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585" yWindow="-15" windowWidth="9630" windowHeight="11940" tabRatio="870" firstSheet="49" activeTab="49"/>
  </bookViews>
  <sheets>
    <sheet name="201" sheetId="1" state="hidden" r:id="rId1"/>
    <sheet name="202" sheetId="2" state="hidden" r:id="rId2"/>
    <sheet name="203" sheetId="3" state="hidden" r:id="rId3"/>
    <sheet name="204" sheetId="4" state="hidden" r:id="rId4"/>
    <sheet name="205" sheetId="5" state="hidden" r:id="rId5"/>
    <sheet name="206" sheetId="6" state="hidden" r:id="rId6"/>
    <sheet name="207" sheetId="7" state="hidden" r:id="rId7"/>
    <sheet name="208" sheetId="8" state="hidden" r:id="rId8"/>
    <sheet name="209" sheetId="9" state="hidden" r:id="rId9"/>
    <sheet name="210" sheetId="10" state="hidden" r:id="rId10"/>
    <sheet name="211" sheetId="11" state="hidden" r:id="rId11"/>
    <sheet name="212" sheetId="12" state="hidden" r:id="rId12"/>
    <sheet name="213" sheetId="13" state="hidden" r:id="rId13"/>
    <sheet name="214" sheetId="14" state="hidden" r:id="rId14"/>
    <sheet name="215" sheetId="15" state="hidden" r:id="rId15"/>
    <sheet name="216" sheetId="16" state="hidden" r:id="rId16"/>
    <sheet name="217" sheetId="17" state="hidden" r:id="rId17"/>
    <sheet name="218" sheetId="18" state="hidden" r:id="rId18"/>
    <sheet name="219" sheetId="19" state="hidden" r:id="rId19"/>
    <sheet name="220" sheetId="20" state="hidden" r:id="rId20"/>
    <sheet name="221" sheetId="21" state="hidden" r:id="rId21"/>
    <sheet name="222" sheetId="22" state="hidden" r:id="rId22"/>
    <sheet name="223" sheetId="23" state="hidden" r:id="rId23"/>
    <sheet name="224" sheetId="24" state="hidden" r:id="rId24"/>
    <sheet name="225" sheetId="25" state="hidden" r:id="rId25"/>
    <sheet name="226" sheetId="26" state="hidden" r:id="rId26"/>
    <sheet name="227" sheetId="27" state="hidden" r:id="rId27"/>
    <sheet name="228" sheetId="28" state="hidden" r:id="rId28"/>
    <sheet name="229" sheetId="29" state="hidden" r:id="rId29"/>
    <sheet name="230" sheetId="30" state="hidden" r:id="rId30"/>
    <sheet name="231" sheetId="31" state="hidden" r:id="rId31"/>
    <sheet name="232" sheetId="32" state="hidden" r:id="rId32"/>
    <sheet name="233" sheetId="33" state="hidden" r:id="rId33"/>
    <sheet name="234" sheetId="34" state="hidden" r:id="rId34"/>
    <sheet name="235" sheetId="35" state="hidden" r:id="rId35"/>
    <sheet name="236" sheetId="36" state="hidden" r:id="rId36"/>
    <sheet name="237" sheetId="37" state="hidden" r:id="rId37"/>
    <sheet name="238" sheetId="38" state="hidden" r:id="rId38"/>
    <sheet name="239" sheetId="39" state="hidden" r:id="rId39"/>
    <sheet name="240" sheetId="40" state="hidden" r:id="rId40"/>
    <sheet name="241" sheetId="41" state="hidden" r:id="rId41"/>
    <sheet name="242" sheetId="42" state="hidden" r:id="rId42"/>
    <sheet name="243" sheetId="43" state="hidden" r:id="rId43"/>
    <sheet name="244" sheetId="44" state="hidden" r:id="rId44"/>
    <sheet name="245" sheetId="45" state="hidden" r:id="rId45"/>
    <sheet name="246" sheetId="46" state="hidden" r:id="rId46"/>
    <sheet name="247" sheetId="47" state="hidden" r:id="rId47"/>
    <sheet name="248" sheetId="48" state="hidden" r:id="rId48"/>
    <sheet name="250" sheetId="50" state="hidden" r:id="rId49"/>
    <sheet name="251" sheetId="83" r:id="rId50"/>
    <sheet name="252" sheetId="52" state="hidden" r:id="rId51"/>
    <sheet name="253" sheetId="53" state="hidden" r:id="rId52"/>
    <sheet name="254" sheetId="54" state="hidden" r:id="rId53"/>
    <sheet name="255" sheetId="55" state="hidden" r:id="rId54"/>
    <sheet name="256" sheetId="56" state="hidden" r:id="rId55"/>
    <sheet name="257" sheetId="57" state="hidden" r:id="rId56"/>
    <sheet name="258" sheetId="58" state="hidden" r:id="rId57"/>
    <sheet name="259" sheetId="59" state="hidden" r:id="rId58"/>
    <sheet name="260" sheetId="60" state="hidden" r:id="rId59"/>
    <sheet name="261" sheetId="61" state="hidden" r:id="rId60"/>
    <sheet name="262" sheetId="62" state="hidden" r:id="rId61"/>
    <sheet name="263" sheetId="63" state="hidden" r:id="rId62"/>
    <sheet name="264" sheetId="64" state="hidden" r:id="rId63"/>
    <sheet name="265" sheetId="65" state="hidden" r:id="rId64"/>
    <sheet name="266" sheetId="66" state="hidden" r:id="rId65"/>
    <sheet name="267" sheetId="67" state="hidden" r:id="rId66"/>
    <sheet name="268" sheetId="68" state="hidden" r:id="rId67"/>
    <sheet name="271" sheetId="71" state="hidden" r:id="rId68"/>
    <sheet name="272" sheetId="72" state="hidden" r:id="rId69"/>
    <sheet name="273" sheetId="73" state="hidden" r:id="rId70"/>
    <sheet name="274" sheetId="74" state="hidden" r:id="rId71"/>
    <sheet name="275" sheetId="75" state="hidden" r:id="rId72"/>
    <sheet name="276" sheetId="76" state="hidden" r:id="rId73"/>
    <sheet name="277" sheetId="77" state="hidden" r:id="rId74"/>
    <sheet name="278" sheetId="78" state="hidden" r:id="rId75"/>
    <sheet name="279" sheetId="79" state="hidden" r:id="rId76"/>
    <sheet name="280" sheetId="80" state="hidden" r:id="rId77"/>
    <sheet name="281" sheetId="81" state="hidden" r:id="rId78"/>
  </sheets>
  <definedNames>
    <definedName name="_xlnm.Print_Area" localSheetId="0">'201'!$A$1:$AX$67</definedName>
    <definedName name="_xlnm.Print_Area" localSheetId="1">'202'!$A$1:$AX$67</definedName>
    <definedName name="_xlnm.Print_Area" localSheetId="2">'203'!$A$1:$AX$67</definedName>
    <definedName name="_xlnm.Print_Area" localSheetId="3">'204'!$A$1:$AX$67</definedName>
    <definedName name="_xlnm.Print_Area" localSheetId="4">'205'!$A$1:$AX$67</definedName>
    <definedName name="_xlnm.Print_Area" localSheetId="5">'206'!$A$1:$AX$67</definedName>
    <definedName name="_xlnm.Print_Area" localSheetId="6">'207'!$A$1:$AX$67</definedName>
    <definedName name="_xlnm.Print_Area" localSheetId="7">'208'!$A$1:$AX$67</definedName>
    <definedName name="_xlnm.Print_Area" localSheetId="8">'209'!$A$1:$AX$67</definedName>
    <definedName name="_xlnm.Print_Area" localSheetId="9">'210'!$A$1:$AX$67</definedName>
    <definedName name="_xlnm.Print_Area" localSheetId="10">'211'!$A$1:$AX$67</definedName>
    <definedName name="_xlnm.Print_Area" localSheetId="11">'212'!$A$1:$AX$67</definedName>
    <definedName name="_xlnm.Print_Area" localSheetId="12">'213'!$A$1:$AX$67</definedName>
    <definedName name="_xlnm.Print_Area" localSheetId="13">'214'!$A$1:$AX$67</definedName>
    <definedName name="_xlnm.Print_Area" localSheetId="14">'215'!$A$1:$AX$67</definedName>
    <definedName name="_xlnm.Print_Area" localSheetId="15">'216'!$A$1:$AX$67</definedName>
    <definedName name="_xlnm.Print_Area" localSheetId="16">'217'!$A$1:$AX$67</definedName>
    <definedName name="_xlnm.Print_Area" localSheetId="17">'218'!$A$1:$AX$67</definedName>
    <definedName name="_xlnm.Print_Area" localSheetId="18">'219'!$A$1:$AX$67</definedName>
    <definedName name="_xlnm.Print_Area" localSheetId="19">'220'!$A$1:$AX$67</definedName>
    <definedName name="_xlnm.Print_Area" localSheetId="20">'221'!$A$1:$AX$67</definedName>
    <definedName name="_xlnm.Print_Area" localSheetId="21">'222'!$A$1:$AX$67</definedName>
    <definedName name="_xlnm.Print_Area" localSheetId="22">'223'!$A$1:$AX$67</definedName>
    <definedName name="_xlnm.Print_Area" localSheetId="23">'224'!$A$1:$AX$67</definedName>
    <definedName name="_xlnm.Print_Area" localSheetId="24">'225'!$A$1:$AX$67</definedName>
    <definedName name="_xlnm.Print_Area" localSheetId="25">'226'!$A$1:$AX$66</definedName>
    <definedName name="_xlnm.Print_Area" localSheetId="26">'227'!$A$1:$AX$67</definedName>
    <definedName name="_xlnm.Print_Area" localSheetId="27">'228'!$A$1:$AX$67</definedName>
    <definedName name="_xlnm.Print_Area" localSheetId="28">'229'!$A$1:$AX$67</definedName>
    <definedName name="_xlnm.Print_Area" localSheetId="29">'230'!$A$1:$AX$67</definedName>
    <definedName name="_xlnm.Print_Area" localSheetId="30">'231'!$A$1:$AX$67</definedName>
    <definedName name="_xlnm.Print_Area" localSheetId="31">'232'!$A$1:$AX$67</definedName>
    <definedName name="_xlnm.Print_Area" localSheetId="32">'233'!$A$1:$AX$67</definedName>
    <definedName name="_xlnm.Print_Area" localSheetId="33">'234'!$A$1:$AX$67</definedName>
    <definedName name="_xlnm.Print_Area" localSheetId="34">'235'!$A$1:$AX$67</definedName>
    <definedName name="_xlnm.Print_Area" localSheetId="35">'236'!$A$1:$AX$67</definedName>
    <definedName name="_xlnm.Print_Area" localSheetId="36">'237'!$A$1:$AX$67</definedName>
    <definedName name="_xlnm.Print_Area" localSheetId="37">'238'!$A$1:$AX$67</definedName>
    <definedName name="_xlnm.Print_Area" localSheetId="38">'239'!$A$1:$AX$67</definedName>
    <definedName name="_xlnm.Print_Area" localSheetId="39">'240'!$A$1:$AX$67</definedName>
    <definedName name="_xlnm.Print_Area" localSheetId="40">'241'!$A$1:$AX$67</definedName>
    <definedName name="_xlnm.Print_Area" localSheetId="41">'242'!$A$1:$AX$67</definedName>
    <definedName name="_xlnm.Print_Area" localSheetId="42">'243'!$A$1:$AX$67</definedName>
    <definedName name="_xlnm.Print_Area" localSheetId="43">'244'!$A$1:$AX$67</definedName>
    <definedName name="_xlnm.Print_Area" localSheetId="44">'245'!$A$1:$AX$67</definedName>
    <definedName name="_xlnm.Print_Area" localSheetId="45">'246'!$A$1:$AX$67</definedName>
    <definedName name="_xlnm.Print_Area" localSheetId="46">'247'!$A$1:$AX$67</definedName>
    <definedName name="_xlnm.Print_Area" localSheetId="47">'248'!$A$1:$AX$66</definedName>
    <definedName name="_xlnm.Print_Area" localSheetId="48">'250'!$A$1:$AX$67</definedName>
    <definedName name="_xlnm.Print_Area" localSheetId="49">'251'!$A$2:$AX$433</definedName>
    <definedName name="_xlnm.Print_Area" localSheetId="50">'252'!$A$1:$AX$67</definedName>
    <definedName name="_xlnm.Print_Area" localSheetId="51">'253'!$A$1:$AX$67</definedName>
    <definedName name="_xlnm.Print_Area" localSheetId="52">'254'!$A$1:$AX$67</definedName>
    <definedName name="_xlnm.Print_Area" localSheetId="53">'255'!$A$1:$AX$67</definedName>
    <definedName name="_xlnm.Print_Area" localSheetId="54">'256'!$A$1:$AX$67</definedName>
    <definedName name="_xlnm.Print_Area" localSheetId="55">'257'!$A$1:$AX$133</definedName>
    <definedName name="_xlnm.Print_Area" localSheetId="56">'258'!$A$1:$AX$67</definedName>
    <definedName name="_xlnm.Print_Area" localSheetId="57">'259'!$A$1:$AX$67</definedName>
    <definedName name="_xlnm.Print_Area" localSheetId="58">'260'!$A$1:$AX$67</definedName>
    <definedName name="_xlnm.Print_Area" localSheetId="59">'261'!$A$1:$AX$67</definedName>
    <definedName name="_xlnm.Print_Area" localSheetId="60">'262'!$A$1:$AX$67</definedName>
    <definedName name="_xlnm.Print_Area" localSheetId="61">'263'!$A$1:$AX$67</definedName>
    <definedName name="_xlnm.Print_Area" localSheetId="62">'264'!$A$1:$AX$67</definedName>
    <definedName name="_xlnm.Print_Area" localSheetId="63">'265'!$A$1:$AX$67</definedName>
    <definedName name="_xlnm.Print_Area" localSheetId="64">'266'!$A$1:$AX$67</definedName>
    <definedName name="_xlnm.Print_Area" localSheetId="65">'267'!$A$1:$AX$67</definedName>
    <definedName name="_xlnm.Print_Area" localSheetId="66">'268'!$A$1:$AX$68</definedName>
    <definedName name="_xlnm.Print_Area" localSheetId="67">'271'!$A$1:$AX$67</definedName>
    <definedName name="_xlnm.Print_Area" localSheetId="68">'272'!$A$1:$AX$67</definedName>
    <definedName name="_xlnm.Print_Area" localSheetId="69">'273'!$A$1:$AX$67</definedName>
    <definedName name="_xlnm.Print_Area" localSheetId="70">'274'!$A$1:$AX$67</definedName>
    <definedName name="_xlnm.Print_Area" localSheetId="71">'275'!$A$1:$AX$67</definedName>
    <definedName name="_xlnm.Print_Area" localSheetId="72">'276'!$A$1:$AX$67</definedName>
    <definedName name="_xlnm.Print_Area" localSheetId="73">'277'!$A$1:$AX$67</definedName>
    <definedName name="_xlnm.Print_Area" localSheetId="74">'278'!$A$1:$AX$67</definedName>
    <definedName name="_xlnm.Print_Area" localSheetId="75">'279'!$A$1:$AX$67</definedName>
    <definedName name="_xlnm.Print_Area" localSheetId="76">'280'!$A$1:$AX$67</definedName>
    <definedName name="_xlnm.Print_Area" localSheetId="77">'281'!$A$1:$AX$72</definedName>
  </definedNames>
  <calcPr calcId="145621" concurrentCalc="0"/>
</workbook>
</file>

<file path=xl/calcChain.xml><?xml version="1.0" encoding="utf-8"?>
<calcChain xmlns="http://schemas.openxmlformats.org/spreadsheetml/2006/main">
  <c r="P19" i="83" l="1"/>
  <c r="W19" i="83"/>
  <c r="AD19" i="83"/>
  <c r="L37" i="83"/>
  <c r="Y106" i="83"/>
  <c r="AU106" i="83"/>
  <c r="Y117" i="83"/>
  <c r="AU117" i="83"/>
  <c r="Y128" i="83"/>
  <c r="AU128" i="83"/>
  <c r="Y139" i="83"/>
  <c r="AU139" i="83"/>
  <c r="AQ1" i="81"/>
  <c r="AQ1" i="80"/>
  <c r="AQ1" i="79"/>
  <c r="AQ1" i="78"/>
  <c r="AQ1" i="77"/>
  <c r="AQ1" i="76"/>
  <c r="AQ1" i="75"/>
  <c r="AQ1" i="74"/>
  <c r="AQ1" i="73"/>
  <c r="AQ1" i="72"/>
  <c r="AQ1" i="71"/>
  <c r="AQ1" i="68"/>
  <c r="AQ1" i="67"/>
  <c r="AQ1" i="66"/>
  <c r="AQ1" i="65"/>
  <c r="L36" i="65"/>
  <c r="AQ1" i="64"/>
  <c r="AQ1" i="63"/>
  <c r="AQ1" i="62"/>
  <c r="L36" i="62"/>
  <c r="AQ1" i="61"/>
  <c r="AE22" i="61"/>
  <c r="AJ22" i="61"/>
  <c r="AO22" i="61"/>
  <c r="AQ1" i="60"/>
  <c r="AQ1" i="59"/>
  <c r="AQ1" i="58"/>
  <c r="P16" i="58"/>
  <c r="W16" i="58"/>
  <c r="AD16" i="58"/>
  <c r="AK16" i="58"/>
  <c r="P18" i="58"/>
  <c r="W18" i="58"/>
  <c r="AD18" i="58"/>
  <c r="AE22" i="58"/>
  <c r="AJ22" i="58"/>
  <c r="AO22" i="58"/>
  <c r="L36" i="58"/>
  <c r="AQ1" i="57"/>
  <c r="Y100" i="57"/>
  <c r="AU100" i="57"/>
  <c r="Y111" i="57"/>
  <c r="AU111" i="57"/>
  <c r="Y122" i="57"/>
  <c r="AU122" i="57"/>
  <c r="Y133" i="57"/>
  <c r="AU133" i="57"/>
  <c r="AQ1" i="56"/>
  <c r="AQ1" i="55"/>
  <c r="L36" i="55"/>
  <c r="AQ1" i="54"/>
  <c r="AQ1" i="53"/>
  <c r="AQ1" i="52"/>
  <c r="AQ1" i="50"/>
  <c r="P16" i="50"/>
  <c r="W16" i="50"/>
  <c r="AD16" i="50"/>
  <c r="AK16" i="50"/>
  <c r="P18" i="50"/>
  <c r="W18" i="50"/>
  <c r="AD18" i="50"/>
  <c r="AJ22" i="50"/>
  <c r="AO22" i="50"/>
  <c r="L36" i="50"/>
  <c r="AQ1" i="48"/>
  <c r="L35" i="48"/>
  <c r="AQ1" i="47"/>
  <c r="P16" i="47"/>
  <c r="W16" i="47"/>
  <c r="AD16" i="47"/>
  <c r="AK16" i="47"/>
  <c r="P18" i="47"/>
  <c r="W18" i="47"/>
  <c r="AD18" i="47"/>
  <c r="L36" i="47"/>
  <c r="AQ1" i="46"/>
  <c r="P16" i="46"/>
  <c r="P18" i="46"/>
  <c r="W16" i="46"/>
  <c r="AD16" i="46"/>
  <c r="AK16" i="46"/>
  <c r="W18" i="46"/>
  <c r="AD18" i="46"/>
  <c r="L36" i="46"/>
  <c r="AQ1" i="45"/>
  <c r="P16" i="45"/>
  <c r="W16" i="45"/>
  <c r="AD16" i="45"/>
  <c r="AK16" i="45"/>
  <c r="P18" i="45"/>
  <c r="W18" i="45"/>
  <c r="AD18" i="45"/>
  <c r="L36" i="45"/>
  <c r="AQ1" i="44"/>
  <c r="AQ1" i="43"/>
  <c r="AQ1" i="42"/>
  <c r="AE27" i="42"/>
  <c r="AJ27" i="42"/>
  <c r="AO27" i="42"/>
  <c r="AQ1" i="41"/>
  <c r="AQ1" i="40"/>
  <c r="L36" i="40"/>
  <c r="AQ1" i="39"/>
  <c r="AQ1" i="38"/>
  <c r="L36" i="38"/>
  <c r="AQ1" i="37"/>
  <c r="AQ1" i="36"/>
  <c r="AE20" i="36"/>
  <c r="AO20" i="36"/>
  <c r="AO22" i="36"/>
  <c r="AE22" i="36"/>
  <c r="AJ22" i="36"/>
  <c r="AE27" i="36"/>
  <c r="AJ27" i="36"/>
  <c r="AT27" i="36"/>
  <c r="AQ1" i="35"/>
  <c r="AQ1" i="34"/>
  <c r="L36" i="34"/>
  <c r="AQ1" i="33"/>
  <c r="AQ1" i="32"/>
  <c r="AQ1" i="31"/>
  <c r="AQ1" i="30"/>
  <c r="AQ1" i="29"/>
  <c r="P16" i="29"/>
  <c r="W16" i="29"/>
  <c r="AD16" i="29"/>
  <c r="AK16" i="29"/>
  <c r="P17" i="29"/>
  <c r="W17" i="29"/>
  <c r="AD17" i="29"/>
  <c r="L36" i="29"/>
  <c r="AQ1" i="28"/>
  <c r="AQ1" i="27"/>
  <c r="AQ1" i="26"/>
  <c r="P12" i="26"/>
  <c r="W12" i="26"/>
  <c r="AD12" i="26"/>
  <c r="P17" i="26"/>
  <c r="W17" i="26"/>
  <c r="AD17" i="26"/>
  <c r="L30" i="26"/>
  <c r="L35" i="26"/>
  <c r="AQ1" i="25"/>
  <c r="AD16" i="25"/>
  <c r="AQ1" i="24"/>
  <c r="AE22" i="24"/>
  <c r="AJ22" i="24"/>
  <c r="AQ1" i="23"/>
  <c r="P16" i="23"/>
  <c r="W16" i="23"/>
  <c r="AD16" i="23"/>
  <c r="AK16" i="23"/>
  <c r="P18" i="23"/>
  <c r="W18" i="23"/>
  <c r="AD18" i="23"/>
  <c r="AE22" i="23"/>
  <c r="AJ22" i="23"/>
  <c r="AO22" i="23"/>
  <c r="L36" i="23"/>
  <c r="AQ1" i="22"/>
  <c r="P18" i="22"/>
  <c r="W18" i="22"/>
  <c r="AD18" i="22"/>
  <c r="AE22" i="22"/>
  <c r="AJ22" i="22"/>
  <c r="AO22" i="22"/>
  <c r="L36" i="22"/>
  <c r="AQ1" i="21"/>
  <c r="P16" i="21"/>
  <c r="W16" i="21"/>
  <c r="AD16" i="21"/>
  <c r="AK16" i="21"/>
  <c r="P18" i="21"/>
  <c r="W18" i="21"/>
  <c r="AD18" i="21"/>
  <c r="AE22" i="21"/>
  <c r="AJ22" i="21"/>
  <c r="AO22" i="21"/>
  <c r="L36" i="21"/>
  <c r="AQ1" i="20"/>
  <c r="P18" i="20"/>
  <c r="W18" i="20"/>
  <c r="AD18" i="20"/>
  <c r="AE22" i="20"/>
  <c r="AJ22" i="20"/>
  <c r="AO22" i="20"/>
  <c r="L36" i="20"/>
  <c r="AQ1" i="19"/>
  <c r="P16" i="19"/>
  <c r="W16" i="19"/>
  <c r="AD16" i="19"/>
  <c r="AK16" i="19"/>
  <c r="P18" i="19"/>
  <c r="W18" i="19"/>
  <c r="AD18" i="19"/>
  <c r="AE22" i="19"/>
  <c r="AJ22" i="19"/>
  <c r="AO22" i="19"/>
  <c r="L36" i="19"/>
  <c r="AQ1" i="18"/>
  <c r="AQ1" i="17"/>
  <c r="AQ1" i="16"/>
  <c r="P16" i="16"/>
  <c r="W16" i="16"/>
  <c r="AD16" i="16"/>
  <c r="AK16" i="16"/>
  <c r="P18" i="16"/>
  <c r="W18" i="16"/>
  <c r="AD18" i="16"/>
  <c r="AE22" i="16"/>
  <c r="AJ22" i="16"/>
  <c r="AO22" i="16"/>
  <c r="L36" i="16"/>
  <c r="AQ1" i="15"/>
  <c r="P16" i="15"/>
  <c r="W16" i="15"/>
  <c r="AD16" i="15"/>
  <c r="AK16" i="15"/>
  <c r="P18" i="15"/>
  <c r="W18" i="15"/>
  <c r="AD18" i="15"/>
  <c r="L36" i="15"/>
  <c r="AQ1" i="14"/>
  <c r="P18" i="14"/>
  <c r="W18" i="14"/>
  <c r="AD18" i="14"/>
  <c r="AE22" i="14"/>
  <c r="AJ22" i="14"/>
  <c r="AO22" i="14"/>
  <c r="L36" i="14"/>
  <c r="AQ1" i="13"/>
  <c r="P16" i="13"/>
  <c r="W16" i="13"/>
  <c r="AD16" i="13"/>
  <c r="AK16" i="13"/>
  <c r="P18" i="13"/>
  <c r="W18" i="13"/>
  <c r="AD18" i="13"/>
  <c r="L36" i="13"/>
  <c r="AQ1" i="12"/>
  <c r="P16" i="12"/>
  <c r="W16" i="12"/>
  <c r="AD16" i="12"/>
  <c r="AK16" i="12"/>
  <c r="P18" i="12"/>
  <c r="W18" i="12"/>
  <c r="AD18" i="12"/>
  <c r="AE22" i="12"/>
  <c r="AJ22" i="12"/>
  <c r="AO22" i="12"/>
  <c r="AE27" i="12"/>
  <c r="AJ27" i="12"/>
  <c r="AO27" i="12"/>
  <c r="L36" i="12"/>
  <c r="AQ1" i="11"/>
  <c r="P16" i="11"/>
  <c r="W16" i="11"/>
  <c r="AD16" i="11"/>
  <c r="AK16" i="11"/>
  <c r="P18" i="11"/>
  <c r="W18" i="11"/>
  <c r="AD18" i="11"/>
  <c r="AE22" i="11"/>
  <c r="AJ22" i="11"/>
  <c r="AO22" i="11"/>
  <c r="L36" i="11"/>
  <c r="AQ1" i="10"/>
  <c r="P16" i="10"/>
  <c r="W16" i="10"/>
  <c r="AD16" i="10"/>
  <c r="AK16" i="10"/>
  <c r="P18" i="10"/>
  <c r="W18" i="10"/>
  <c r="AD18" i="10"/>
  <c r="AJ22" i="10"/>
  <c r="L36" i="10"/>
  <c r="AQ1" i="9"/>
  <c r="P16" i="9"/>
  <c r="W16" i="9"/>
  <c r="AD16" i="9"/>
  <c r="AK16" i="9"/>
  <c r="P18" i="9"/>
  <c r="W18" i="9"/>
  <c r="AD18" i="9"/>
  <c r="AE22" i="9"/>
  <c r="AJ22" i="9"/>
  <c r="AO22" i="9"/>
  <c r="L36" i="9"/>
  <c r="AQ1" i="8"/>
  <c r="W16" i="8"/>
  <c r="AD16" i="8"/>
  <c r="P17" i="8"/>
  <c r="P18" i="8"/>
  <c r="W17" i="8"/>
  <c r="W18" i="8"/>
  <c r="AD17" i="8"/>
  <c r="AD18" i="8"/>
  <c r="AQ1" i="7"/>
  <c r="P16" i="7"/>
  <c r="W16" i="7"/>
  <c r="AD16" i="7"/>
  <c r="AK16" i="7"/>
  <c r="P18" i="7"/>
  <c r="W18" i="7"/>
  <c r="AD18" i="7"/>
  <c r="L36" i="7"/>
  <c r="AQ1" i="6"/>
  <c r="P16" i="6"/>
  <c r="W16" i="6"/>
  <c r="W17" i="6"/>
  <c r="W18" i="6"/>
  <c r="AD16" i="6"/>
  <c r="AD17" i="6"/>
  <c r="AD18" i="6"/>
  <c r="P17" i="6"/>
  <c r="P18" i="6"/>
  <c r="AQ1" i="5"/>
  <c r="AQ1" i="4"/>
  <c r="AQ1" i="3"/>
  <c r="L36" i="3"/>
  <c r="AQ1" i="2"/>
  <c r="P18" i="2"/>
  <c r="W18" i="2"/>
  <c r="AD18" i="2"/>
  <c r="L36" i="2"/>
  <c r="AQ1" i="1"/>
</calcChain>
</file>

<file path=xl/comments1.xml><?xml version="1.0" encoding="utf-8"?>
<comments xmlns="http://schemas.openxmlformats.org/spreadsheetml/2006/main">
  <authors>
    <author>owner</author>
  </authors>
  <commentList>
    <comment ref="G20" authorId="0">
      <text>
        <r>
          <rPr>
            <b/>
            <sz val="9"/>
            <color indexed="81"/>
            <rFont val="ＭＳ Ｐゴシック"/>
            <family val="3"/>
            <charset val="128"/>
          </rPr>
          <t>実施したプロジェクト数はアウトプット。むしろ、このアウトプットを通じてＯＤＳの削減がなされたと考えるのであれば、現在アウトプットに記載されているＯＤＳの削減量がアウトカムであり、プロジェクト数はアウトプットに記入すべき。</t>
        </r>
      </text>
    </comment>
  </commentList>
</comments>
</file>

<file path=xl/comments10.xml><?xml version="1.0" encoding="utf-8"?>
<comments xmlns="http://schemas.openxmlformats.org/spreadsheetml/2006/main">
  <authors>
    <author>h</author>
  </authors>
  <commentList>
    <comment ref="G7" authorId="0">
      <text>
        <r>
          <rPr>
            <b/>
            <sz val="9"/>
            <color indexed="81"/>
            <rFont val="ＭＳ Ｐゴシック"/>
            <family val="3"/>
            <charset val="128"/>
          </rPr>
          <t>「何のために」我が国が本事業に拠出するのか、事業の目的を記載されたい。</t>
        </r>
      </text>
    </comment>
    <comment ref="G20" authorId="0">
      <text>
        <r>
          <rPr>
            <b/>
            <sz val="9"/>
            <color indexed="81"/>
            <rFont val="ＭＳ Ｐゴシック"/>
            <family val="3"/>
            <charset val="128"/>
          </rPr>
          <t>記載された指標はアウトプット。</t>
        </r>
      </text>
    </comment>
    <comment ref="G24" authorId="0">
      <text>
        <r>
          <rPr>
            <b/>
            <sz val="9"/>
            <color indexed="81"/>
            <rFont val="ＭＳ Ｐゴシック"/>
            <family val="3"/>
            <charset val="128"/>
          </rPr>
          <t>本事業の目的が「森林減少及び森林劣化の抑制」とされているところ、これに基づいた最新の成果実績を記載されたい。なお、ここの記載された使用はアウトカムであるため、記載場所を移されたい。</t>
        </r>
      </text>
    </comment>
  </commentList>
</comments>
</file>

<file path=xl/comments11.xml><?xml version="1.0" encoding="utf-8"?>
<comments xmlns="http://schemas.openxmlformats.org/spreadsheetml/2006/main">
  <authors>
    <author>h</author>
  </authors>
  <commentList>
    <comment ref="G20" authorId="0">
      <text>
        <r>
          <rPr>
            <b/>
            <sz val="9"/>
            <color indexed="81"/>
            <rFont val="ＭＳ Ｐゴシック"/>
            <family val="3"/>
            <charset val="128"/>
          </rPr>
          <t>レビューシート２４５と同じく対応されたい。</t>
        </r>
      </text>
    </comment>
    <comment ref="G24" authorId="0">
      <text>
        <r>
          <rPr>
            <b/>
            <sz val="9"/>
            <color indexed="81"/>
            <rFont val="ＭＳ Ｐゴシック"/>
            <family val="3"/>
            <charset val="128"/>
          </rPr>
          <t>レビューシート２４５と同じく対応されたい。</t>
        </r>
      </text>
    </comment>
  </commentList>
</comments>
</file>

<file path=xl/comments12.xml><?xml version="1.0" encoding="utf-8"?>
<comments xmlns="http://schemas.openxmlformats.org/spreadsheetml/2006/main">
  <authors>
    <author>h</author>
  </authors>
  <commentList>
    <comment ref="A65" authorId="0">
      <text>
        <r>
          <rPr>
            <b/>
            <sz val="9"/>
            <color indexed="81"/>
            <rFont val="ＭＳ Ｐゴシック"/>
            <family val="3"/>
            <charset val="128"/>
          </rPr>
          <t>平成22年公開プロセスの結果を記載されたい。</t>
        </r>
      </text>
    </comment>
  </commentList>
</comments>
</file>

<file path=xl/comments13.xml><?xml version="1.0" encoding="utf-8"?>
<comments xmlns="http://schemas.openxmlformats.org/spreadsheetml/2006/main">
  <authors>
    <author>h</author>
  </authors>
  <commentList>
    <comment ref="G20" authorId="0">
      <text>
        <r>
          <rPr>
            <b/>
            <sz val="9"/>
            <color indexed="81"/>
            <rFont val="ＭＳ Ｐゴシック"/>
            <family val="3"/>
            <charset val="128"/>
          </rPr>
          <t>例示された教育分野又はコミュニケーション・情報分野の成果を記載すべきではないか。仮に本拠出金が日本からのみの拠出金であった場合、詳細な報告はあってしかるべきと考えるため、何らか成果の記載は可能ではないか。</t>
        </r>
      </text>
    </comment>
  </commentList>
</comments>
</file>

<file path=xl/comments14.xml><?xml version="1.0" encoding="utf-8"?>
<comments xmlns="http://schemas.openxmlformats.org/spreadsheetml/2006/main">
  <authors>
    <author>情報通信課</author>
  </authors>
  <commentList>
    <comment ref="AO20" authorId="0">
      <text>
        <r>
          <rPr>
            <sz val="9"/>
            <color indexed="81"/>
            <rFont val="ＭＳ Ｐゴシック"/>
            <family val="3"/>
            <charset val="128"/>
          </rPr>
          <t>カラワヤ，ケニア，亜洋，南米，カリブ</t>
        </r>
      </text>
    </comment>
  </commentList>
</comments>
</file>

<file path=xl/comments15.xml><?xml version="1.0" encoding="utf-8"?>
<comments xmlns="http://schemas.openxmlformats.org/spreadsheetml/2006/main">
  <authors>
    <author>h</author>
  </authors>
  <commentList>
    <comment ref="A65" authorId="0">
      <text>
        <r>
          <rPr>
            <b/>
            <sz val="9"/>
            <color indexed="81"/>
            <rFont val="ＭＳ Ｐゴシック"/>
            <family val="3"/>
            <charset val="128"/>
          </rPr>
          <t>平成22年公開プロセスの結果を記載されたい。</t>
        </r>
      </text>
    </comment>
  </commentList>
</comments>
</file>

<file path=xl/comments16.xml><?xml version="1.0" encoding="utf-8"?>
<comments xmlns="http://schemas.openxmlformats.org/spreadsheetml/2006/main">
  <authors>
    <author>h</author>
  </authors>
  <commentList>
    <comment ref="G20" authorId="0">
      <text>
        <r>
          <rPr>
            <b/>
            <sz val="9"/>
            <color indexed="81"/>
            <rFont val="ＭＳ Ｐゴシック"/>
            <family val="3"/>
            <charset val="128"/>
          </rPr>
          <t>成果実績はアウトプット指標となっている。本拠出金の趣旨に鑑みると、我が国の財政支援によって、全ての国が会合に参加できるようになることも成果と認識。また、能力形成のためのセミナーへの途上国の参加も重要な指標となり得るため、これらの数値も併せて記載するべきではないか。</t>
        </r>
      </text>
    </comment>
  </commentList>
</comments>
</file>

<file path=xl/comments17.xml><?xml version="1.0" encoding="utf-8"?>
<comments xmlns="http://schemas.openxmlformats.org/spreadsheetml/2006/main">
  <authors>
    <author>h</author>
  </authors>
  <commentList>
    <comment ref="G20" authorId="0">
      <text>
        <r>
          <rPr>
            <b/>
            <sz val="9"/>
            <color indexed="81"/>
            <rFont val="ＭＳ Ｐゴシック"/>
            <family val="3"/>
            <charset val="128"/>
          </rPr>
          <t>記載内容はアウトプット指標であるため、この４件のプロジェクトのうち何らかのアウトカムを記載すべき。</t>
        </r>
      </text>
    </comment>
  </commentList>
</comments>
</file>

<file path=xl/comments18.xml><?xml version="1.0" encoding="utf-8"?>
<comments xmlns="http://schemas.openxmlformats.org/spreadsheetml/2006/main">
  <authors>
    <author>h</author>
  </authors>
  <commentList>
    <comment ref="G20" authorId="0">
      <text>
        <r>
          <rPr>
            <b/>
            <sz val="9"/>
            <color indexed="81"/>
            <rFont val="ＭＳ Ｐゴシック"/>
            <family val="3"/>
            <charset val="128"/>
          </rPr>
          <t>記載の値はアウトプット指標。報告書等に記載された成果をアウトカム指標に設定することはできないか。</t>
        </r>
      </text>
    </comment>
  </commentList>
</comments>
</file>

<file path=xl/comments19.xml><?xml version="1.0" encoding="utf-8"?>
<comments xmlns="http://schemas.openxmlformats.org/spreadsheetml/2006/main">
  <authors>
    <author>h</author>
  </authors>
  <commentList>
    <comment ref="G20" authorId="0">
      <text>
        <r>
          <rPr>
            <b/>
            <sz val="9"/>
            <color indexed="81"/>
            <rFont val="ＭＳ Ｐゴシック"/>
            <family val="3"/>
            <charset val="128"/>
          </rPr>
          <t>成果目標と成果実績の関係が不明確であるため、成果目標のほか、成果指標を明記し、成果実績に記載された国において、具体的に何が達成されたのかより詳細な説明をなされたい。</t>
        </r>
      </text>
    </comment>
  </commentList>
</comments>
</file>

<file path=xl/comments2.xml><?xml version="1.0" encoding="utf-8"?>
<comments xmlns="http://schemas.openxmlformats.org/spreadsheetml/2006/main">
  <authors>
    <author>owner</author>
  </authors>
  <commentList>
    <comment ref="G20" authorId="0">
      <text>
        <r>
          <rPr>
            <b/>
            <sz val="9"/>
            <color indexed="81"/>
            <rFont val="ＭＳ Ｐゴシック"/>
            <family val="3"/>
            <charset val="128"/>
          </rPr>
          <t>「温室効果ガスの濃度の安定化を目的」としているところ、温室効果ガスの値（削減量又は基準年に対する変動割合等）を記載すべき。</t>
        </r>
      </text>
    </comment>
  </commentList>
</comments>
</file>

<file path=xl/comments20.xml><?xml version="1.0" encoding="utf-8"?>
<comments xmlns="http://schemas.openxmlformats.org/spreadsheetml/2006/main">
  <authors>
    <author>h</author>
  </authors>
  <commentList>
    <comment ref="G20" authorId="0">
      <text>
        <r>
          <rPr>
            <b/>
            <sz val="9"/>
            <color indexed="81"/>
            <rFont val="ＭＳ Ｐゴシック"/>
            <family val="3"/>
            <charset val="128"/>
          </rPr>
          <t>成果指標と成果実績との関係が不明確。成果実績が何の数値を示しているのか説明を充実されたい。</t>
        </r>
      </text>
    </comment>
  </commentList>
</comments>
</file>

<file path=xl/comments21.xml><?xml version="1.0" encoding="utf-8"?>
<comments xmlns="http://schemas.openxmlformats.org/spreadsheetml/2006/main">
  <authors>
    <author>h</author>
  </authors>
  <commentList>
    <comment ref="G20" authorId="0">
      <text>
        <r>
          <rPr>
            <b/>
            <sz val="9"/>
            <color indexed="81"/>
            <rFont val="ＭＳ Ｐゴシック"/>
            <family val="3"/>
            <charset val="128"/>
          </rPr>
          <t>成果指標と成果実績との関係が不明確。成果実績が何の数値を示しているのか説明を充実されたい。</t>
        </r>
      </text>
    </comment>
  </commentList>
</comments>
</file>

<file path=xl/comments3.xml><?xml version="1.0" encoding="utf-8"?>
<comments xmlns="http://schemas.openxmlformats.org/spreadsheetml/2006/main">
  <authors>
    <author>owner</author>
  </authors>
  <commentList>
    <comment ref="G20" authorId="0">
      <text>
        <r>
          <rPr>
            <b/>
            <sz val="9"/>
            <color indexed="81"/>
            <rFont val="ＭＳ Ｐゴシック"/>
            <family val="3"/>
            <charset val="128"/>
          </rPr>
          <t>「温室効果ガスの濃度の安定化を目的」としているところ、温室効果ガスの値（削減量又は基準年に対する変動割合等）を記載すべき。</t>
        </r>
      </text>
    </comment>
  </commentList>
</comments>
</file>

<file path=xl/comments4.xml><?xml version="1.0" encoding="utf-8"?>
<comments xmlns="http://schemas.openxmlformats.org/spreadsheetml/2006/main">
  <authors>
    <author>owner</author>
  </authors>
  <commentList>
    <comment ref="G20" authorId="0">
      <text>
        <r>
          <rPr>
            <b/>
            <sz val="9"/>
            <color indexed="81"/>
            <rFont val="ＭＳ Ｐゴシック"/>
            <family val="3"/>
            <charset val="128"/>
          </rPr>
          <t>成果目標（成果指標）の記載と成果実績の記載の関連が不明確。成果指標の記載のとおり、有害廃棄物が環境に及ぼす影響がどれだけ削減されたのか国際機関のデータがあれば示すべき。</t>
        </r>
      </text>
    </comment>
  </commentList>
</comments>
</file>

<file path=xl/comments5.xml><?xml version="1.0" encoding="utf-8"?>
<comments xmlns="http://schemas.openxmlformats.org/spreadsheetml/2006/main">
  <authors>
    <author>owner</author>
  </authors>
  <commentList>
    <comment ref="G20" authorId="0">
      <text>
        <r>
          <rPr>
            <b/>
            <sz val="9"/>
            <color indexed="81"/>
            <rFont val="ＭＳ Ｐゴシック"/>
            <family val="3"/>
            <charset val="128"/>
          </rPr>
          <t>取引統計等のデータから、問題のある取引きの減少等を成果として記載すべき。</t>
        </r>
      </text>
    </comment>
  </commentList>
</comments>
</file>

<file path=xl/comments6.xml><?xml version="1.0" encoding="utf-8"?>
<comments xmlns="http://schemas.openxmlformats.org/spreadsheetml/2006/main">
  <authors>
    <author>owner</author>
  </authors>
  <commentList>
    <comment ref="G20" authorId="0">
      <text>
        <r>
          <rPr>
            <b/>
            <sz val="9"/>
            <color indexed="81"/>
            <rFont val="ＭＳ Ｐゴシック"/>
            <family val="3"/>
            <charset val="128"/>
          </rPr>
          <t>締約国のほか、成果指標としては、本事業は「オゾン層を破壊する恐れのある物質を特定し、当該物質の生産、消費及び貿易の規制を行うことを目的としている」ところ、オゾン層破壊物質生産・消費・輸出入量の統計を活用し、これらの数値の抑制をアウトカムとすべきではないか。</t>
        </r>
      </text>
    </comment>
  </commentList>
</comments>
</file>

<file path=xl/comments7.xml><?xml version="1.0" encoding="utf-8"?>
<comments xmlns="http://schemas.openxmlformats.org/spreadsheetml/2006/main">
  <authors>
    <author>owner</author>
  </authors>
  <commentList>
    <comment ref="AG52" authorId="0">
      <text>
        <r>
          <rPr>
            <b/>
            <sz val="9"/>
            <color indexed="81"/>
            <rFont val="ＭＳ Ｐゴシック"/>
            <family val="3"/>
            <charset val="128"/>
          </rPr>
          <t>文科省・環境省拠出金との役割分担を記載されたい。</t>
        </r>
      </text>
    </comment>
  </commentList>
</comments>
</file>

<file path=xl/comments8.xml><?xml version="1.0" encoding="utf-8"?>
<comments xmlns="http://schemas.openxmlformats.org/spreadsheetml/2006/main">
  <authors>
    <author>owner</author>
  </authors>
  <commentList>
    <comment ref="G20" authorId="0">
      <text>
        <r>
          <rPr>
            <sz val="9"/>
            <color indexed="81"/>
            <rFont val="ＭＳ Ｐゴシック"/>
            <family val="3"/>
            <charset val="128"/>
          </rPr>
          <t xml:space="preserve">成果実績に記載している人間開発指数について、成果指標欄において説明されたい。
</t>
        </r>
      </text>
    </comment>
  </commentList>
</comments>
</file>

<file path=xl/comments9.xml><?xml version="1.0" encoding="utf-8"?>
<comments xmlns="http://schemas.openxmlformats.org/spreadsheetml/2006/main">
  <authors>
    <author>h</author>
  </authors>
  <commentList>
    <comment ref="A65" authorId="0">
      <text>
        <r>
          <rPr>
            <b/>
            <sz val="9"/>
            <color indexed="81"/>
            <rFont val="ＭＳ Ｐゴシック"/>
            <family val="3"/>
            <charset val="128"/>
          </rPr>
          <t>平成22年公開プロセスの結果を記載されたい。</t>
        </r>
      </text>
    </comment>
  </commentList>
</comments>
</file>

<file path=xl/sharedStrings.xml><?xml version="1.0" encoding="utf-8"?>
<sst xmlns="http://schemas.openxmlformats.org/spreadsheetml/2006/main" count="13210" uniqueCount="2146">
  <si>
    <t>事業番号</t>
    <rPh sb="0" eb="2">
      <t>ジギョウ</t>
    </rPh>
    <rPh sb="2" eb="4">
      <t>バンゴウ</t>
    </rPh>
    <phoneticPr fontId="5"/>
  </si>
  <si>
    <t>　　　　　　　　　　　　平成２６年行政事業レビューシート</t>
    <rPh sb="12" eb="14">
      <t>ヘイセイ</t>
    </rPh>
    <rPh sb="16" eb="17">
      <t>ネン</t>
    </rPh>
    <rPh sb="17" eb="19">
      <t>ギョウセイ</t>
    </rPh>
    <rPh sb="19" eb="21">
      <t>ジギョウ</t>
    </rPh>
    <phoneticPr fontId="5"/>
  </si>
  <si>
    <t>（外務省）</t>
    <rPh sb="1" eb="3">
      <t>ガイム</t>
    </rPh>
    <rPh sb="3" eb="4">
      <t>ショウ</t>
    </rPh>
    <phoneticPr fontId="5"/>
  </si>
  <si>
    <t>事業名</t>
    <rPh sb="0" eb="2">
      <t>ジギョウ</t>
    </rPh>
    <rPh sb="2" eb="3">
      <t>メイ</t>
    </rPh>
    <phoneticPr fontId="5"/>
  </si>
  <si>
    <t>国際連合教育科学文化機関(UNESCO)分担金</t>
    <phoneticPr fontId="5"/>
  </si>
  <si>
    <t>担当部局庁</t>
    <phoneticPr fontId="5"/>
  </si>
  <si>
    <t>外務報道官・広報文化組織</t>
    <rPh sb="0" eb="2">
      <t>ガイム</t>
    </rPh>
    <rPh sb="2" eb="5">
      <t>ホウドウカン</t>
    </rPh>
    <rPh sb="6" eb="10">
      <t>コウホウブンカ</t>
    </rPh>
    <rPh sb="10" eb="12">
      <t>ソシキ</t>
    </rPh>
    <phoneticPr fontId="5"/>
  </si>
  <si>
    <t>外務報道官・広報文化組織</t>
    <rPh sb="0" eb="2">
      <t>ガイム</t>
    </rPh>
    <rPh sb="2" eb="5">
      <t>ホウドウカン</t>
    </rPh>
    <rPh sb="6" eb="10">
      <t>コウホウブンカ</t>
    </rPh>
    <rPh sb="10" eb="12">
      <t>ソシキ</t>
    </rPh>
    <phoneticPr fontId="10"/>
  </si>
  <si>
    <t>作成責任者</t>
    <rPh sb="0" eb="2">
      <t>サクセイ</t>
    </rPh>
    <rPh sb="2" eb="5">
      <t>セキニンシャ</t>
    </rPh>
    <phoneticPr fontId="5"/>
  </si>
  <si>
    <t>事業開始・
終了(予定）年度</t>
    <rPh sb="6" eb="8">
      <t>シュウリョウ</t>
    </rPh>
    <rPh sb="9" eb="11">
      <t>ヨテイ</t>
    </rPh>
    <phoneticPr fontId="5"/>
  </si>
  <si>
    <t>昭和27年度開始</t>
    <rPh sb="0" eb="2">
      <t>ショウワ</t>
    </rPh>
    <rPh sb="4" eb="5">
      <t>ネン</t>
    </rPh>
    <rPh sb="5" eb="6">
      <t>ド</t>
    </rPh>
    <rPh sb="6" eb="8">
      <t>カイシ</t>
    </rPh>
    <phoneticPr fontId="5"/>
  </si>
  <si>
    <t>担当課室</t>
    <rPh sb="0" eb="2">
      <t>タントウ</t>
    </rPh>
    <rPh sb="2" eb="3">
      <t>カ</t>
    </rPh>
    <rPh sb="3" eb="4">
      <t>シツ</t>
    </rPh>
    <phoneticPr fontId="5"/>
  </si>
  <si>
    <t>国際文化協力室</t>
    <rPh sb="0" eb="2">
      <t>コクサイ</t>
    </rPh>
    <rPh sb="2" eb="4">
      <t>ブンカ</t>
    </rPh>
    <rPh sb="4" eb="7">
      <t>キョウリョクシツ</t>
    </rPh>
    <phoneticPr fontId="5"/>
  </si>
  <si>
    <t>室長　笠井達彦</t>
    <rPh sb="0" eb="2">
      <t>シツチョウ</t>
    </rPh>
    <rPh sb="3" eb="5">
      <t>カサイ</t>
    </rPh>
    <rPh sb="5" eb="7">
      <t>タツヒコ</t>
    </rPh>
    <phoneticPr fontId="5"/>
  </si>
  <si>
    <t>会計区分</t>
    <rPh sb="0" eb="2">
      <t>カイケイ</t>
    </rPh>
    <rPh sb="2" eb="4">
      <t>クブン</t>
    </rPh>
    <phoneticPr fontId="5"/>
  </si>
  <si>
    <t>一般会計</t>
    <rPh sb="0" eb="2">
      <t>イッパン</t>
    </rPh>
    <rPh sb="2" eb="4">
      <t>カイケイ</t>
    </rPh>
    <phoneticPr fontId="5"/>
  </si>
  <si>
    <t>政策・施策名</t>
    <rPh sb="0" eb="2">
      <t>セイサク</t>
    </rPh>
    <rPh sb="3" eb="5">
      <t>シサク</t>
    </rPh>
    <rPh sb="5" eb="6">
      <t>メイ</t>
    </rPh>
    <phoneticPr fontId="5"/>
  </si>
  <si>
    <t>Ⅶ分担金・拠出金
Ⅶ－３　国際機関を通じた地球規模の諸問題に係る国際貢献</t>
    <rPh sb="1" eb="4">
      <t>ブンタンキン</t>
    </rPh>
    <rPh sb="5" eb="8">
      <t>キョシュツキン</t>
    </rPh>
    <rPh sb="13" eb="15">
      <t>コクサイ</t>
    </rPh>
    <rPh sb="15" eb="17">
      <t>キカン</t>
    </rPh>
    <rPh sb="18" eb="19">
      <t>ツウ</t>
    </rPh>
    <rPh sb="21" eb="23">
      <t>チキュウ</t>
    </rPh>
    <rPh sb="23" eb="25">
      <t>キボ</t>
    </rPh>
    <rPh sb="26" eb="29">
      <t>ショモンダイ</t>
    </rPh>
    <rPh sb="30" eb="31">
      <t>カカ</t>
    </rPh>
    <rPh sb="32" eb="34">
      <t>コクサイ</t>
    </rPh>
    <rPh sb="34" eb="36">
      <t>コウケン</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</si>
  <si>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</si>
  <si>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外務省設置法第４条第３項</t>
    <rPh sb="0" eb="3">
      <t>ガイムショウ</t>
    </rPh>
    <rPh sb="3" eb="6">
      <t>セッチホウ</t>
    </rPh>
    <rPh sb="6" eb="7">
      <t>ダイ</t>
    </rPh>
    <rPh sb="8" eb="9">
      <t>ジョウ</t>
    </rPh>
    <rPh sb="9" eb="10">
      <t>ダイ</t>
    </rPh>
    <rPh sb="11" eb="12">
      <t>コウ</t>
    </rPh>
    <phoneticPr fontId="5"/>
  </si>
  <si>
    <t>関係する計画、通知等</t>
    <phoneticPr fontId="5"/>
  </si>
  <si>
    <t>ユネスコ憲章第９条：予算
ユネスコ財務規則（１９５１年）第５条第５項：資金の調達</t>
    <rPh sb="4" eb="6">
      <t>ケンショウ</t>
    </rPh>
    <rPh sb="6" eb="7">
      <t>ダイ</t>
    </rPh>
    <rPh sb="8" eb="9">
      <t>ジョウ</t>
    </rPh>
    <rPh sb="10" eb="12">
      <t>ヨサン</t>
    </rPh>
    <rPh sb="17" eb="18">
      <t>ザイ</t>
    </rPh>
    <rPh sb="19" eb="21">
      <t>キソク</t>
    </rPh>
    <rPh sb="26" eb="27">
      <t>ネン</t>
    </rPh>
    <rPh sb="28" eb="29">
      <t>ダイ</t>
    </rPh>
    <rPh sb="30" eb="31">
      <t>ジョウ</t>
    </rPh>
    <rPh sb="31" eb="32">
      <t>ダイ</t>
    </rPh>
    <rPh sb="33" eb="34">
      <t>コウ</t>
    </rPh>
    <rPh sb="35" eb="37">
      <t>シキン</t>
    </rPh>
    <rPh sb="38" eb="40">
      <t>チョウタツ</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</si>
  <si>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</si>
  <si>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　　国連憲章が世界の諸人民に対して人種、性、言語、宗教の差別なく確認している正義、法の支配、人権、基本的自由に対する尊重の念が世界に遍く行き渡るように、教育、科学、文化、コミュニケーションを通じて国家間の協力を促進し、世界の平和と安全に寄与することを目的とする。</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</si>
  <si>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</si>
  <si>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　
　ユネスコ分担金は加盟国の義務的な分担金であり、ユネスコの通常予算を支弁するもの。我が国を含む加盟国からの拠出により、ユネスコの組織運営(地域事務所を含む事務局運営、執行委員会及び総会の開催）、及び、ユネスコが取り組む教育、自然科学、人文･社会科学、文化、情報･コミュニケーションの5分野における国際的な知的協力・倫理的活動、加盟国の能力開発等に関する各種事業、法規範設定等を実施している。</t>
    <phoneticPr fontId="5"/>
  </si>
  <si>
    <t>実施方法</t>
    <rPh sb="0" eb="2">
      <t>ジッシ</t>
    </rPh>
    <rPh sb="2" eb="4">
      <t>ホウホウ</t>
    </rPh>
    <phoneticPr fontId="5"/>
  </si>
  <si>
    <r>
      <t>□直接実施　　　　　□委託・請負　　　　　□補助　　　　　□負担　　　　　□交付　　　　　□貸付　　　　　</t>
    </r>
    <r>
      <rPr>
        <sz val="11"/>
        <rFont val="ＭＳ ゴシック"/>
        <family val="3"/>
        <charset val="128"/>
      </rPr>
      <t>☑</t>
    </r>
    <r>
      <rPr>
        <sz val="11"/>
        <color theme="1"/>
        <rFont val="ＭＳ Ｐゴシック"/>
        <family val="2"/>
        <charset val="128"/>
        <scheme val="minor"/>
      </rPr>
      <t>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</si>
  <si>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</si>
  <si>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2</t>
    </r>
    <r>
      <rPr>
        <sz val="11"/>
        <color theme="1"/>
        <rFont val="ＭＳ Ｐゴシック"/>
        <family val="2"/>
        <charset val="128"/>
        <scheme val="minor"/>
      </rPr>
      <t>3</t>
    </r>
    <r>
      <rPr>
        <sz val="11"/>
        <rFont val="ＭＳ Ｐゴシック"/>
        <family val="3"/>
        <charset val="128"/>
      </rPr>
      <t>年度</t>
    </r>
    <rPh sb="2" eb="4">
      <t>ネンド</t>
    </rPh>
    <phoneticPr fontId="5"/>
  </si>
  <si>
    <r>
      <t>2</t>
    </r>
    <r>
      <rPr>
        <sz val="11"/>
        <color theme="1"/>
        <rFont val="ＭＳ Ｐゴシック"/>
        <family val="2"/>
        <charset val="128"/>
        <scheme val="minor"/>
      </rPr>
      <t>4</t>
    </r>
    <r>
      <rPr>
        <sz val="11"/>
        <rFont val="ＭＳ Ｐゴシック"/>
        <family val="3"/>
        <charset val="128"/>
      </rPr>
      <t>年度</t>
    </r>
    <rPh sb="2" eb="4">
      <t>ネンド</t>
    </rPh>
    <phoneticPr fontId="5"/>
  </si>
  <si>
    <r>
      <t>2</t>
    </r>
    <r>
      <rPr>
        <sz val="11"/>
        <color theme="1"/>
        <rFont val="ＭＳ Ｐゴシック"/>
        <family val="2"/>
        <charset val="128"/>
        <scheme val="minor"/>
      </rPr>
      <t>5</t>
    </r>
    <r>
      <rPr>
        <sz val="11"/>
        <rFont val="ＭＳ Ｐゴシック"/>
        <family val="3"/>
        <charset val="128"/>
      </rPr>
      <t>年度</t>
    </r>
    <rPh sb="2" eb="4">
      <t>ネンド</t>
    </rPh>
    <phoneticPr fontId="5"/>
  </si>
  <si>
    <r>
      <t>2</t>
    </r>
    <r>
      <rPr>
        <sz val="11"/>
        <color theme="1"/>
        <rFont val="ＭＳ Ｐゴシック"/>
        <family val="2"/>
        <charset val="128"/>
        <scheme val="minor"/>
      </rPr>
      <t>6</t>
    </r>
    <r>
      <rPr>
        <sz val="11"/>
        <rFont val="ＭＳ Ｐゴシック"/>
        <family val="3"/>
        <charset val="128"/>
      </rPr>
      <t>年度</t>
    </r>
    <rPh sb="2" eb="4">
      <t>ネンド</t>
    </rPh>
    <phoneticPr fontId="5"/>
  </si>
  <si>
    <r>
      <t>2</t>
    </r>
    <r>
      <rPr>
        <sz val="11"/>
        <color theme="1"/>
        <rFont val="ＭＳ Ｐゴシック"/>
        <family val="2"/>
        <charset val="128"/>
        <scheme val="minor"/>
      </rPr>
      <t>7</t>
    </r>
    <r>
      <rPr>
        <sz val="11"/>
        <rFont val="ＭＳ Ｐゴシック"/>
        <family val="3"/>
        <charset val="128"/>
      </rPr>
      <t>年度要求</t>
    </r>
    <rPh sb="2" eb="4">
      <t>ネンド</t>
    </rPh>
    <rPh sb="4" eb="6">
      <t>ヨウキュウ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</si>
  <si>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</si>
  <si>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</si>
  <si>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</si>
  <si>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t>
    <phoneticPr fontId="3"/>
  </si>
  <si>
    <t>前年度から繰越し</t>
    <rPh sb="0" eb="3">
      <t>ゼンネンド</t>
    </rPh>
    <rPh sb="5" eb="6">
      <t>ク</t>
    </rPh>
    <rPh sb="6" eb="7">
      <t>コ</t>
    </rPh>
    <phoneticPr fontId="5"/>
  </si>
  <si>
    <t>翌年度へ繰越し</t>
    <rPh sb="0" eb="3">
      <t>ヨクネンド</t>
    </rPh>
    <rPh sb="4" eb="6">
      <t>クリコ</t>
    </rPh>
    <phoneticPr fontId="5"/>
  </si>
  <si>
    <t>予備費等</t>
    <rPh sb="0" eb="3">
      <t>ヨビヒ</t>
    </rPh>
    <rPh sb="3" eb="4">
      <t>トウ</t>
    </rPh>
    <phoneticPr fontId="5"/>
  </si>
  <si>
    <t>計</t>
    <rPh sb="0" eb="1">
      <t>ケイ</t>
    </rPh>
    <phoneticPr fontId="5"/>
  </si>
  <si>
    <t>執行額</t>
    <rPh sb="0" eb="2">
      <t>シッコウ</t>
    </rPh>
    <rPh sb="2" eb="3">
      <t>ガク</t>
    </rPh>
    <phoneticPr fontId="5"/>
  </si>
  <si>
    <t>執行率（％）</t>
    <rPh sb="0" eb="3">
      <t>シッコウリツ</t>
    </rPh>
    <phoneticPr fontId="5"/>
  </si>
  <si>
    <t>成果目標及び成果実績
（アウトカム）</t>
    <rPh sb="0" eb="2">
      <t>セイカ</t>
    </rPh>
    <rPh sb="2" eb="4">
      <t>モクヒョウ</t>
    </rPh>
    <rPh sb="4" eb="5">
      <t>オヨ</t>
    </rPh>
    <rPh sb="6" eb="8">
      <t>セイカ</t>
    </rPh>
    <rPh sb="8" eb="10">
      <t>ジッセキ</t>
    </rPh>
    <phoneticPr fontId="5"/>
  </si>
  <si>
    <t>成果指標</t>
    <rPh sb="0" eb="2">
      <t>セイカ</t>
    </rPh>
    <rPh sb="2" eb="4">
      <t>シヒョウ</t>
    </rPh>
    <phoneticPr fontId="5"/>
  </si>
  <si>
    <t>単位</t>
    <rPh sb="0" eb="2">
      <t>タンイ</t>
    </rPh>
    <phoneticPr fontId="5"/>
  </si>
  <si>
    <t>目標値
（　　年度）</t>
    <rPh sb="0" eb="3">
      <t>モクヒョウチ</t>
    </rPh>
    <rPh sb="7" eb="9">
      <t>ネンド</t>
    </rPh>
    <phoneticPr fontId="5"/>
  </si>
  <si>
    <t xml:space="preserve">●各種会議において，知的協力・倫理的活動，加盟国の能力開発等の諸活動を実施するための意思決定を行い，実行する。
●主たる会合（総会(隔年開催)及び執行委員会）において事業活動や運営のための意思決定を行った決議数。
</t>
    <rPh sb="1" eb="3">
      <t>カクシュ</t>
    </rPh>
    <rPh sb="3" eb="5">
      <t>カイギ</t>
    </rPh>
    <rPh sb="10" eb="12">
      <t>チテキ</t>
    </rPh>
    <rPh sb="12" eb="14">
      <t>キョウリョク</t>
    </rPh>
    <rPh sb="15" eb="18">
      <t>リンリテキ</t>
    </rPh>
    <rPh sb="18" eb="20">
      <t>カツドウ</t>
    </rPh>
    <rPh sb="21" eb="24">
      <t>カメイコク</t>
    </rPh>
    <rPh sb="25" eb="27">
      <t>ノウリョク</t>
    </rPh>
    <rPh sb="27" eb="29">
      <t>カイハツ</t>
    </rPh>
    <rPh sb="29" eb="30">
      <t>トウ</t>
    </rPh>
    <rPh sb="31" eb="34">
      <t>ショカツドウ</t>
    </rPh>
    <rPh sb="35" eb="37">
      <t>ジッシ</t>
    </rPh>
    <rPh sb="42" eb="44">
      <t>イシ</t>
    </rPh>
    <rPh sb="44" eb="46">
      <t>ケッテイ</t>
    </rPh>
    <rPh sb="47" eb="48">
      <t>オコナ</t>
    </rPh>
    <rPh sb="50" eb="52">
      <t>ジッコウ</t>
    </rPh>
    <rPh sb="57" eb="58">
      <t>シュ</t>
    </rPh>
    <rPh sb="60" eb="62">
      <t>カイゴウ</t>
    </rPh>
    <rPh sb="63" eb="65">
      <t>ソウカイ</t>
    </rPh>
    <rPh sb="66" eb="68">
      <t>カクネン</t>
    </rPh>
    <rPh sb="68" eb="70">
      <t>カイサイ</t>
    </rPh>
    <rPh sb="71" eb="72">
      <t>オヨ</t>
    </rPh>
    <rPh sb="73" eb="75">
      <t>シッコウ</t>
    </rPh>
    <rPh sb="75" eb="78">
      <t>イインカイ</t>
    </rPh>
    <rPh sb="83" eb="85">
      <t>ジギョウ</t>
    </rPh>
    <rPh sb="85" eb="87">
      <t>カツドウ</t>
    </rPh>
    <rPh sb="88" eb="90">
      <t>ウンエイ</t>
    </rPh>
    <rPh sb="94" eb="96">
      <t>イシ</t>
    </rPh>
    <rPh sb="96" eb="98">
      <t>ケッテイ</t>
    </rPh>
    <rPh sb="99" eb="100">
      <t>オコナ</t>
    </rPh>
    <rPh sb="104" eb="105">
      <t>スウ</t>
    </rPh>
    <phoneticPr fontId="5"/>
  </si>
  <si>
    <t>成果実績</t>
    <rPh sb="0" eb="2">
      <t>セイカ</t>
    </rPh>
    <rPh sb="2" eb="4">
      <t>ジッセキ</t>
    </rPh>
    <phoneticPr fontId="5"/>
  </si>
  <si>
    <t>-</t>
    <phoneticPr fontId="3"/>
  </si>
  <si>
    <t>目標値</t>
    <rPh sb="0" eb="3">
      <t>モクヒョウチ</t>
    </rPh>
    <phoneticPr fontId="5"/>
  </si>
  <si>
    <t>達成度</t>
    <rPh sb="0" eb="2">
      <t>タッセイ</t>
    </rPh>
    <rPh sb="2" eb="3">
      <t>ド</t>
    </rPh>
    <phoneticPr fontId="5"/>
  </si>
  <si>
    <t>％</t>
    <phoneticPr fontId="5"/>
  </si>
  <si>
    <t>活動指標及び活動実績
（アウトプット）</t>
    <rPh sb="0" eb="2">
      <t>カツドウ</t>
    </rPh>
    <rPh sb="2" eb="4">
      <t>シヒョウ</t>
    </rPh>
    <rPh sb="4" eb="5">
      <t>オヨ</t>
    </rPh>
    <rPh sb="6" eb="8">
      <t>カツドウ</t>
    </rPh>
    <rPh sb="8" eb="10">
      <t>ジッセキ</t>
    </rPh>
    <phoneticPr fontId="5"/>
  </si>
  <si>
    <t>活動指標</t>
    <rPh sb="0" eb="2">
      <t>カツドウ</t>
    </rPh>
    <rPh sb="2" eb="4">
      <t>シヒョウ</t>
    </rPh>
    <phoneticPr fontId="5"/>
  </si>
  <si>
    <t>26年度活動見込</t>
    <rPh sb="2" eb="4">
      <t>ネンド</t>
    </rPh>
    <rPh sb="4" eb="6">
      <t>カツドウ</t>
    </rPh>
    <rPh sb="6" eb="8">
      <t>ミコ</t>
    </rPh>
    <phoneticPr fontId="5"/>
  </si>
  <si>
    <t>●教育，科学，文化，コミュニケーションを通じた国家間の協力を促進と世界の平和と安全への寄与の目的達成のため，各種分野において国際的な知的協力・倫理的活動、加盟国の能力開発等を実施する。
●そのための意思決定を行う会議で，我が国が出席した主な会合の数。</t>
    <rPh sb="46" eb="48">
      <t>モクテキ</t>
    </rPh>
    <rPh sb="48" eb="50">
      <t>タッセイ</t>
    </rPh>
    <rPh sb="54" eb="56">
      <t>カクシュ</t>
    </rPh>
    <rPh sb="87" eb="89">
      <t>ジッシ</t>
    </rPh>
    <rPh sb="99" eb="101">
      <t>イシ</t>
    </rPh>
    <rPh sb="101" eb="103">
      <t>ケッテイ</t>
    </rPh>
    <rPh sb="104" eb="105">
      <t>オコナ</t>
    </rPh>
    <rPh sb="106" eb="108">
      <t>カイギ</t>
    </rPh>
    <rPh sb="110" eb="111">
      <t>ワ</t>
    </rPh>
    <rPh sb="112" eb="113">
      <t>クニ</t>
    </rPh>
    <rPh sb="114" eb="116">
      <t>シュッセキ</t>
    </rPh>
    <rPh sb="118" eb="119">
      <t>オモ</t>
    </rPh>
    <rPh sb="120" eb="122">
      <t>カイゴウ</t>
    </rPh>
    <rPh sb="123" eb="124">
      <t>カズ</t>
    </rPh>
    <phoneticPr fontId="5"/>
  </si>
  <si>
    <t>活動実績</t>
    <rPh sb="0" eb="2">
      <t>カツドウ</t>
    </rPh>
    <rPh sb="2" eb="4">
      <t>ジッセキ</t>
    </rPh>
    <phoneticPr fontId="5"/>
  </si>
  <si>
    <t>-</t>
    <phoneticPr fontId="3"/>
  </si>
  <si>
    <t>-</t>
    <phoneticPr fontId="5"/>
  </si>
  <si>
    <t>当初見込み</t>
    <phoneticPr fontId="5"/>
  </si>
  <si>
    <t>単位当たり
コスト</t>
    <rPh sb="0" eb="2">
      <t>タンイ</t>
    </rPh>
    <rPh sb="2" eb="3">
      <t>ア</t>
    </rPh>
    <phoneticPr fontId="5"/>
  </si>
  <si>
    <t>算出根拠</t>
    <rPh sb="0" eb="2">
      <t>サンシュツ</t>
    </rPh>
    <rPh sb="2" eb="4">
      <t>コンキョ</t>
    </rPh>
    <phoneticPr fontId="5"/>
  </si>
  <si>
    <t>26年度見込</t>
    <rPh sb="2" eb="4">
      <t>ネンド</t>
    </rPh>
    <rPh sb="4" eb="6">
      <t>ミコ</t>
    </rPh>
    <phoneticPr fontId="5"/>
  </si>
  <si>
    <t>ユネスコの通常予算を支弁するものであり，ユネスコ事業のみならず組織運用の費用にも充てられるため，定量的に示せないため，単位あたりコストを示すことは困難。　　　　　　　　</t>
    <rPh sb="5" eb="7">
      <t>ツウジョウ</t>
    </rPh>
    <rPh sb="7" eb="9">
      <t>ヨサン</t>
    </rPh>
    <rPh sb="10" eb="12">
      <t>シベン</t>
    </rPh>
    <rPh sb="24" eb="26">
      <t>ジギョウ</t>
    </rPh>
    <rPh sb="31" eb="33">
      <t>ソシキ</t>
    </rPh>
    <rPh sb="33" eb="35">
      <t>ウンヨウ</t>
    </rPh>
    <rPh sb="36" eb="38">
      <t>ヒヨウ</t>
    </rPh>
    <rPh sb="40" eb="41">
      <t>ア</t>
    </rPh>
    <rPh sb="48" eb="51">
      <t>テイリョウテキ</t>
    </rPh>
    <rPh sb="52" eb="53">
      <t>シメ</t>
    </rPh>
    <rPh sb="59" eb="61">
      <t>タンイ</t>
    </rPh>
    <rPh sb="68" eb="69">
      <t>シメ</t>
    </rPh>
    <rPh sb="73" eb="75">
      <t>コンナン</t>
    </rPh>
    <phoneticPr fontId="3"/>
  </si>
  <si>
    <t>計算式</t>
    <rPh sb="0" eb="2">
      <t>ケイサン</t>
    </rPh>
    <rPh sb="2" eb="3">
      <t>シキ</t>
    </rPh>
    <phoneticPr fontId="5"/>
  </si>
  <si>
    <t>平成26・27年度予算内訳（単位：百万円）</t>
    <rPh sb="0" eb="2">
      <t>ヘイセイ</t>
    </rPh>
    <rPh sb="7" eb="9">
      <t>ネンド</t>
    </rPh>
    <rPh sb="9" eb="11">
      <t>ヨサン</t>
    </rPh>
    <rPh sb="11" eb="13">
      <t>ウチワケ</t>
    </rPh>
    <phoneticPr fontId="5"/>
  </si>
  <si>
    <t>費　目</t>
    <rPh sb="0" eb="1">
      <t>ヒ</t>
    </rPh>
    <rPh sb="2" eb="3">
      <t>メ</t>
    </rPh>
    <phoneticPr fontId="5"/>
  </si>
  <si>
    <t>26年度当初予算</t>
    <rPh sb="2" eb="4">
      <t>ネンド</t>
    </rPh>
    <rPh sb="4" eb="6">
      <t>トウショ</t>
    </rPh>
    <rPh sb="6" eb="8">
      <t>ヨサン</t>
    </rPh>
    <phoneticPr fontId="5"/>
  </si>
  <si>
    <t>主な増減理由</t>
    <rPh sb="0" eb="1">
      <t>オモ</t>
    </rPh>
    <rPh sb="2" eb="4">
      <t>ゾウゲン</t>
    </rPh>
    <rPh sb="4" eb="6">
      <t>リユウ</t>
    </rPh>
    <phoneticPr fontId="5"/>
  </si>
  <si>
    <t>運営費</t>
    <rPh sb="0" eb="3">
      <t>ウンエイヒ</t>
    </rPh>
    <phoneticPr fontId="5"/>
  </si>
  <si>
    <t>事業所管部局による点検・改善</t>
    <rPh sb="0" eb="2">
      <t>ジギョウ</t>
    </rPh>
    <rPh sb="2" eb="4">
      <t>ショカン</t>
    </rPh>
    <rPh sb="4" eb="6">
      <t>ブキョク</t>
    </rPh>
    <rPh sb="9" eb="11">
      <t>テンケン</t>
    </rPh>
    <rPh sb="12" eb="14">
      <t>カイゼン</t>
    </rPh>
    <phoneticPr fontId="5"/>
  </si>
  <si>
    <t>項　　目</t>
    <rPh sb="0" eb="1">
      <t>コウ</t>
    </rPh>
    <rPh sb="3" eb="4">
      <t>メ</t>
    </rPh>
    <phoneticPr fontId="5"/>
  </si>
  <si>
    <t>評　価</t>
    <rPh sb="0" eb="1">
      <t>ヒョウ</t>
    </rPh>
    <rPh sb="2" eb="3">
      <t>アタイ</t>
    </rPh>
    <phoneticPr fontId="5"/>
  </si>
  <si>
    <t>評価に関する説明</t>
    <rPh sb="0" eb="2">
      <t>ヒョウカ</t>
    </rPh>
    <rPh sb="3" eb="4">
      <t>カン</t>
    </rPh>
    <rPh sb="6" eb="8">
      <t>セツメイ</t>
    </rPh>
    <phoneticPr fontId="5"/>
  </si>
  <si>
    <t>国費投入の
必要性</t>
    <phoneticPr fontId="5"/>
  </si>
  <si>
    <t>広く国民のニーズがあるか。国費を投入しなければ事業目的が達成できないのか。</t>
    <phoneticPr fontId="5"/>
  </si>
  <si>
    <t>○</t>
    <phoneticPr fontId="5"/>
  </si>
  <si>
    <r>
      <t>2年に一度開催されるユネスコ総会において４カ年事業・２カ年予算（注：これまで２カ年事業・予算であったが、事業については</t>
    </r>
    <r>
      <rPr>
        <sz val="11"/>
        <rFont val="ＭＳ Ｐゴシック"/>
        <family val="3"/>
        <charset val="128"/>
      </rPr>
      <t>2013年秋の第37回総会から４カ年に変更となる）が採択され，右に基づいて具体的な組織運営及び事業が実施される。</t>
    </r>
    <rPh sb="1" eb="2">
      <t>ネン</t>
    </rPh>
    <rPh sb="3" eb="5">
      <t>イチド</t>
    </rPh>
    <rPh sb="5" eb="7">
      <t>カイサイ</t>
    </rPh>
    <rPh sb="14" eb="16">
      <t>ソウカイ</t>
    </rPh>
    <rPh sb="22" eb="23">
      <t>ネン</t>
    </rPh>
    <rPh sb="23" eb="25">
      <t>ジギョウ</t>
    </rPh>
    <rPh sb="28" eb="29">
      <t>ネン</t>
    </rPh>
    <rPh sb="29" eb="31">
      <t>ヨサン</t>
    </rPh>
    <rPh sb="32" eb="33">
      <t>チュウ</t>
    </rPh>
    <rPh sb="40" eb="41">
      <t>ネン</t>
    </rPh>
    <rPh sb="41" eb="43">
      <t>ジギョウ</t>
    </rPh>
    <rPh sb="44" eb="46">
      <t>ヨサン</t>
    </rPh>
    <rPh sb="52" eb="54">
      <t>ジギョウ</t>
    </rPh>
    <rPh sb="63" eb="64">
      <t>ネン</t>
    </rPh>
    <rPh sb="64" eb="65">
      <t>アキ</t>
    </rPh>
    <rPh sb="66" eb="67">
      <t>ダイ</t>
    </rPh>
    <rPh sb="69" eb="70">
      <t>カイ</t>
    </rPh>
    <rPh sb="70" eb="72">
      <t>ソウカイ</t>
    </rPh>
    <rPh sb="76" eb="77">
      <t>ネン</t>
    </rPh>
    <rPh sb="78" eb="80">
      <t>ヘンコウ</t>
    </rPh>
    <rPh sb="85" eb="87">
      <t>サイタク</t>
    </rPh>
    <rPh sb="90" eb="91">
      <t>ミギ</t>
    </rPh>
    <rPh sb="92" eb="93">
      <t>モト</t>
    </rPh>
    <rPh sb="96" eb="99">
      <t>グタイテキ</t>
    </rPh>
    <rPh sb="100" eb="102">
      <t>ソシキ</t>
    </rPh>
    <rPh sb="102" eb="104">
      <t>ウンエイ</t>
    </rPh>
    <rPh sb="104" eb="105">
      <t>オヨ</t>
    </rPh>
    <rPh sb="106" eb="108">
      <t>ジギョウ</t>
    </rPh>
    <rPh sb="109" eb="111">
      <t>ジッシ</t>
    </rPh>
    <phoneticPr fontId="5"/>
  </si>
  <si>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</si>
  <si>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</si>
  <si>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</si>
  <si>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</si>
  <si>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t>
    <phoneticPr fontId="5"/>
  </si>
  <si>
    <t>具体的な執行はユネスコ財務規則等に則って事務局が実施。
執行状況については，ユネスコ執行委員会（年2回）及びユネスコ総会（2年に1回）において，ユネスコ事務局または外部監査官による財務状況の報告が行われ，執行委員国及び加盟国による状況把握・議論の機会が設定されている。</t>
    <rPh sb="0" eb="3">
      <t>グタイテキ</t>
    </rPh>
    <rPh sb="4" eb="6">
      <t>シッコウ</t>
    </rPh>
    <rPh sb="11" eb="13">
      <t>ザイム</t>
    </rPh>
    <rPh sb="13" eb="15">
      <t>キソク</t>
    </rPh>
    <rPh sb="15" eb="16">
      <t>トウ</t>
    </rPh>
    <rPh sb="17" eb="18">
      <t>ノット</t>
    </rPh>
    <rPh sb="20" eb="23">
      <t>ジムキョク</t>
    </rPh>
    <rPh sb="24" eb="26">
      <t>ジッシ</t>
    </rPh>
    <rPh sb="28" eb="30">
      <t>シッコウ</t>
    </rPh>
    <rPh sb="30" eb="32">
      <t>ジョウキョウ</t>
    </rPh>
    <rPh sb="42" eb="44">
      <t>シッコウ</t>
    </rPh>
    <rPh sb="44" eb="47">
      <t>イインカイ</t>
    </rPh>
    <rPh sb="48" eb="49">
      <t>ネン</t>
    </rPh>
    <rPh sb="50" eb="51">
      <t>カイ</t>
    </rPh>
    <rPh sb="52" eb="53">
      <t>オヨ</t>
    </rPh>
    <rPh sb="58" eb="60">
      <t>ソウカイ</t>
    </rPh>
    <rPh sb="62" eb="63">
      <t>ネン</t>
    </rPh>
    <rPh sb="65" eb="66">
      <t>カイ</t>
    </rPh>
    <rPh sb="76" eb="79">
      <t>ジムキョク</t>
    </rPh>
    <rPh sb="82" eb="84">
      <t>ガイブ</t>
    </rPh>
    <rPh sb="84" eb="87">
      <t>カンサカン</t>
    </rPh>
    <rPh sb="90" eb="92">
      <t>ザイム</t>
    </rPh>
    <rPh sb="92" eb="94">
      <t>ジョウキョウ</t>
    </rPh>
    <rPh sb="95" eb="97">
      <t>ホウコク</t>
    </rPh>
    <rPh sb="98" eb="99">
      <t>オコナ</t>
    </rPh>
    <rPh sb="102" eb="104">
      <t>シッコウ</t>
    </rPh>
    <rPh sb="104" eb="106">
      <t>イイン</t>
    </rPh>
    <rPh sb="106" eb="107">
      <t>コク</t>
    </rPh>
    <rPh sb="107" eb="108">
      <t>オヨ</t>
    </rPh>
    <rPh sb="109" eb="112">
      <t>カメイコク</t>
    </rPh>
    <rPh sb="115" eb="117">
      <t>ジョウキョウ</t>
    </rPh>
    <rPh sb="117" eb="119">
      <t>ハアク</t>
    </rPh>
    <rPh sb="120" eb="122">
      <t>ギロン</t>
    </rPh>
    <rPh sb="123" eb="125">
      <t>キカイ</t>
    </rPh>
    <rPh sb="126" eb="128">
      <t>セッテイ</t>
    </rPh>
    <phoneticPr fontId="5"/>
  </si>
  <si>
    <t>受益者との負担関係は妥当であるか。</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</si>
  <si>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</si>
  <si>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</si>
  <si>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</si>
  <si>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</si>
  <si>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事業の有効性</t>
    <rPh sb="0" eb="2">
      <t>ジギョウ</t>
    </rPh>
    <rPh sb="3" eb="6">
      <t>ユウコウセイ</t>
    </rPh>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</si>
  <si>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</si>
  <si>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2ヵ年予算・４ヵ年事業については、その執行状況は予算年の途中・予算年終了後に執行委員会において報告が行われ、執行委員国及び加盟国による状況把握・議論の機会が設定されている。</t>
    <rPh sb="2" eb="3">
      <t>ネン</t>
    </rPh>
    <rPh sb="3" eb="5">
      <t>ヨサン</t>
    </rPh>
    <rPh sb="8" eb="9">
      <t>ネン</t>
    </rPh>
    <rPh sb="9" eb="11">
      <t>ジギョウ</t>
    </rPh>
    <rPh sb="19" eb="21">
      <t>シッコウ</t>
    </rPh>
    <rPh sb="21" eb="23">
      <t>ジョウキョウ</t>
    </rPh>
    <rPh sb="24" eb="26">
      <t>ヨサン</t>
    </rPh>
    <rPh sb="26" eb="27">
      <t>ネン</t>
    </rPh>
    <rPh sb="28" eb="30">
      <t>トチュウ</t>
    </rPh>
    <rPh sb="31" eb="33">
      <t>ヨサン</t>
    </rPh>
    <rPh sb="33" eb="34">
      <t>ネン</t>
    </rPh>
    <rPh sb="34" eb="37">
      <t>シュウリョウゴ</t>
    </rPh>
    <rPh sb="38" eb="40">
      <t>シッコウ</t>
    </rPh>
    <rPh sb="78" eb="80">
      <t>セッテイ</t>
    </rPh>
    <phoneticPr fontId="5"/>
  </si>
  <si>
    <t>活動実績は見込みに見合ったものであるか。</t>
    <phoneticPr fontId="5"/>
  </si>
  <si>
    <t>整備された施設や成果物は十分に活用されているか。</t>
    <phoneticPr fontId="5"/>
  </si>
  <si>
    <t>重複排除</t>
    <rPh sb="0" eb="2">
      <t>チョウフク</t>
    </rPh>
    <rPh sb="2" eb="4">
      <t>ハイジョ</t>
    </rPh>
    <phoneticPr fontId="5"/>
  </si>
  <si>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5"/>
  </si>
  <si>
    <t>類似事業名</t>
    <rPh sb="0" eb="2">
      <t>ルイジ</t>
    </rPh>
    <rPh sb="2" eb="4">
      <t>ジギョウ</t>
    </rPh>
    <rPh sb="4" eb="5">
      <t>メイ</t>
    </rPh>
    <phoneticPr fontId="5"/>
  </si>
  <si>
    <t>所管府省・部局名</t>
    <phoneticPr fontId="5"/>
  </si>
  <si>
    <t>点検・改善結果</t>
    <rPh sb="0" eb="2">
      <t>テンケン</t>
    </rPh>
    <rPh sb="3" eb="5">
      <t>カイゼン</t>
    </rPh>
    <rPh sb="5" eb="7">
      <t>ケッカ</t>
    </rPh>
    <phoneticPr fontId="5"/>
  </si>
  <si>
    <t>点検結果</t>
    <rPh sb="0" eb="2">
      <t>テンケン</t>
    </rPh>
    <rPh sb="2" eb="4">
      <t>ケッカ</t>
    </rPh>
    <phoneticPr fontId="5"/>
  </si>
  <si>
    <t>ユネスコ通常予算は加盟国による分担金により成り立っており，限られた予算の中で，可能な限り効率化を図り，無駄のない予算執行がはかられるよう，執行委員国及び加盟国からも常にユネスコ事務局に対して要望しており，また，執行委員会や総会において，外部監査官による報告が審議の対象となっており，透明性の確保にも努めている。</t>
    <phoneticPr fontId="3"/>
  </si>
  <si>
    <t>改善の
方向性</t>
    <rPh sb="0" eb="2">
      <t>カイゼン</t>
    </rPh>
    <rPh sb="4" eb="7">
      <t>ホウコウセイ</t>
    </rPh>
    <phoneticPr fontId="5"/>
  </si>
  <si>
    <t>より効果的な執行がなされるよう，総会及び執行委員会の場におけるチェックを関係国と連携して引き続き行っていく。</t>
    <rPh sb="2" eb="5">
      <t>コウカテキ</t>
    </rPh>
    <rPh sb="6" eb="8">
      <t>シッコウ</t>
    </rPh>
    <rPh sb="16" eb="18">
      <t>ソウカイ</t>
    </rPh>
    <rPh sb="18" eb="19">
      <t>オヨ</t>
    </rPh>
    <rPh sb="20" eb="22">
      <t>シッコウ</t>
    </rPh>
    <rPh sb="22" eb="25">
      <t>イインカイ</t>
    </rPh>
    <rPh sb="26" eb="27">
      <t>バ</t>
    </rPh>
    <rPh sb="36" eb="39">
      <t>カンケイコク</t>
    </rPh>
    <rPh sb="40" eb="42">
      <t>レンケイ</t>
    </rPh>
    <rPh sb="44" eb="45">
      <t>ヒ</t>
    </rPh>
    <rPh sb="46" eb="47">
      <t>ツヅ</t>
    </rPh>
    <rPh sb="48" eb="49">
      <t>オコナ</t>
    </rPh>
    <phoneticPr fontId="3"/>
  </si>
  <si>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</si>
  <si>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</si>
  <si>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</si>
  <si>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備考</t>
    <rPh sb="0" eb="2">
      <t>ビコウ</t>
    </rPh>
    <phoneticPr fontId="5"/>
  </si>
  <si>
    <t>関連する過去のレビューシートの事業番号</t>
    <rPh sb="0" eb="2">
      <t>カンレン</t>
    </rPh>
    <rPh sb="4" eb="6">
      <t>カコ</t>
    </rPh>
    <rPh sb="15" eb="17">
      <t>ジギョウ</t>
    </rPh>
    <rPh sb="17" eb="19">
      <t>バンゴウ</t>
    </rPh>
    <phoneticPr fontId="5"/>
  </si>
  <si>
    <r>
      <t>平成2</t>
    </r>
    <r>
      <rPr>
        <sz val="11"/>
        <color theme="1"/>
        <rFont val="ＭＳ Ｐゴシック"/>
        <family val="2"/>
        <charset val="128"/>
        <scheme val="minor"/>
      </rPr>
      <t>3</t>
    </r>
    <r>
      <rPr>
        <sz val="11"/>
        <rFont val="ＭＳ Ｐゴシック"/>
        <family val="3"/>
        <charset val="128"/>
      </rPr>
      <t>年</t>
    </r>
    <rPh sb="0" eb="2">
      <t>ヘイセイ</t>
    </rPh>
    <rPh sb="4" eb="5">
      <t>ネン</t>
    </rPh>
    <phoneticPr fontId="5"/>
  </si>
  <si>
    <r>
      <t>平成2</t>
    </r>
    <r>
      <rPr>
        <sz val="11"/>
        <color theme="1"/>
        <rFont val="ＭＳ Ｐゴシック"/>
        <family val="2"/>
        <charset val="128"/>
        <scheme val="minor"/>
      </rPr>
      <t>4</t>
    </r>
    <r>
      <rPr>
        <sz val="11"/>
        <rFont val="ＭＳ Ｐゴシック"/>
        <family val="3"/>
        <charset val="128"/>
      </rPr>
      <t>年</t>
    </r>
    <rPh sb="0" eb="2">
      <t>ヘイセイ</t>
    </rPh>
    <rPh sb="4" eb="5">
      <t>ネン</t>
    </rPh>
    <phoneticPr fontId="5"/>
  </si>
  <si>
    <r>
      <t>平成2</t>
    </r>
    <r>
      <rPr>
        <sz val="11"/>
        <color theme="1"/>
        <rFont val="ＭＳ Ｐゴシック"/>
        <family val="2"/>
        <charset val="128"/>
        <scheme val="minor"/>
      </rPr>
      <t>5</t>
    </r>
    <r>
      <rPr>
        <sz val="11"/>
        <rFont val="ＭＳ Ｐゴシック"/>
        <family val="3"/>
        <charset val="128"/>
      </rPr>
      <t>年</t>
    </r>
    <rPh sb="0" eb="2">
      <t>ヘイセイ</t>
    </rPh>
    <rPh sb="4" eb="5">
      <t>ネン</t>
    </rPh>
    <phoneticPr fontId="5"/>
  </si>
  <si>
    <t>引き続き効果的な事業の実施を求めていく。</t>
    <phoneticPr fontId="3"/>
  </si>
  <si>
    <t>2012－2014年の3年間の資金規模について，モントリオール議定書第23回締約国会合(平成23年11月）において審議が行われ，我が国は，オゾン層破壊物質削減のための資金の必要額を精査すべきである旨強く主張し，必要最小限の金額に抑制した。</t>
    <phoneticPr fontId="3"/>
  </si>
  <si>
    <t>所管府省・部局名</t>
    <phoneticPr fontId="5"/>
  </si>
  <si>
    <t>－</t>
    <phoneticPr fontId="5"/>
  </si>
  <si>
    <t>○</t>
    <phoneticPr fontId="5"/>
  </si>
  <si>
    <t>整備された施設や成果物は十分に活用されているか。</t>
    <phoneticPr fontId="5"/>
  </si>
  <si>
    <t>活動実績は見込みに見合ったものであるか。</t>
    <phoneticPr fontId="5"/>
  </si>
  <si>
    <t>オゾン層保護基金の下での支援を通じて、支援対象国となる開発途上国が、モントリオール議定書の下で定められたオゾン層破壊物質削減スケジュールを着実に遵守することが可能となっている。</t>
    <phoneticPr fontId="5"/>
  </si>
  <si>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</si>
  <si>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</si>
  <si>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</si>
  <si>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</si>
  <si>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</si>
  <si>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オゾン層保護基金は、支援対象となる開発途上国がモントリオール議定書を遵守するために必要な活動について、活動のタイプ及びコスト水準に関する詳細なガイドラインを定め、当該ガイドラインに沿って個別のプロジェクト案審査を行っており、限られた資金の中で優先度が高い活動に対して支援を提供している。</t>
    <phoneticPr fontId="5"/>
  </si>
  <si>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</si>
  <si>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</si>
  <si>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</si>
  <si>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地方自治体、民間等に委ねることができない事業なのか。</t>
    <phoneticPr fontId="5"/>
  </si>
  <si>
    <t>オゾン層を破壊する物質に関するモントリオール議定書の下でフロン等のオゾン層破壊物質を削減するためには、開発途上国も含めた地球的規模での対策が不可欠である。</t>
    <phoneticPr fontId="5"/>
  </si>
  <si>
    <t>広く国民のニーズがあるか。国費を投入しなければ事業目的が達成できないのか。</t>
    <phoneticPr fontId="5"/>
  </si>
  <si>
    <t>国費投入の
必要性</t>
    <phoneticPr fontId="5"/>
  </si>
  <si>
    <t>オゾン層保護基金拠出金</t>
    <rPh sb="3" eb="4">
      <t>ソウ</t>
    </rPh>
    <rPh sb="4" eb="6">
      <t>ホゴ</t>
    </rPh>
    <rPh sb="6" eb="8">
      <t>キキン</t>
    </rPh>
    <rPh sb="8" eb="11">
      <t>キョシュツキン</t>
    </rPh>
    <phoneticPr fontId="10"/>
  </si>
  <si>
    <t>143,350,645ドル/1,766,100kg</t>
    <phoneticPr fontId="3"/>
  </si>
  <si>
    <t>118,099,916ドル/1,226,300kg</t>
    <phoneticPr fontId="3"/>
  </si>
  <si>
    <t>227,553.662ドル/995,800ｋｇ</t>
    <phoneticPr fontId="3"/>
  </si>
  <si>
    <t>プロジェクト承認額/ODS削減量</t>
    <rPh sb="6" eb="8">
      <t>ショウニン</t>
    </rPh>
    <rPh sb="8" eb="9">
      <t>ガク</t>
    </rPh>
    <phoneticPr fontId="5"/>
  </si>
  <si>
    <t>81.2ドル/kg</t>
    <phoneticPr fontId="3"/>
  </si>
  <si>
    <t>96.3ドル/kg</t>
    <phoneticPr fontId="3"/>
  </si>
  <si>
    <t>　228ドル/kg</t>
    <phoneticPr fontId="3"/>
  </si>
  <si>
    <t>ODS削減コスト効率</t>
    <phoneticPr fontId="3"/>
  </si>
  <si>
    <t>プロジェクト承認額/ＯＤＳ削減量</t>
    <rPh sb="6" eb="9">
      <t>ショウニンガク</t>
    </rPh>
    <rPh sb="13" eb="16">
      <t>サクゲンリョウ</t>
    </rPh>
    <phoneticPr fontId="5"/>
  </si>
  <si>
    <t>当初見込み</t>
    <phoneticPr fontId="5"/>
  </si>
  <si>
    <t>-</t>
    <phoneticPr fontId="5"/>
  </si>
  <si>
    <t>ODS削減量</t>
    <rPh sb="3" eb="5">
      <t>サクゲン</t>
    </rPh>
    <rPh sb="5" eb="6">
      <t>リョウ</t>
    </rPh>
    <phoneticPr fontId="3"/>
  </si>
  <si>
    <t>ODS生産設備の閉鎖、ODSを使用する製造業における代替技術への転換、国内削減計画の策定、輸出入規制の整備等の活動を通じＯＤＳを削減。</t>
    <rPh sb="58" eb="59">
      <t>ツウ</t>
    </rPh>
    <rPh sb="64" eb="66">
      <t>サクゲン</t>
    </rPh>
    <phoneticPr fontId="3"/>
  </si>
  <si>
    <t>規制措置及び各国の状況に応じたプロジェクト承認</t>
    <rPh sb="4" eb="5">
      <t>オヨ</t>
    </rPh>
    <rPh sb="6" eb="8">
      <t>カッコク</t>
    </rPh>
    <rPh sb="9" eb="11">
      <t>ジョウキョウ</t>
    </rPh>
    <rPh sb="21" eb="23">
      <t>ショウニン</t>
    </rPh>
    <phoneticPr fontId="3"/>
  </si>
  <si>
    <t>承認プロジェクト数</t>
    <rPh sb="0" eb="2">
      <t>ショウニン</t>
    </rPh>
    <rPh sb="8" eb="9">
      <t>スウ</t>
    </rPh>
    <phoneticPr fontId="3"/>
  </si>
  <si>
    <t>開発途上国がモントリオール議定書の規制措置(オゾン層破壊物質（OSD)の段階的削減）を実施するための資金協力及び技術協力を支援。
(注）規制措置及び対象国の状況に応じODS削減支援プロジェクトが実施されるため，定量的目標値の設定は困難。</t>
    <rPh sb="61" eb="63">
      <t>シエン</t>
    </rPh>
    <rPh sb="66" eb="67">
      <t>チュウ</t>
    </rPh>
    <rPh sb="68" eb="70">
      <t>キセイ</t>
    </rPh>
    <rPh sb="70" eb="72">
      <t>ソチ</t>
    </rPh>
    <rPh sb="72" eb="73">
      <t>オヨ</t>
    </rPh>
    <rPh sb="78" eb="80">
      <t>ジョウキョウ</t>
    </rPh>
    <rPh sb="81" eb="82">
      <t>オウ</t>
    </rPh>
    <rPh sb="86" eb="88">
      <t>サクゲン</t>
    </rPh>
    <rPh sb="88" eb="90">
      <t>シエン</t>
    </rPh>
    <rPh sb="97" eb="99">
      <t>ジッシ</t>
    </rPh>
    <phoneticPr fontId="3"/>
  </si>
  <si>
    <t>－</t>
    <phoneticPr fontId="3"/>
  </si>
  <si>
    <t>－</t>
    <phoneticPr fontId="3"/>
  </si>
  <si>
    <t>－</t>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</si>
  <si>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</si>
  <si>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１９９０年６月にロンドンで開催されたモントリオール議定書第２回締約国会合において、開発途上国（議定書第５条１適用国）におけるオゾン層保護対策の実施を支援するために、本基金の設立が合意された。本基金による開発途上国支援の内容は、オゾン層破壊物質（ＯＤＳ：Ozone Depleting Substances）及びＯＤＳを用いた既存の生産設備を廃棄し、代替物質及び代替物質を用いた生産設備に転換していくためのプロジェクトを策定・実施することである。</t>
    <phoneticPr fontId="5"/>
  </si>
  <si>
    <t>効果的なオゾン層保護対策を確保することは全ての国に共通した責任であり、また、オゾン層保護対策を推進する上で途上国援助措置が不可欠である。本件基金は、このような途上国のオゾン層保護対策支援を行うことを目的としている。</t>
    <phoneticPr fontId="5"/>
  </si>
  <si>
    <t>オゾン層を破壊する物質に関するモントリオール議定書第１０条</t>
    <rPh sb="3" eb="4">
      <t>ソウ</t>
    </rPh>
    <rPh sb="5" eb="7">
      <t>ハカイ</t>
    </rPh>
    <rPh sb="9" eb="11">
      <t>ブッシツ</t>
    </rPh>
    <rPh sb="12" eb="13">
      <t>カン</t>
    </rPh>
    <rPh sb="22" eb="25">
      <t>ギテイショ</t>
    </rPh>
    <rPh sb="25" eb="26">
      <t>ダイ</t>
    </rPh>
    <rPh sb="28" eb="29">
      <t>ジョウ</t>
    </rPh>
    <phoneticPr fontId="5"/>
  </si>
  <si>
    <t>関係する計画、通知等</t>
    <phoneticPr fontId="5"/>
  </si>
  <si>
    <t>外務省設置法第4条3</t>
    <rPh sb="0" eb="3">
      <t>ガイムショウ</t>
    </rPh>
    <rPh sb="3" eb="6">
      <t>セッチホウ</t>
    </rPh>
    <rPh sb="6" eb="7">
      <t>ダイ</t>
    </rPh>
    <rPh sb="8" eb="9">
      <t>ジョウ</t>
    </rPh>
    <phoneticPr fontId="3"/>
  </si>
  <si>
    <t>基本目標Ⅶ　分担金・拠出金                                                                                                   具体的施策Ⅶ－３　国際機関を通じた地球規模の諸問題に係る国際貢献</t>
    <rPh sb="112" eb="115">
      <t>グタイテキ</t>
    </rPh>
    <rPh sb="115" eb="117">
      <t>シサク</t>
    </rPh>
    <rPh sb="121" eb="123">
      <t>コクサイ</t>
    </rPh>
    <rPh sb="123" eb="125">
      <t>キカン</t>
    </rPh>
    <rPh sb="126" eb="127">
      <t>ツウ</t>
    </rPh>
    <rPh sb="129" eb="131">
      <t>チキュウ</t>
    </rPh>
    <rPh sb="131" eb="133">
      <t>キボ</t>
    </rPh>
    <rPh sb="134" eb="137">
      <t>ショモンダイ</t>
    </rPh>
    <rPh sb="138" eb="139">
      <t>カカ</t>
    </rPh>
    <rPh sb="140" eb="142">
      <t>コクサイ</t>
    </rPh>
    <rPh sb="142" eb="144">
      <t>コウケン</t>
    </rPh>
    <phoneticPr fontId="5"/>
  </si>
  <si>
    <t>課長　高橋　和宏</t>
    <rPh sb="0" eb="2">
      <t>カチョウ</t>
    </rPh>
    <rPh sb="3" eb="5">
      <t>タカハシ</t>
    </rPh>
    <rPh sb="6" eb="8">
      <t>カズヒロ</t>
    </rPh>
    <phoneticPr fontId="3"/>
  </si>
  <si>
    <t>地球環境課</t>
    <rPh sb="0" eb="2">
      <t>チキュウ</t>
    </rPh>
    <rPh sb="2" eb="5">
      <t>カンキョウカ</t>
    </rPh>
    <phoneticPr fontId="5"/>
  </si>
  <si>
    <t>平成３年度</t>
    <rPh sb="0" eb="2">
      <t>ヘイセイ</t>
    </rPh>
    <rPh sb="3" eb="5">
      <t>ネンド</t>
    </rPh>
    <phoneticPr fontId="10"/>
  </si>
  <si>
    <t>国際協力局</t>
    <rPh sb="0" eb="5">
      <t>コクサイキョウリョクキョク</t>
    </rPh>
    <phoneticPr fontId="10"/>
  </si>
  <si>
    <t>担当部局庁</t>
    <phoneticPr fontId="5"/>
  </si>
  <si>
    <t>オゾン層保護基金拠出金（義務的拠出金）</t>
    <rPh sb="3" eb="4">
      <t>ソウ</t>
    </rPh>
    <rPh sb="4" eb="6">
      <t>ホゴ</t>
    </rPh>
    <rPh sb="6" eb="8">
      <t>キキン</t>
    </rPh>
    <rPh sb="8" eb="11">
      <t>キョシュツキン</t>
    </rPh>
    <rPh sb="12" eb="15">
      <t>ギムテキ</t>
    </rPh>
    <rPh sb="15" eb="18">
      <t>キョシュツキン</t>
    </rPh>
    <phoneticPr fontId="5"/>
  </si>
  <si>
    <t>ＵＮＩＤＯのドナーとの関係強化促進の努力を評価し，今後もその方向性を支持していく。</t>
    <rPh sb="11" eb="13">
      <t>カンケイ</t>
    </rPh>
    <rPh sb="13" eb="15">
      <t>キョウカ</t>
    </rPh>
    <rPh sb="15" eb="17">
      <t>ソクシン</t>
    </rPh>
    <rPh sb="18" eb="20">
      <t>ドリョク</t>
    </rPh>
    <rPh sb="21" eb="23">
      <t>ヒョウカ</t>
    </rPh>
    <rPh sb="25" eb="27">
      <t>コンゴ</t>
    </rPh>
    <rPh sb="30" eb="33">
      <t>ホウコウセイ</t>
    </rPh>
    <rPh sb="34" eb="36">
      <t>シジ</t>
    </rPh>
    <phoneticPr fontId="3"/>
  </si>
  <si>
    <t>日本は、UNIDO工業開発理事会の理事国、計画予算委員会の委員国として、UNIDOに対し効率的な運営を求めるとともに、
通常予算編成毎に厳しい見直しを実施することにより、予算総額の抑制に努力しており，この努力を継続する。</t>
    <rPh sb="102" eb="104">
      <t>ドリョク</t>
    </rPh>
    <rPh sb="105" eb="107">
      <t>ケイゾク</t>
    </rPh>
    <phoneticPr fontId="3"/>
  </si>
  <si>
    <t>所管府省・部局名</t>
    <phoneticPr fontId="5"/>
  </si>
  <si>
    <t>－</t>
    <phoneticPr fontId="5"/>
  </si>
  <si>
    <t>○</t>
    <phoneticPr fontId="5"/>
  </si>
  <si>
    <t>整備された施設や成果物は十分に活用されているか。</t>
    <phoneticPr fontId="5"/>
  </si>
  <si>
    <t>活動実績は見込みに見合ったものであるか。</t>
    <phoneticPr fontId="5"/>
  </si>
  <si>
    <t>活動実績及び成果目標の達成度は着実に向上している。</t>
    <rPh sb="0" eb="2">
      <t>カツドウ</t>
    </rPh>
    <rPh sb="2" eb="4">
      <t>ジッセキ</t>
    </rPh>
    <rPh sb="4" eb="5">
      <t>オヨ</t>
    </rPh>
    <rPh sb="6" eb="8">
      <t>セイカ</t>
    </rPh>
    <rPh sb="8" eb="10">
      <t>モクヒョウ</t>
    </rPh>
    <rPh sb="11" eb="13">
      <t>タッセイ</t>
    </rPh>
    <rPh sb="13" eb="14">
      <t>ド</t>
    </rPh>
    <rPh sb="15" eb="17">
      <t>チャクジツ</t>
    </rPh>
    <rPh sb="18" eb="20">
      <t>コウジョウ</t>
    </rPh>
    <phoneticPr fontId="3"/>
  </si>
  <si>
    <t>ー</t>
    <phoneticPr fontId="5"/>
  </si>
  <si>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</si>
  <si>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</si>
  <si>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</si>
  <si>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</si>
  <si>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</si>
  <si>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当該国際機関は人件費を始めとするコストの削減等
に努めている。</t>
    <rPh sb="0" eb="2">
      <t>トウガイ</t>
    </rPh>
    <rPh sb="2" eb="4">
      <t>コクサイ</t>
    </rPh>
    <rPh sb="4" eb="6">
      <t>キカン</t>
    </rPh>
    <rPh sb="7" eb="10">
      <t>ジンケンヒ</t>
    </rPh>
    <rPh sb="11" eb="12">
      <t>ハジ</t>
    </rPh>
    <rPh sb="20" eb="22">
      <t>サクゲン</t>
    </rPh>
    <rPh sb="22" eb="23">
      <t>トウ</t>
    </rPh>
    <rPh sb="25" eb="26">
      <t>ツト</t>
    </rPh>
    <phoneticPr fontId="3"/>
  </si>
  <si>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</si>
  <si>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</si>
  <si>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</si>
  <si>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地方自治体、民間等に委ねることができない事業なのか。</t>
    <phoneticPr fontId="5"/>
  </si>
  <si>
    <t>分担金支払いは国が実施すべき。</t>
    <phoneticPr fontId="3"/>
  </si>
  <si>
    <t>広く国民のニーズがあるか。国費を投入しなければ事業目的が達成できないのか。</t>
    <phoneticPr fontId="5"/>
  </si>
  <si>
    <t>国費投入の
必要性</t>
    <phoneticPr fontId="5"/>
  </si>
  <si>
    <t>国際連合工業開発機関(UNIDO)分担金</t>
    <phoneticPr fontId="3"/>
  </si>
  <si>
    <t>180.5/234</t>
    <phoneticPr fontId="3"/>
  </si>
  <si>
    <t>189.2/219</t>
    <phoneticPr fontId="3"/>
  </si>
  <si>
    <t>166.7/207</t>
    <phoneticPr fontId="3"/>
  </si>
  <si>
    <t>　　/</t>
    <phoneticPr fontId="5"/>
  </si>
  <si>
    <t>万米ドル</t>
    <rPh sb="0" eb="1">
      <t>マン</t>
    </rPh>
    <rPh sb="1" eb="2">
      <t>ベイ</t>
    </rPh>
    <phoneticPr fontId="3"/>
  </si>
  <si>
    <t>各年度の技術協力実績額÷開発途上国の工業付加価値額の対２０００年実績比増加率　　　　　　　</t>
    <rPh sb="0" eb="1">
      <t>カク</t>
    </rPh>
    <rPh sb="1" eb="3">
      <t>ネンド</t>
    </rPh>
    <rPh sb="4" eb="6">
      <t>ギジュツ</t>
    </rPh>
    <rPh sb="6" eb="8">
      <t>キョウリョク</t>
    </rPh>
    <rPh sb="8" eb="10">
      <t>ジッセキ</t>
    </rPh>
    <rPh sb="10" eb="11">
      <t>ガク</t>
    </rPh>
    <rPh sb="12" eb="14">
      <t>カイハツ</t>
    </rPh>
    <rPh sb="14" eb="17">
      <t>トジョウコク</t>
    </rPh>
    <rPh sb="18" eb="20">
      <t>コウギョウ</t>
    </rPh>
    <rPh sb="20" eb="22">
      <t>フカ</t>
    </rPh>
    <rPh sb="22" eb="25">
      <t>カチガク</t>
    </rPh>
    <rPh sb="26" eb="27">
      <t>タイ</t>
    </rPh>
    <rPh sb="31" eb="32">
      <t>ネン</t>
    </rPh>
    <rPh sb="32" eb="34">
      <t>ジッセキ</t>
    </rPh>
    <rPh sb="34" eb="35">
      <t>ヒ</t>
    </rPh>
    <rPh sb="35" eb="37">
      <t>ゾウカ</t>
    </rPh>
    <rPh sb="37" eb="38">
      <t>リツ</t>
    </rPh>
    <phoneticPr fontId="5"/>
  </si>
  <si>
    <t>百万米ドル</t>
    <rPh sb="0" eb="2">
      <t>ヒャクマン</t>
    </rPh>
    <rPh sb="2" eb="3">
      <t>ベイ</t>
    </rPh>
    <phoneticPr fontId="3"/>
  </si>
  <si>
    <t>―</t>
    <phoneticPr fontId="5"/>
  </si>
  <si>
    <t>技術協力実績額</t>
    <phoneticPr fontId="5"/>
  </si>
  <si>
    <t>％</t>
    <phoneticPr fontId="5"/>
  </si>
  <si>
    <t>2000年を
100とする</t>
    <rPh sb="4" eb="5">
      <t>ネン</t>
    </rPh>
    <phoneticPr fontId="3"/>
  </si>
  <si>
    <t>開発途上国の工業生産（工業付加価値額）</t>
    <phoneticPr fontId="3"/>
  </si>
  <si>
    <t>-</t>
    <phoneticPr fontId="5"/>
  </si>
  <si>
    <t>▲163</t>
    <phoneticPr fontId="5"/>
  </si>
  <si>
    <t>UNIDOの管理費、調査費その他の恒常的に要する費用等のための支出（通常予算）に対する分担金を負担。</t>
    <phoneticPr fontId="3"/>
  </si>
  <si>
    <t>開発途上国に対する工業開発の促進及び加速化を図り、世界的、地域的及び国家的なレベルにおいて、部門別の工業開発及び工業協力を促進することを目的として設立された国連機関であるUNIDOに対する加盟国としての義務を果たし、MDGｓの達成に貢献する。</t>
    <phoneticPr fontId="5"/>
  </si>
  <si>
    <t>国際連合工業開発機関憲章第15条第1項</t>
    <phoneticPr fontId="5"/>
  </si>
  <si>
    <t>外務省設置法第４条第３項</t>
    <phoneticPr fontId="5"/>
  </si>
  <si>
    <t>基本目標Ⅶ　分担金・拠出金                                                       　                                          具体的施策Ⅶ-３　国際機関を通じた地球規模の諸問題に係る国際貢献</t>
    <rPh sb="111" eb="114">
      <t>グタイテキ</t>
    </rPh>
    <rPh sb="114" eb="116">
      <t>シサク</t>
    </rPh>
    <phoneticPr fontId="5"/>
  </si>
  <si>
    <t>課長　飯田　慎一</t>
    <rPh sb="0" eb="2">
      <t>カチョウ</t>
    </rPh>
    <rPh sb="3" eb="5">
      <t>イイダ</t>
    </rPh>
    <rPh sb="6" eb="8">
      <t>シンイチ</t>
    </rPh>
    <phoneticPr fontId="5"/>
  </si>
  <si>
    <t>地球規模課題総括課</t>
    <rPh sb="0" eb="2">
      <t>チキュウ</t>
    </rPh>
    <rPh sb="2" eb="4">
      <t>キボ</t>
    </rPh>
    <rPh sb="4" eb="6">
      <t>カダイ</t>
    </rPh>
    <rPh sb="6" eb="8">
      <t>ソウカツ</t>
    </rPh>
    <rPh sb="8" eb="9">
      <t>カ</t>
    </rPh>
    <phoneticPr fontId="5"/>
  </si>
  <si>
    <t>昭和６２年度開始</t>
    <rPh sb="0" eb="2">
      <t>ショウワ</t>
    </rPh>
    <rPh sb="4" eb="5">
      <t>ネン</t>
    </rPh>
    <rPh sb="5" eb="6">
      <t>ド</t>
    </rPh>
    <rPh sb="6" eb="8">
      <t>カイシ</t>
    </rPh>
    <phoneticPr fontId="5"/>
  </si>
  <si>
    <t>国際協力局</t>
    <rPh sb="0" eb="5">
      <t>コクサイキョウリョクキョク</t>
    </rPh>
    <phoneticPr fontId="5"/>
  </si>
  <si>
    <t>国際連合工業開発機関(UNIDO)分担金</t>
    <rPh sb="0" eb="2">
      <t>コクサイ</t>
    </rPh>
    <rPh sb="2" eb="4">
      <t>レンゴウ</t>
    </rPh>
    <rPh sb="4" eb="6">
      <t>コウギョウ</t>
    </rPh>
    <rPh sb="6" eb="8">
      <t>カイハツ</t>
    </rPh>
    <rPh sb="8" eb="10">
      <t>キカン</t>
    </rPh>
    <rPh sb="17" eb="20">
      <t>ブンタンキン</t>
    </rPh>
    <phoneticPr fontId="5"/>
  </si>
  <si>
    <t>同額の予算で，より多くのプロジェクトが実施できるよう，理事会等の場において，より効率的な事業実施を促していく。なお，総支出額に占める人件費の割合は，2010年の41％から2013年の31％まで減少しており，引き続き人件費の抑制を働き掛けていく。</t>
    <rPh sb="0" eb="2">
      <t>ドウガク</t>
    </rPh>
    <rPh sb="3" eb="5">
      <t>ヨサン</t>
    </rPh>
    <rPh sb="9" eb="10">
      <t>オオ</t>
    </rPh>
    <rPh sb="19" eb="21">
      <t>ジッシ</t>
    </rPh>
    <rPh sb="27" eb="30">
      <t>リジカイ</t>
    </rPh>
    <rPh sb="30" eb="31">
      <t>トウ</t>
    </rPh>
    <rPh sb="32" eb="33">
      <t>バ</t>
    </rPh>
    <rPh sb="40" eb="42">
      <t>コウリツ</t>
    </rPh>
    <rPh sb="42" eb="43">
      <t>テキ</t>
    </rPh>
    <rPh sb="44" eb="46">
      <t>ジギョウ</t>
    </rPh>
    <rPh sb="46" eb="48">
      <t>ジッシ</t>
    </rPh>
    <rPh sb="49" eb="50">
      <t>ウナガ</t>
    </rPh>
    <rPh sb="58" eb="61">
      <t>ソウシシュツ</t>
    </rPh>
    <rPh sb="61" eb="62">
      <t>ガク</t>
    </rPh>
    <rPh sb="63" eb="64">
      <t>シ</t>
    </rPh>
    <rPh sb="66" eb="69">
      <t>ジンケンヒ</t>
    </rPh>
    <rPh sb="70" eb="72">
      <t>ワリアイ</t>
    </rPh>
    <rPh sb="78" eb="79">
      <t>ネン</t>
    </rPh>
    <rPh sb="89" eb="90">
      <t>ネン</t>
    </rPh>
    <rPh sb="96" eb="98">
      <t>ゲンショウ</t>
    </rPh>
    <rPh sb="103" eb="104">
      <t>ヒ</t>
    </rPh>
    <rPh sb="105" eb="106">
      <t>ツヅ</t>
    </rPh>
    <rPh sb="107" eb="110">
      <t>ジンケンヒ</t>
    </rPh>
    <rPh sb="111" eb="113">
      <t>ヨクセイ</t>
    </rPh>
    <rPh sb="114" eb="115">
      <t>ハタラ</t>
    </rPh>
    <rPh sb="116" eb="117">
      <t>カ</t>
    </rPh>
    <phoneticPr fontId="3"/>
  </si>
  <si>
    <t>ＡＰＯ事務局は，運営経費の削減や移転による事務所借料の減額等，効率的・効果的な運営に取り組んでおり，適切に経費縮減が図られている。また，実施プロジェクトについては，年１回開催される理事会において実施状況及び成果の報告がある他，プロジェクト評価も行われており，分担金は適切に活用されている。</t>
    <phoneticPr fontId="3"/>
  </si>
  <si>
    <t>ＡＰＯでは各国の生産性運動を牽引する第一人者である生産性本部やそのネットワークを活用してプロジェクトを実施している。また，プロジェクト報告書，調査内容，データは，ウェブサイトや冊子媒体で加盟国関係者以外にも広く共有されている。</t>
    <phoneticPr fontId="5"/>
  </si>
  <si>
    <t>プロジェクト実施経費については、従来からプロジェクト実施国の生産性本部でを一部負担している他、研修参加者の参加費用について削減努力をしている。</t>
    <phoneticPr fontId="5"/>
  </si>
  <si>
    <t>ＡＰＯの実施する事業は，我が国企業の関心も高く，中小企業の海外でのビジネス拡大にも資するものである。また，ＡＰＯは国際機関であり，加盟主体は国に限定されている。
ＡＰＯ分担金事業は加盟国生産性の向上という目的達成のために高い優先度のものから実施している。</t>
    <phoneticPr fontId="3"/>
  </si>
  <si>
    <t>アジア生産性機構(APO)分担金</t>
    <phoneticPr fontId="3"/>
  </si>
  <si>
    <t>3,723120/69　　　　</t>
    <phoneticPr fontId="3"/>
  </si>
  <si>
    <t>3,910,433/61</t>
    <phoneticPr fontId="3"/>
  </si>
  <si>
    <t>3,482,179/78</t>
    <phoneticPr fontId="3"/>
  </si>
  <si>
    <t>3,720,813/57</t>
    <phoneticPr fontId="3"/>
  </si>
  <si>
    <t>事業支出総額/件数</t>
    <rPh sb="0" eb="2">
      <t>ジギョウ</t>
    </rPh>
    <rPh sb="2" eb="4">
      <t>シシュツ</t>
    </rPh>
    <rPh sb="4" eb="6">
      <t>ソウガク</t>
    </rPh>
    <rPh sb="7" eb="9">
      <t>ケンスウ</t>
    </rPh>
    <phoneticPr fontId="5"/>
  </si>
  <si>
    <t>米ドル</t>
    <rPh sb="0" eb="1">
      <t>ベイ</t>
    </rPh>
    <phoneticPr fontId="3"/>
  </si>
  <si>
    <t>事業支出総額（3,910,433ドル）÷事業件数（61件）=64,105ドル　
1事業あたりの経費　約　64,000ドル　　　　　　　　　　　　</t>
    <rPh sb="0" eb="2">
      <t>ジギョウ</t>
    </rPh>
    <rPh sb="2" eb="4">
      <t>シシュツ</t>
    </rPh>
    <rPh sb="4" eb="6">
      <t>ソウガク</t>
    </rPh>
    <rPh sb="20" eb="22">
      <t>ジギョウ</t>
    </rPh>
    <rPh sb="41" eb="43">
      <t>ジギョウ</t>
    </rPh>
    <rPh sb="47" eb="49">
      <t>ケイヒ</t>
    </rPh>
    <rPh sb="50" eb="51">
      <t>ヤク</t>
    </rPh>
    <phoneticPr fontId="5"/>
  </si>
  <si>
    <t>(69)</t>
    <phoneticPr fontId="3"/>
  </si>
  <si>
    <t>(68)</t>
    <phoneticPr fontId="3"/>
  </si>
  <si>
    <t>(57)</t>
    <phoneticPr fontId="3"/>
  </si>
  <si>
    <t>(44)</t>
    <phoneticPr fontId="3"/>
  </si>
  <si>
    <t>加盟国分担金による実施プロジェクト数</t>
    <phoneticPr fontId="3"/>
  </si>
  <si>
    <t>(データ集計中）</t>
    <rPh sb="4" eb="7">
      <t>シュウケイチュウ</t>
    </rPh>
    <phoneticPr fontId="3"/>
  </si>
  <si>
    <t>加盟国・地域の労働生産性の向上
加盟国の労働生産性の伸び（参考指標）</t>
    <phoneticPr fontId="3"/>
  </si>
  <si>
    <t>目標値
（25年度）</t>
    <rPh sb="0" eb="3">
      <t>モクヒョウチ</t>
    </rPh>
    <rPh sb="7" eb="9">
      <t>ネンド</t>
    </rPh>
    <phoneticPr fontId="5"/>
  </si>
  <si>
    <t>-</t>
    <phoneticPr fontId="3"/>
  </si>
  <si>
    <t>　APO分担金は、APOの事業費及び事務局運営費に充てられている。APOは分担金及び拠出金により年間100件程度のプロジェクトを実施しており、主要なものとして、①加盟国・地域の民間企業関係者及び生産性本部（国内産業の生産性向上を目的として設置されている国内機関）関係者を対象とした、研修、セミナー、調査、会議、②加盟国・地域の生産性の計測及び生産性データブックの作成、③生産性向上と環境保全の両立を目指す事業として、環境配慮製品の国際見本市である「エコプロダクツ国際展」の実施等が挙げられる。</t>
    <phoneticPr fontId="5"/>
  </si>
  <si>
    <t>アジア生産性機構規約第３３条前段</t>
    <phoneticPr fontId="5"/>
  </si>
  <si>
    <t>関係する計画、通知等</t>
    <phoneticPr fontId="5"/>
  </si>
  <si>
    <t>外務省設置法第４条第３項</t>
    <phoneticPr fontId="5"/>
  </si>
  <si>
    <t>Ⅶ－３　国際機関を通じた地球規模の諸問題に係る国際貢献</t>
    <phoneticPr fontId="5"/>
  </si>
  <si>
    <t>課長　宮下　匡之</t>
    <phoneticPr fontId="5"/>
  </si>
  <si>
    <t>国別開発協力第一課</t>
    <phoneticPr fontId="5"/>
  </si>
  <si>
    <t>昭和３６年度開始</t>
    <rPh sb="0" eb="2">
      <t>ショウワ</t>
    </rPh>
    <rPh sb="4" eb="6">
      <t>ネンド</t>
    </rPh>
    <rPh sb="6" eb="8">
      <t>カイシ</t>
    </rPh>
    <phoneticPr fontId="5"/>
  </si>
  <si>
    <t>国際協力局</t>
    <phoneticPr fontId="5"/>
  </si>
  <si>
    <t>担当部局庁</t>
    <phoneticPr fontId="5"/>
  </si>
  <si>
    <t>アジア生産性機構（APO）分担金</t>
    <rPh sb="3" eb="8">
      <t>セイサンセイキコウ</t>
    </rPh>
    <rPh sb="13" eb="16">
      <t>ブンタンキン</t>
    </rPh>
    <phoneticPr fontId="5"/>
  </si>
  <si>
    <t>常設委員会・総会等の場を通じて，引き続き効率的な事業の実施を求めていく。</t>
    <phoneticPr fontId="3"/>
  </si>
  <si>
    <t>平成25年度は前年度より単位当たりのコストが下がっており，事業の効率化が図られている。</t>
    <rPh sb="12" eb="14">
      <t>タンイ</t>
    </rPh>
    <rPh sb="14" eb="15">
      <t>ア</t>
    </rPh>
    <rPh sb="22" eb="23">
      <t>サ</t>
    </rPh>
    <phoneticPr fontId="3"/>
  </si>
  <si>
    <t>-</t>
    <phoneticPr fontId="5"/>
  </si>
  <si>
    <t>IOMは，人身取引対策を扱う唯一の国際機関であり，移住の管理行政部門で突出したノウハウを有することから，実効性の高い手段となっている。</t>
    <phoneticPr fontId="5"/>
  </si>
  <si>
    <t>IOMは，本部機能の一部をマニラやパナマに移転し，コスト削減に努めている。また，ＩＯＭは，プロジェクト毎の予算化を図ることにより，分担金で賄われる管理部門の経費を最小限に抑えている。</t>
    <phoneticPr fontId="5"/>
  </si>
  <si>
    <t>分担金の支払いはＩＯＭ加盟国の義務である。</t>
    <phoneticPr fontId="5"/>
  </si>
  <si>
    <t>国際移住機関(IOM）分担金</t>
    <phoneticPr fontId="5"/>
  </si>
  <si>
    <t>－</t>
    <phoneticPr fontId="3"/>
  </si>
  <si>
    <t>2億1297万ドル/　1,264,977人</t>
    <rPh sb="1" eb="2">
      <t>オク</t>
    </rPh>
    <rPh sb="6" eb="7">
      <t>マン</t>
    </rPh>
    <rPh sb="20" eb="21">
      <t>ニン</t>
    </rPh>
    <phoneticPr fontId="3"/>
  </si>
  <si>
    <t>2億1,412万ドル/934,247人</t>
    <phoneticPr fontId="3"/>
  </si>
  <si>
    <t>1億9,784万ドル/901,792人</t>
    <phoneticPr fontId="3"/>
  </si>
  <si>
    <t>ドル/人</t>
    <rPh sb="3" eb="4">
      <t>ヒト</t>
    </rPh>
    <phoneticPr fontId="3"/>
  </si>
  <si>
    <t>過去３年間の緊急事態における移送総費用÷同期間における移送者総数</t>
    <rPh sb="0" eb="2">
      <t>カコ</t>
    </rPh>
    <rPh sb="3" eb="5">
      <t>ネンカン</t>
    </rPh>
    <phoneticPr fontId="5"/>
  </si>
  <si>
    <t>①155，②480　　　　③7.4</t>
    <phoneticPr fontId="3"/>
  </si>
  <si>
    <t>①149，②473　　　　　　　③6.43</t>
    <phoneticPr fontId="3"/>
  </si>
  <si>
    <t>①146, ②455
③6.15</t>
    <phoneticPr fontId="3"/>
  </si>
  <si>
    <t>①132，②460
③6.19</t>
    <phoneticPr fontId="3"/>
  </si>
  <si>
    <t>①155　　　　　　　②48０　　　　　　　　　　　　　　③11.9</t>
    <phoneticPr fontId="3"/>
  </si>
  <si>
    <t>①149
②473
③12,0</t>
    <phoneticPr fontId="5"/>
  </si>
  <si>
    <t>①146
②455
③12.7</t>
    <phoneticPr fontId="5"/>
  </si>
  <si>
    <t>①加盟国数
②フィールド事務所数
③事業支出総額（億ドル）
（注）機関全体の指標及び実績</t>
    <rPh sb="25" eb="26">
      <t>オク</t>
    </rPh>
    <phoneticPr fontId="3"/>
  </si>
  <si>
    <t>移送者数の目標値は設定していない</t>
    <rPh sb="9" eb="11">
      <t>セッテイ</t>
    </rPh>
    <phoneticPr fontId="3"/>
  </si>
  <si>
    <t>人</t>
    <rPh sb="0" eb="1">
      <t>ニン</t>
    </rPh>
    <phoneticPr fontId="5"/>
  </si>
  <si>
    <t>安全な人の移動の実現
（緊急事態におけるＩＯＭによる移送者数）
（注）機関全体の目標及び実績</t>
    <phoneticPr fontId="3"/>
  </si>
  <si>
    <t>▲23</t>
    <phoneticPr fontId="5"/>
  </si>
  <si>
    <t xml:space="preserve">ＩＯＭは，難民・国内避難民支援，人身取引対策，緊急人道支援等の「人の移動」において，輸送支援を中心に豊富な知識と経験をもち，世界各国から高い評価を得ている。特に，近年，国際的な人の移動が活発化するにつれ，人身取引等，人の移動に関する「負の側面」が深刻な問題となっており，移住の管理行政部門で突出したノウハウを有するＩＯＭの役割に注目が高まっている。ＩＯＭのこのような活動を支援することを通じて，紛争地域周辺の安定と平和の維持，自然災害被災地の迅速な復興等「人の移動」に関する深刻な問題へ対応するとともに，我が国が難民・避難民問題，人身取引，自然災害等の問題に対して積極的である姿勢を国内外にアピールする。
</t>
    <phoneticPr fontId="3"/>
  </si>
  <si>
    <t>国際移住機関（ＩＯＭ）の加盟国は，ＩＯＭ憲章の規程に基づき，機関の運営費である管理予算に充てられる分担金を理事会及び加盟国が合意した分担率に基づき支払う義務があるところ，加盟国としての義務を果たすため。</t>
    <phoneticPr fontId="3"/>
  </si>
  <si>
    <t>ＩＯＭ憲章第２条及び第２５条</t>
    <rPh sb="7" eb="8">
      <t>ジョウ</t>
    </rPh>
    <rPh sb="8" eb="9">
      <t>オヨ</t>
    </rPh>
    <rPh sb="10" eb="11">
      <t>ダイ</t>
    </rPh>
    <phoneticPr fontId="5"/>
  </si>
  <si>
    <t>外務省設置法第4条第3項</t>
    <phoneticPr fontId="5"/>
  </si>
  <si>
    <t>課長　伊藤　毅</t>
    <rPh sb="0" eb="2">
      <t>カチョウ</t>
    </rPh>
    <rPh sb="3" eb="5">
      <t>イトウ</t>
    </rPh>
    <rPh sb="6" eb="7">
      <t>タケシ</t>
    </rPh>
    <phoneticPr fontId="3"/>
  </si>
  <si>
    <t>緊急・人道支援課</t>
    <phoneticPr fontId="5"/>
  </si>
  <si>
    <t>平成6年度開始</t>
    <phoneticPr fontId="5"/>
  </si>
  <si>
    <t>国際移住機関(IOM）分担金</t>
    <rPh sb="11" eb="14">
      <t>ブンタンキン</t>
    </rPh>
    <phoneticPr fontId="5"/>
  </si>
  <si>
    <t>・引き続き，事務局予算交渉において，経費削減案の提示や，業務の効率化の要望を積極的に行い，少ない予算で適切な運営を求める。</t>
    <rPh sb="1" eb="2">
      <t>ヒ</t>
    </rPh>
    <rPh sb="3" eb="4">
      <t>ツヅ</t>
    </rPh>
    <rPh sb="6" eb="9">
      <t>ジムキョク</t>
    </rPh>
    <rPh sb="9" eb="11">
      <t>ヨサン</t>
    </rPh>
    <rPh sb="11" eb="13">
      <t>コウショウ</t>
    </rPh>
    <rPh sb="18" eb="20">
      <t>ケイヒ</t>
    </rPh>
    <rPh sb="20" eb="22">
      <t>サクゲン</t>
    </rPh>
    <rPh sb="22" eb="23">
      <t>アン</t>
    </rPh>
    <rPh sb="24" eb="26">
      <t>テイジ</t>
    </rPh>
    <rPh sb="28" eb="30">
      <t>ギョウム</t>
    </rPh>
    <rPh sb="31" eb="34">
      <t>コウリツカ</t>
    </rPh>
    <rPh sb="35" eb="37">
      <t>ヨウボウ</t>
    </rPh>
    <rPh sb="38" eb="41">
      <t>セッキョクテキ</t>
    </rPh>
    <rPh sb="42" eb="43">
      <t>オコナ</t>
    </rPh>
    <rPh sb="45" eb="46">
      <t>スク</t>
    </rPh>
    <rPh sb="48" eb="50">
      <t>ヨサン</t>
    </rPh>
    <rPh sb="51" eb="53">
      <t>テキセツ</t>
    </rPh>
    <rPh sb="54" eb="56">
      <t>ウンエイ</t>
    </rPh>
    <rPh sb="57" eb="58">
      <t>モト</t>
    </rPh>
    <phoneticPr fontId="3"/>
  </si>
  <si>
    <t>・2008-2009年予算まで，事務局予算はドル建てであったが，事務局の支出の多くがユーロであることから，為替変動の影響を抑え，予算の安定を図るために，2010-2011年予算によりユーロ建てに変更されている。
・2012-2013年事務局予算交渉においては，業務量が増大する中で，事務局より提示されていた前期比16.2%増の予算案に対して，日本から既存のポストでの対応等，業務効率化を強く主張し，最終的に9.75%増にとどめた。</t>
    <rPh sb="10" eb="11">
      <t>ネン</t>
    </rPh>
    <rPh sb="11" eb="13">
      <t>ヨサン</t>
    </rPh>
    <rPh sb="16" eb="19">
      <t>ジムキョク</t>
    </rPh>
    <rPh sb="19" eb="21">
      <t>ヨサン</t>
    </rPh>
    <rPh sb="24" eb="25">
      <t>ダ</t>
    </rPh>
    <rPh sb="32" eb="35">
      <t>ジムキョク</t>
    </rPh>
    <rPh sb="36" eb="38">
      <t>シシュツ</t>
    </rPh>
    <rPh sb="39" eb="40">
      <t>オオ</t>
    </rPh>
    <rPh sb="53" eb="55">
      <t>カワセ</t>
    </rPh>
    <rPh sb="55" eb="57">
      <t>ヘンドウ</t>
    </rPh>
    <rPh sb="58" eb="60">
      <t>エイキョウ</t>
    </rPh>
    <rPh sb="61" eb="62">
      <t>オサ</t>
    </rPh>
    <rPh sb="64" eb="66">
      <t>ヨサン</t>
    </rPh>
    <rPh sb="67" eb="69">
      <t>アンテイ</t>
    </rPh>
    <rPh sb="70" eb="71">
      <t>ハカ</t>
    </rPh>
    <rPh sb="85" eb="86">
      <t>ネン</t>
    </rPh>
    <rPh sb="86" eb="88">
      <t>ヨサン</t>
    </rPh>
    <rPh sb="94" eb="95">
      <t>ダ</t>
    </rPh>
    <rPh sb="97" eb="99">
      <t>ヘンコウ</t>
    </rPh>
    <rPh sb="116" eb="117">
      <t>ネン</t>
    </rPh>
    <rPh sb="117" eb="120">
      <t>ジムキョク</t>
    </rPh>
    <rPh sb="120" eb="122">
      <t>ヨサン</t>
    </rPh>
    <rPh sb="122" eb="124">
      <t>コウショウ</t>
    </rPh>
    <rPh sb="130" eb="133">
      <t>ギョウムリョウ</t>
    </rPh>
    <rPh sb="134" eb="136">
      <t>ゾウダイ</t>
    </rPh>
    <rPh sb="138" eb="139">
      <t>ナカ</t>
    </rPh>
    <rPh sb="141" eb="144">
      <t>ジムキョク</t>
    </rPh>
    <rPh sb="146" eb="148">
      <t>テイジ</t>
    </rPh>
    <rPh sb="153" eb="155">
      <t>ゼンキ</t>
    </rPh>
    <rPh sb="155" eb="156">
      <t>ヒ</t>
    </rPh>
    <rPh sb="161" eb="162">
      <t>ゾウ</t>
    </rPh>
    <rPh sb="163" eb="165">
      <t>ヨサン</t>
    </rPh>
    <rPh sb="165" eb="166">
      <t>アン</t>
    </rPh>
    <rPh sb="167" eb="168">
      <t>タイ</t>
    </rPh>
    <rPh sb="171" eb="173">
      <t>ニホン</t>
    </rPh>
    <rPh sb="175" eb="177">
      <t>キゾン</t>
    </rPh>
    <rPh sb="183" eb="185">
      <t>タイオウ</t>
    </rPh>
    <rPh sb="185" eb="186">
      <t>トウ</t>
    </rPh>
    <rPh sb="187" eb="189">
      <t>ギョウム</t>
    </rPh>
    <rPh sb="189" eb="192">
      <t>コウリツカ</t>
    </rPh>
    <rPh sb="193" eb="194">
      <t>ツヨ</t>
    </rPh>
    <rPh sb="195" eb="197">
      <t>シュチョウ</t>
    </rPh>
    <rPh sb="199" eb="202">
      <t>サイシュウテキ</t>
    </rPh>
    <rPh sb="208" eb="209">
      <t>ゾウ</t>
    </rPh>
    <phoneticPr fontId="3"/>
  </si>
  <si>
    <t>－</t>
    <phoneticPr fontId="3"/>
  </si>
  <si>
    <t>○</t>
    <phoneticPr fontId="3"/>
  </si>
  <si>
    <t>温室効果ガス削減に向けて着実に進んでいる。</t>
    <rPh sb="0" eb="2">
      <t>オンシツ</t>
    </rPh>
    <rPh sb="2" eb="4">
      <t>コウカ</t>
    </rPh>
    <rPh sb="6" eb="8">
      <t>サクゲン</t>
    </rPh>
    <rPh sb="9" eb="10">
      <t>ム</t>
    </rPh>
    <rPh sb="12" eb="14">
      <t>チャクジツ</t>
    </rPh>
    <rPh sb="15" eb="16">
      <t>スス</t>
    </rPh>
    <phoneticPr fontId="3"/>
  </si>
  <si>
    <t>全ての条約加盟国が参加して予算審議を行っている。</t>
    <rPh sb="0" eb="1">
      <t>スベ</t>
    </rPh>
    <rPh sb="3" eb="5">
      <t>ジョウヤク</t>
    </rPh>
    <rPh sb="5" eb="8">
      <t>カメイコク</t>
    </rPh>
    <rPh sb="9" eb="11">
      <t>サンカ</t>
    </rPh>
    <rPh sb="13" eb="15">
      <t>ヨサン</t>
    </rPh>
    <rPh sb="15" eb="17">
      <t>シンギ</t>
    </rPh>
    <rPh sb="18" eb="19">
      <t>オコナ</t>
    </rPh>
    <phoneticPr fontId="3"/>
  </si>
  <si>
    <t>温室効果ガス削減は国際社会の責務であり，外交交渉は国が行う。</t>
    <rPh sb="0" eb="2">
      <t>オンシツ</t>
    </rPh>
    <rPh sb="2" eb="4">
      <t>コウカ</t>
    </rPh>
    <rPh sb="6" eb="8">
      <t>サクゲン</t>
    </rPh>
    <rPh sb="9" eb="11">
      <t>コクサイ</t>
    </rPh>
    <rPh sb="11" eb="13">
      <t>シャカイ</t>
    </rPh>
    <rPh sb="14" eb="16">
      <t>セキム</t>
    </rPh>
    <rPh sb="20" eb="22">
      <t>ガイコウ</t>
    </rPh>
    <rPh sb="22" eb="24">
      <t>コウショウ</t>
    </rPh>
    <rPh sb="25" eb="26">
      <t>クニ</t>
    </rPh>
    <rPh sb="27" eb="28">
      <t>オコナ</t>
    </rPh>
    <phoneticPr fontId="3"/>
  </si>
  <si>
    <t>気候変動枠組条約拠出金</t>
    <rPh sb="0" eb="2">
      <t>キコウ</t>
    </rPh>
    <rPh sb="2" eb="4">
      <t>ヘンドウ</t>
    </rPh>
    <rPh sb="4" eb="6">
      <t>ワクグ</t>
    </rPh>
    <rPh sb="6" eb="8">
      <t>ジョウヤク</t>
    </rPh>
    <rPh sb="8" eb="11">
      <t>キョシュツキン</t>
    </rPh>
    <phoneticPr fontId="3"/>
  </si>
  <si>
    <t>317/195X100</t>
    <phoneticPr fontId="3"/>
  </si>
  <si>
    <t>198/195X100</t>
    <phoneticPr fontId="3"/>
  </si>
  <si>
    <t>211/195X100</t>
    <phoneticPr fontId="3"/>
  </si>
  <si>
    <t>126/193X100</t>
    <phoneticPr fontId="3"/>
  </si>
  <si>
    <t>万円</t>
    <rPh sb="0" eb="2">
      <t>マンエン</t>
    </rPh>
    <phoneticPr fontId="3"/>
  </si>
  <si>
    <t>執行額÷賛同国数　　　　　　　　　　　　　　</t>
    <rPh sb="0" eb="2">
      <t>シッコウ</t>
    </rPh>
    <rPh sb="2" eb="3">
      <t>ガク</t>
    </rPh>
    <rPh sb="4" eb="6">
      <t>サンドウ</t>
    </rPh>
    <rPh sb="6" eb="7">
      <t>クニ</t>
    </rPh>
    <rPh sb="7" eb="8">
      <t>スウ</t>
    </rPh>
    <phoneticPr fontId="5"/>
  </si>
  <si>
    <t>国連の下での国際会議（ＡＷＧ，ＳＢ，ＣＯＰ等）の実施</t>
    <rPh sb="0" eb="2">
      <t>コクレン</t>
    </rPh>
    <rPh sb="3" eb="4">
      <t>シタ</t>
    </rPh>
    <rPh sb="6" eb="8">
      <t>コクサイ</t>
    </rPh>
    <rPh sb="8" eb="10">
      <t>カイギ</t>
    </rPh>
    <rPh sb="21" eb="22">
      <t>トウ</t>
    </rPh>
    <rPh sb="24" eb="26">
      <t>ジッシ</t>
    </rPh>
    <phoneticPr fontId="3"/>
  </si>
  <si>
    <t>195/195</t>
    <phoneticPr fontId="3"/>
  </si>
  <si>
    <t>193/193</t>
    <phoneticPr fontId="3"/>
  </si>
  <si>
    <t>地球温暖化問題に対処するための国際的な取組みの進展（わが国の積極的な働きかけもあり，コペンハーゲン合意には115ヶ国，カンクン合意及びダーバン合意には193ヶ国，ドーハ気候ゲートウェイには195ヶ国が賛同した。）</t>
    <rPh sb="0" eb="2">
      <t>チキュウ</t>
    </rPh>
    <rPh sb="2" eb="5">
      <t>オンダンカ</t>
    </rPh>
    <rPh sb="5" eb="7">
      <t>モンダイ</t>
    </rPh>
    <rPh sb="8" eb="10">
      <t>タイショ</t>
    </rPh>
    <rPh sb="15" eb="18">
      <t>コクサイテキ</t>
    </rPh>
    <rPh sb="19" eb="21">
      <t>トリクミ</t>
    </rPh>
    <rPh sb="23" eb="25">
      <t>シンテン</t>
    </rPh>
    <rPh sb="28" eb="29">
      <t>クニ</t>
    </rPh>
    <rPh sb="30" eb="33">
      <t>セッキョクテキ</t>
    </rPh>
    <rPh sb="34" eb="35">
      <t>ハタラ</t>
    </rPh>
    <rPh sb="49" eb="51">
      <t>ゴウイ</t>
    </rPh>
    <rPh sb="57" eb="58">
      <t>コク</t>
    </rPh>
    <rPh sb="63" eb="65">
      <t>ゴウイ</t>
    </rPh>
    <rPh sb="65" eb="66">
      <t>オヨ</t>
    </rPh>
    <rPh sb="71" eb="73">
      <t>ゴウイ</t>
    </rPh>
    <rPh sb="79" eb="80">
      <t>コク</t>
    </rPh>
    <rPh sb="84" eb="86">
      <t>キコウ</t>
    </rPh>
    <rPh sb="98" eb="99">
      <t>コク</t>
    </rPh>
    <rPh sb="100" eb="102">
      <t>サンドウ</t>
    </rPh>
    <phoneticPr fontId="3"/>
  </si>
  <si>
    <t>温室効果ガスの濃度安定化のために，各国の温室効果ガス削減をモニタリングしている。
また，温室効果ガス削減のため各国が取り組むべき方策等を協議している。</t>
    <rPh sb="0" eb="2">
      <t>オンシツ</t>
    </rPh>
    <rPh sb="2" eb="4">
      <t>コウカ</t>
    </rPh>
    <rPh sb="7" eb="9">
      <t>ノウド</t>
    </rPh>
    <rPh sb="9" eb="12">
      <t>アンテイカ</t>
    </rPh>
    <rPh sb="17" eb="19">
      <t>カッコク</t>
    </rPh>
    <rPh sb="20" eb="22">
      <t>オンシツ</t>
    </rPh>
    <rPh sb="22" eb="24">
      <t>コウカ</t>
    </rPh>
    <rPh sb="26" eb="28">
      <t>サクゲン</t>
    </rPh>
    <rPh sb="44" eb="46">
      <t>オンシツ</t>
    </rPh>
    <rPh sb="46" eb="48">
      <t>コウカ</t>
    </rPh>
    <rPh sb="50" eb="52">
      <t>サクゲン</t>
    </rPh>
    <rPh sb="55" eb="57">
      <t>カッコク</t>
    </rPh>
    <rPh sb="58" eb="59">
      <t>ト</t>
    </rPh>
    <rPh sb="60" eb="61">
      <t>ク</t>
    </rPh>
    <rPh sb="64" eb="66">
      <t>ホウサク</t>
    </rPh>
    <rPh sb="66" eb="67">
      <t>トウ</t>
    </rPh>
    <rPh sb="68" eb="70">
      <t>キョウギ</t>
    </rPh>
    <phoneticPr fontId="3"/>
  </si>
  <si>
    <t>気候変動枠組条約第７条２（ｋ）及び第１回締約国会議決定</t>
    <rPh sb="0" eb="2">
      <t>キコウ</t>
    </rPh>
    <rPh sb="2" eb="4">
      <t>ヘンドウ</t>
    </rPh>
    <rPh sb="4" eb="6">
      <t>ワクグ</t>
    </rPh>
    <rPh sb="6" eb="8">
      <t>ジョウヤク</t>
    </rPh>
    <rPh sb="8" eb="9">
      <t>ダイ</t>
    </rPh>
    <rPh sb="10" eb="11">
      <t>ジョウ</t>
    </rPh>
    <rPh sb="15" eb="16">
      <t>オヨ</t>
    </rPh>
    <rPh sb="17" eb="18">
      <t>ダイ</t>
    </rPh>
    <rPh sb="19" eb="20">
      <t>カイ</t>
    </rPh>
    <rPh sb="20" eb="22">
      <t>テイヤク</t>
    </rPh>
    <rPh sb="22" eb="23">
      <t>コク</t>
    </rPh>
    <rPh sb="23" eb="25">
      <t>カイギ</t>
    </rPh>
    <rPh sb="25" eb="27">
      <t>ケッテイ</t>
    </rPh>
    <phoneticPr fontId="3"/>
  </si>
  <si>
    <t>外務省設置法第４条第３項</t>
    <rPh sb="0" eb="3">
      <t>ガイムショウ</t>
    </rPh>
    <rPh sb="3" eb="6">
      <t>セッチホウ</t>
    </rPh>
    <rPh sb="6" eb="7">
      <t>ダイ</t>
    </rPh>
    <rPh sb="8" eb="9">
      <t>ジョウ</t>
    </rPh>
    <rPh sb="9" eb="10">
      <t>ダイ</t>
    </rPh>
    <rPh sb="11" eb="12">
      <t>コウ</t>
    </rPh>
    <phoneticPr fontId="3"/>
  </si>
  <si>
    <t>一般会計</t>
    <rPh sb="0" eb="2">
      <t>イッパン</t>
    </rPh>
    <rPh sb="2" eb="4">
      <t>カイケイ</t>
    </rPh>
    <phoneticPr fontId="3"/>
  </si>
  <si>
    <t>課長　田村　政美</t>
    <rPh sb="0" eb="2">
      <t>カチョウ</t>
    </rPh>
    <rPh sb="3" eb="5">
      <t>タムラ</t>
    </rPh>
    <rPh sb="6" eb="8">
      <t>マサミ</t>
    </rPh>
    <phoneticPr fontId="3"/>
  </si>
  <si>
    <t>気候変動課</t>
    <rPh sb="0" eb="2">
      <t>キコウ</t>
    </rPh>
    <rPh sb="2" eb="4">
      <t>ヘンドウ</t>
    </rPh>
    <rPh sb="4" eb="5">
      <t>カ</t>
    </rPh>
    <phoneticPr fontId="3"/>
  </si>
  <si>
    <t>平成５年度開始</t>
    <rPh sb="0" eb="2">
      <t>ヘイセイ</t>
    </rPh>
    <rPh sb="3" eb="5">
      <t>ネンド</t>
    </rPh>
    <rPh sb="5" eb="7">
      <t>カイシ</t>
    </rPh>
    <phoneticPr fontId="3"/>
  </si>
  <si>
    <t>国際協力局</t>
    <rPh sb="0" eb="5">
      <t>コクサイキョウリョクキョク</t>
    </rPh>
    <phoneticPr fontId="3"/>
  </si>
  <si>
    <t>気候変動枠組条約（ＵＮＦＣＣＣ）拠出金（義務的拠出金）</t>
    <rPh sb="0" eb="2">
      <t>キコウ</t>
    </rPh>
    <rPh sb="2" eb="4">
      <t>ヘンドウ</t>
    </rPh>
    <rPh sb="4" eb="6">
      <t>ワクグ</t>
    </rPh>
    <rPh sb="6" eb="8">
      <t>ジョウヤク</t>
    </rPh>
    <rPh sb="16" eb="19">
      <t>キョシュツキン</t>
    </rPh>
    <rPh sb="20" eb="23">
      <t>ギムテキ</t>
    </rPh>
    <rPh sb="23" eb="26">
      <t>キョシュツキン</t>
    </rPh>
    <phoneticPr fontId="3"/>
  </si>
  <si>
    <t>拠出額や使途が適切で、一層効果が上がるよう、締約国会合の場などにおいて、引き続き効果的な事業の実施を求めていく。</t>
    <phoneticPr fontId="3"/>
  </si>
  <si>
    <t>拠出額や使途が適切かどうか、効果が上がっているかについては、締約国会議等の場において、我が国をはじめとする先進締約国により厳しくチェックされており、問題は確認されていない。</t>
    <phoneticPr fontId="3"/>
  </si>
  <si>
    <t>環境省</t>
    <rPh sb="0" eb="3">
      <t>カンキョウショウ</t>
    </rPh>
    <phoneticPr fontId="5"/>
  </si>
  <si>
    <t>国際分担金等経費</t>
    <rPh sb="0" eb="2">
      <t>コクサイ</t>
    </rPh>
    <rPh sb="2" eb="5">
      <t>ブンタンキン</t>
    </rPh>
    <rPh sb="5" eb="6">
      <t>トウ</t>
    </rPh>
    <rPh sb="6" eb="8">
      <t>ケイヒ</t>
    </rPh>
    <phoneticPr fontId="5"/>
  </si>
  <si>
    <t>外務省の拠出金は、締約国会議において決定される義務的拠出金であり、環境省による拠出金は任意拠出金である。</t>
    <phoneticPr fontId="5"/>
  </si>
  <si>
    <t>使途の必要性、コスト削減努力の妥当性などについては、締約国会議の場などにおいて厳しくチェックされているが、問題は確認されていない。また、各会議の成果物をベースに２年に１回の締約国会議が実施され、進展を得ている。</t>
    <rPh sb="68" eb="69">
      <t>カク</t>
    </rPh>
    <rPh sb="69" eb="71">
      <t>カイギ</t>
    </rPh>
    <rPh sb="72" eb="75">
      <t>セイカブツ</t>
    </rPh>
    <rPh sb="81" eb="82">
      <t>ネン</t>
    </rPh>
    <rPh sb="84" eb="85">
      <t>カイ</t>
    </rPh>
    <rPh sb="86" eb="88">
      <t>テイヤク</t>
    </rPh>
    <rPh sb="88" eb="89">
      <t>クニ</t>
    </rPh>
    <rPh sb="89" eb="91">
      <t>カイギ</t>
    </rPh>
    <rPh sb="92" eb="94">
      <t>ジッシ</t>
    </rPh>
    <rPh sb="97" eb="99">
      <t>シンテン</t>
    </rPh>
    <rPh sb="100" eb="101">
      <t>エ</t>
    </rPh>
    <phoneticPr fontId="5"/>
  </si>
  <si>
    <t>生物多様性条約の目的達成に我が国が貢献することについては、2010年に名古屋市で開催されたCOP10に対する国民の反応等に鑑みれば、広く国民の理解が得られているものと考えられる。</t>
    <rPh sb="59" eb="60">
      <t>トウ</t>
    </rPh>
    <phoneticPr fontId="5"/>
  </si>
  <si>
    <t>生物多様性条約拠出金</t>
    <rPh sb="0" eb="2">
      <t>セイブツ</t>
    </rPh>
    <rPh sb="2" eb="5">
      <t>タヨウセイ</t>
    </rPh>
    <rPh sb="5" eb="7">
      <t>ジョウヤク</t>
    </rPh>
    <rPh sb="7" eb="10">
      <t>キョシュツキン</t>
    </rPh>
    <phoneticPr fontId="10"/>
  </si>
  <si>
    <t>187百万円/66</t>
    <rPh sb="3" eb="5">
      <t>ヒャクマン</t>
    </rPh>
    <rPh sb="5" eb="6">
      <t>エン</t>
    </rPh>
    <phoneticPr fontId="3"/>
  </si>
  <si>
    <t>151百万円/66</t>
    <rPh sb="3" eb="5">
      <t>ヒャクマン</t>
    </rPh>
    <rPh sb="5" eb="6">
      <t>エン</t>
    </rPh>
    <phoneticPr fontId="3"/>
  </si>
  <si>
    <t>153百万円/74</t>
    <rPh sb="3" eb="5">
      <t>ヒャクマン</t>
    </rPh>
    <rPh sb="5" eb="6">
      <t>エン</t>
    </rPh>
    <phoneticPr fontId="3"/>
  </si>
  <si>
    <t>151百万円/103</t>
    <rPh sb="3" eb="5">
      <t>ヒャクマン</t>
    </rPh>
    <rPh sb="5" eb="6">
      <t>エン</t>
    </rPh>
    <phoneticPr fontId="3"/>
  </si>
  <si>
    <t>執行額/会議数</t>
    <rPh sb="0" eb="2">
      <t>シッコウ</t>
    </rPh>
    <rPh sb="2" eb="3">
      <t>ガク</t>
    </rPh>
    <rPh sb="4" eb="6">
      <t>カイギ</t>
    </rPh>
    <rPh sb="6" eb="7">
      <t>スウ</t>
    </rPh>
    <phoneticPr fontId="5"/>
  </si>
  <si>
    <t>百万円/会議1回</t>
    <rPh sb="0" eb="2">
      <t>ヒャクマン</t>
    </rPh>
    <rPh sb="2" eb="3">
      <t>エン</t>
    </rPh>
    <rPh sb="4" eb="6">
      <t>カイギ</t>
    </rPh>
    <rPh sb="7" eb="8">
      <t>カイ</t>
    </rPh>
    <phoneticPr fontId="3"/>
  </si>
  <si>
    <t>当該年度の我が国予算の執行額÷当該年度の事務局開催の会議数　　　　　　　　　　　　　</t>
    <rPh sb="0" eb="2">
      <t>トウガイ</t>
    </rPh>
    <rPh sb="2" eb="4">
      <t>ネンド</t>
    </rPh>
    <rPh sb="5" eb="6">
      <t>ワ</t>
    </rPh>
    <rPh sb="7" eb="8">
      <t>クニ</t>
    </rPh>
    <rPh sb="8" eb="10">
      <t>ヨサン</t>
    </rPh>
    <rPh sb="11" eb="13">
      <t>シッコウ</t>
    </rPh>
    <rPh sb="13" eb="14">
      <t>ガク</t>
    </rPh>
    <rPh sb="15" eb="17">
      <t>トウガイ</t>
    </rPh>
    <rPh sb="17" eb="19">
      <t>ネンド</t>
    </rPh>
    <rPh sb="20" eb="23">
      <t>ジムキョク</t>
    </rPh>
    <rPh sb="23" eb="25">
      <t>カイサイ</t>
    </rPh>
    <rPh sb="26" eb="28">
      <t>カイギ</t>
    </rPh>
    <rPh sb="28" eb="29">
      <t>スウ</t>
    </rPh>
    <phoneticPr fontId="5"/>
  </si>
  <si>
    <t>回</t>
    <rPh sb="0" eb="1">
      <t>カイ</t>
    </rPh>
    <phoneticPr fontId="3"/>
  </si>
  <si>
    <t>当初見込み</t>
    <phoneticPr fontId="5"/>
  </si>
  <si>
    <t>-</t>
    <phoneticPr fontId="5"/>
  </si>
  <si>
    <t>事務局が開催した会議数</t>
    <phoneticPr fontId="3"/>
  </si>
  <si>
    <t>締約国数</t>
    <rPh sb="0" eb="3">
      <t>テイヤクコク</t>
    </rPh>
    <rPh sb="3" eb="4">
      <t>スウ</t>
    </rPh>
    <phoneticPr fontId="3"/>
  </si>
  <si>
    <t>名古屋議定書の締約国数（累計値）
　生物多様性条約の主要な目的の一つである遺伝資源へのアクセス及び利益配分を達成するためには，最低でも議定書発効に必要な数である５０か国，十分な効果を達成するためにはさらなる上積みが必要である。</t>
    <rPh sb="0" eb="3">
      <t>ナゴヤ</t>
    </rPh>
    <rPh sb="3" eb="6">
      <t>ギテイショ</t>
    </rPh>
    <rPh sb="7" eb="10">
      <t>テイヤクコク</t>
    </rPh>
    <rPh sb="10" eb="11">
      <t>スウ</t>
    </rPh>
    <rPh sb="12" eb="15">
      <t>ルイケイチ</t>
    </rPh>
    <rPh sb="18" eb="20">
      <t>セイブツ</t>
    </rPh>
    <rPh sb="20" eb="23">
      <t>タヨウセイ</t>
    </rPh>
    <rPh sb="23" eb="25">
      <t>ジョウヤク</t>
    </rPh>
    <rPh sb="26" eb="28">
      <t>シュヨウ</t>
    </rPh>
    <rPh sb="29" eb="31">
      <t>モクテキ</t>
    </rPh>
    <rPh sb="32" eb="33">
      <t>ヒト</t>
    </rPh>
    <rPh sb="37" eb="39">
      <t>イデン</t>
    </rPh>
    <rPh sb="39" eb="41">
      <t>シゲン</t>
    </rPh>
    <rPh sb="47" eb="48">
      <t>オヨ</t>
    </rPh>
    <rPh sb="49" eb="51">
      <t>リエキ</t>
    </rPh>
    <rPh sb="51" eb="53">
      <t>ハイブン</t>
    </rPh>
    <rPh sb="54" eb="56">
      <t>タッセイ</t>
    </rPh>
    <rPh sb="63" eb="65">
      <t>サイテイ</t>
    </rPh>
    <rPh sb="67" eb="70">
      <t>ギテイショ</t>
    </rPh>
    <rPh sb="70" eb="72">
      <t>ハッコウ</t>
    </rPh>
    <rPh sb="73" eb="75">
      <t>ヒツヨウ</t>
    </rPh>
    <rPh sb="76" eb="77">
      <t>カズ</t>
    </rPh>
    <rPh sb="83" eb="84">
      <t>クニ</t>
    </rPh>
    <rPh sb="85" eb="87">
      <t>ジュウブン</t>
    </rPh>
    <rPh sb="88" eb="90">
      <t>コウカ</t>
    </rPh>
    <rPh sb="91" eb="93">
      <t>タッセイ</t>
    </rPh>
    <rPh sb="103" eb="105">
      <t>ウワヅ</t>
    </rPh>
    <rPh sb="107" eb="109">
      <t>ヒツヨウ</t>
    </rPh>
    <phoneticPr fontId="3"/>
  </si>
  <si>
    <t>各国の年間拠出額は、隔年で開催される締約国会議において本条約の財政規則に基づいて決定される。各国からの拠出金は、条約事務局により、締約国会議の開催準備、締約国会議の決定事項の推進、各種報告書の作成、他の関係国際機関との協力、開発途上国の支援、普及啓発、情報提供などの業務を行うために用いられる。</t>
    <rPh sb="0" eb="2">
      <t>カクコク</t>
    </rPh>
    <rPh sb="3" eb="5">
      <t>ネンカン</t>
    </rPh>
    <rPh sb="10" eb="12">
      <t>カクネン</t>
    </rPh>
    <rPh sb="13" eb="15">
      <t>カイサイ</t>
    </rPh>
    <rPh sb="18" eb="21">
      <t>テイヤクコク</t>
    </rPh>
    <rPh sb="21" eb="23">
      <t>カイギ</t>
    </rPh>
    <rPh sb="31" eb="33">
      <t>ザイセイ</t>
    </rPh>
    <rPh sb="33" eb="35">
      <t>キソク</t>
    </rPh>
    <rPh sb="36" eb="37">
      <t>モト</t>
    </rPh>
    <rPh sb="40" eb="42">
      <t>ケッテイ</t>
    </rPh>
    <rPh sb="46" eb="48">
      <t>カクコク</t>
    </rPh>
    <rPh sb="51" eb="54">
      <t>キョシュツキン</t>
    </rPh>
    <rPh sb="56" eb="58">
      <t>ジョウヤク</t>
    </rPh>
    <rPh sb="58" eb="61">
      <t>ジムキョク</t>
    </rPh>
    <rPh sb="65" eb="68">
      <t>テイヤクコク</t>
    </rPh>
    <rPh sb="68" eb="70">
      <t>カイギ</t>
    </rPh>
    <rPh sb="71" eb="73">
      <t>カイサイ</t>
    </rPh>
    <rPh sb="73" eb="75">
      <t>ジュンビ</t>
    </rPh>
    <rPh sb="76" eb="79">
      <t>テイヤクコク</t>
    </rPh>
    <rPh sb="79" eb="81">
      <t>カイギ</t>
    </rPh>
    <rPh sb="82" eb="84">
      <t>ケッテイ</t>
    </rPh>
    <rPh sb="84" eb="86">
      <t>ジコウ</t>
    </rPh>
    <rPh sb="87" eb="89">
      <t>スイシン</t>
    </rPh>
    <rPh sb="90" eb="92">
      <t>カクシュ</t>
    </rPh>
    <rPh sb="92" eb="95">
      <t>ホウコクショ</t>
    </rPh>
    <rPh sb="96" eb="98">
      <t>サクセイ</t>
    </rPh>
    <rPh sb="99" eb="100">
      <t>タ</t>
    </rPh>
    <rPh sb="101" eb="103">
      <t>カンケイ</t>
    </rPh>
    <rPh sb="103" eb="105">
      <t>コクサイ</t>
    </rPh>
    <rPh sb="105" eb="107">
      <t>キカン</t>
    </rPh>
    <rPh sb="109" eb="111">
      <t>キョウリョク</t>
    </rPh>
    <rPh sb="112" eb="114">
      <t>カイハツ</t>
    </rPh>
    <rPh sb="114" eb="117">
      <t>トジョウコク</t>
    </rPh>
    <rPh sb="118" eb="120">
      <t>シエン</t>
    </rPh>
    <rPh sb="121" eb="123">
      <t>フキュウ</t>
    </rPh>
    <rPh sb="123" eb="125">
      <t>ケイハツ</t>
    </rPh>
    <rPh sb="126" eb="128">
      <t>ジョウホウ</t>
    </rPh>
    <rPh sb="128" eb="130">
      <t>テイキョウ</t>
    </rPh>
    <rPh sb="133" eb="135">
      <t>ギョウム</t>
    </rPh>
    <rPh sb="136" eb="137">
      <t>オコナ</t>
    </rPh>
    <rPh sb="141" eb="142">
      <t>モチ</t>
    </rPh>
    <phoneticPr fontId="5"/>
  </si>
  <si>
    <t>生物多様性の保全、その構成要素の持続可能な利用及び遺伝資源の利用から生ずる利益の公正かつ衡平な配分を目的とする生物多様性条約の事務局の活動を支援</t>
    <rPh sb="0" eb="2">
      <t>セイブツ</t>
    </rPh>
    <rPh sb="2" eb="5">
      <t>タヨウセイ</t>
    </rPh>
    <rPh sb="6" eb="8">
      <t>ホゼン</t>
    </rPh>
    <rPh sb="11" eb="13">
      <t>コウセイ</t>
    </rPh>
    <rPh sb="13" eb="15">
      <t>ヨウソ</t>
    </rPh>
    <rPh sb="16" eb="18">
      <t>ジゾク</t>
    </rPh>
    <rPh sb="18" eb="20">
      <t>カノウ</t>
    </rPh>
    <rPh sb="21" eb="23">
      <t>リヨウ</t>
    </rPh>
    <rPh sb="23" eb="24">
      <t>オヨ</t>
    </rPh>
    <rPh sb="25" eb="27">
      <t>イデン</t>
    </rPh>
    <rPh sb="27" eb="29">
      <t>シゲン</t>
    </rPh>
    <rPh sb="30" eb="32">
      <t>リヨウ</t>
    </rPh>
    <rPh sb="34" eb="35">
      <t>ショウ</t>
    </rPh>
    <rPh sb="37" eb="39">
      <t>リエキ</t>
    </rPh>
    <rPh sb="40" eb="42">
      <t>コウセイ</t>
    </rPh>
    <rPh sb="50" eb="52">
      <t>モクテキ</t>
    </rPh>
    <rPh sb="55" eb="57">
      <t>セイブツ</t>
    </rPh>
    <rPh sb="57" eb="60">
      <t>タヨウセイ</t>
    </rPh>
    <rPh sb="60" eb="62">
      <t>ジョウヤク</t>
    </rPh>
    <rPh sb="63" eb="66">
      <t>ジムキョク</t>
    </rPh>
    <rPh sb="67" eb="69">
      <t>カツドウ</t>
    </rPh>
    <rPh sb="70" eb="72">
      <t>シエン</t>
    </rPh>
    <phoneticPr fontId="5"/>
  </si>
  <si>
    <t>生物多様性条約財政規則及び第10回締約国会議決議４５</t>
    <phoneticPr fontId="5"/>
  </si>
  <si>
    <t>基本目標Ⅶ　分担金・拠出金
 具体的施策Ⅶ－３　国際機関を通じた地球規模の諸問題に係る国際貢献</t>
    <rPh sb="15" eb="18">
      <t>グタイテキ</t>
    </rPh>
    <rPh sb="18" eb="20">
      <t>シサク</t>
    </rPh>
    <rPh sb="24" eb="26">
      <t>コクサイ</t>
    </rPh>
    <rPh sb="26" eb="28">
      <t>キカン</t>
    </rPh>
    <rPh sb="29" eb="30">
      <t>ツウ</t>
    </rPh>
    <rPh sb="32" eb="34">
      <t>チキュウ</t>
    </rPh>
    <rPh sb="34" eb="36">
      <t>キボ</t>
    </rPh>
    <rPh sb="37" eb="40">
      <t>ショモンダイ</t>
    </rPh>
    <rPh sb="41" eb="42">
      <t>カカ</t>
    </rPh>
    <rPh sb="43" eb="45">
      <t>コクサイ</t>
    </rPh>
    <rPh sb="45" eb="47">
      <t>コウケン</t>
    </rPh>
    <phoneticPr fontId="5"/>
  </si>
  <si>
    <t>平成５年度</t>
    <rPh sb="0" eb="2">
      <t>ヘイセイ</t>
    </rPh>
    <rPh sb="3" eb="4">
      <t>ネン</t>
    </rPh>
    <rPh sb="4" eb="5">
      <t>ド</t>
    </rPh>
    <phoneticPr fontId="10"/>
  </si>
  <si>
    <t>生物多様性条約拠出金（義務的拠出金）</t>
    <rPh sb="0" eb="2">
      <t>セイブツ</t>
    </rPh>
    <rPh sb="2" eb="5">
      <t>タヨウセイ</t>
    </rPh>
    <rPh sb="5" eb="7">
      <t>ジョウヤク</t>
    </rPh>
    <rPh sb="7" eb="10">
      <t>キョシュツキン</t>
    </rPh>
    <rPh sb="11" eb="14">
      <t>ギムテキ</t>
    </rPh>
    <rPh sb="14" eb="17">
      <t>キョシュツキン</t>
    </rPh>
    <phoneticPr fontId="5"/>
  </si>
  <si>
    <t>気候変動枠組条約（京都議定書）拠出金</t>
    <rPh sb="0" eb="2">
      <t>キコウ</t>
    </rPh>
    <rPh sb="2" eb="4">
      <t>ヘンドウ</t>
    </rPh>
    <rPh sb="4" eb="6">
      <t>ワクグ</t>
    </rPh>
    <rPh sb="6" eb="8">
      <t>ジョウヤク</t>
    </rPh>
    <rPh sb="9" eb="11">
      <t>キョウト</t>
    </rPh>
    <rPh sb="11" eb="14">
      <t>ギテイショ</t>
    </rPh>
    <rPh sb="15" eb="18">
      <t>キョシュツキン</t>
    </rPh>
    <phoneticPr fontId="3"/>
  </si>
  <si>
    <t>145/195X100</t>
    <phoneticPr fontId="3"/>
  </si>
  <si>
    <t>125/195X100</t>
    <phoneticPr fontId="3"/>
  </si>
  <si>
    <t>128/195X100</t>
    <phoneticPr fontId="3"/>
  </si>
  <si>
    <t>93/193X100</t>
    <phoneticPr fontId="3"/>
  </si>
  <si>
    <t>温室効果ガスの濃度安定化のために，各国の温室効果ガス削減を細かくモニタリングしている。
また，温室効果ガス削減のためのルール作りや，その運用等を協議している。</t>
    <rPh sb="0" eb="2">
      <t>オンシツ</t>
    </rPh>
    <rPh sb="2" eb="4">
      <t>コウカ</t>
    </rPh>
    <rPh sb="7" eb="9">
      <t>ノウド</t>
    </rPh>
    <rPh sb="9" eb="12">
      <t>アンテイカ</t>
    </rPh>
    <rPh sb="17" eb="19">
      <t>カッコク</t>
    </rPh>
    <rPh sb="20" eb="22">
      <t>オンシツ</t>
    </rPh>
    <rPh sb="22" eb="24">
      <t>コウカ</t>
    </rPh>
    <rPh sb="26" eb="28">
      <t>サクゲン</t>
    </rPh>
    <rPh sb="29" eb="30">
      <t>コマ</t>
    </rPh>
    <rPh sb="47" eb="49">
      <t>オンシツ</t>
    </rPh>
    <rPh sb="49" eb="51">
      <t>コウカ</t>
    </rPh>
    <rPh sb="53" eb="55">
      <t>サクゲン</t>
    </rPh>
    <rPh sb="62" eb="63">
      <t>ヅク</t>
    </rPh>
    <rPh sb="68" eb="70">
      <t>ウンヨウ</t>
    </rPh>
    <rPh sb="70" eb="71">
      <t>トウ</t>
    </rPh>
    <rPh sb="72" eb="74">
      <t>キョウギ</t>
    </rPh>
    <phoneticPr fontId="3"/>
  </si>
  <si>
    <t>地球温暖化問題に対処するための国際的な取組みを定めるもの。温室効果ガスの濃度の安定化を目的として，先進国における温室効果ガスの抑制削減目標及びその達成メカニズム並びに温室効果ガス排出量の算定・報告・レビュー等を定めている。</t>
    <rPh sb="0" eb="2">
      <t>チキュウ</t>
    </rPh>
    <rPh sb="2" eb="5">
      <t>オンダンカ</t>
    </rPh>
    <rPh sb="5" eb="7">
      <t>モンダイ</t>
    </rPh>
    <rPh sb="8" eb="10">
      <t>タイショ</t>
    </rPh>
    <rPh sb="15" eb="18">
      <t>コクサイテキ</t>
    </rPh>
    <rPh sb="19" eb="20">
      <t>ト</t>
    </rPh>
    <rPh sb="20" eb="21">
      <t>ク</t>
    </rPh>
    <rPh sb="23" eb="24">
      <t>サダ</t>
    </rPh>
    <rPh sb="29" eb="31">
      <t>オンシツ</t>
    </rPh>
    <rPh sb="31" eb="33">
      <t>コウカ</t>
    </rPh>
    <rPh sb="36" eb="38">
      <t>ノウド</t>
    </rPh>
    <rPh sb="39" eb="42">
      <t>アンテイカ</t>
    </rPh>
    <rPh sb="43" eb="45">
      <t>モクテキ</t>
    </rPh>
    <rPh sb="49" eb="52">
      <t>センシンコク</t>
    </rPh>
    <rPh sb="56" eb="58">
      <t>オンシツ</t>
    </rPh>
    <rPh sb="58" eb="60">
      <t>コウカ</t>
    </rPh>
    <rPh sb="63" eb="65">
      <t>ヨクセイ</t>
    </rPh>
    <rPh sb="65" eb="67">
      <t>サクゲン</t>
    </rPh>
    <phoneticPr fontId="3"/>
  </si>
  <si>
    <t>気候変動枠組条約第７条２（ｋ）及び第１回締約国会議決定並びに京都議定書第１３条５</t>
    <rPh sb="0" eb="2">
      <t>キコウ</t>
    </rPh>
    <rPh sb="2" eb="4">
      <t>ヘンドウ</t>
    </rPh>
    <rPh sb="4" eb="6">
      <t>ワクグ</t>
    </rPh>
    <rPh sb="6" eb="8">
      <t>ジョウヤク</t>
    </rPh>
    <rPh sb="8" eb="9">
      <t>ダイ</t>
    </rPh>
    <rPh sb="10" eb="11">
      <t>ジョウ</t>
    </rPh>
    <rPh sb="15" eb="16">
      <t>オヨ</t>
    </rPh>
    <rPh sb="17" eb="18">
      <t>ダイ</t>
    </rPh>
    <rPh sb="19" eb="20">
      <t>カイ</t>
    </rPh>
    <rPh sb="20" eb="22">
      <t>テイヤク</t>
    </rPh>
    <rPh sb="22" eb="23">
      <t>コク</t>
    </rPh>
    <rPh sb="23" eb="25">
      <t>カイギ</t>
    </rPh>
    <rPh sb="25" eb="27">
      <t>ケッテイ</t>
    </rPh>
    <rPh sb="27" eb="28">
      <t>ナラ</t>
    </rPh>
    <rPh sb="30" eb="32">
      <t>キョウト</t>
    </rPh>
    <rPh sb="32" eb="35">
      <t>ギテイショ</t>
    </rPh>
    <rPh sb="35" eb="36">
      <t>ダイ</t>
    </rPh>
    <rPh sb="38" eb="39">
      <t>ジョウ</t>
    </rPh>
    <phoneticPr fontId="3"/>
  </si>
  <si>
    <t>平成１７年度開始</t>
    <rPh sb="0" eb="2">
      <t>ヘイセイ</t>
    </rPh>
    <rPh sb="4" eb="6">
      <t>ネンド</t>
    </rPh>
    <rPh sb="6" eb="8">
      <t>カイシ</t>
    </rPh>
    <phoneticPr fontId="3"/>
  </si>
  <si>
    <t>気候変動枠組条約（ＵＮＦＣＣＣ）拠出金（京都議定書拠出金）
（義務的拠出金）</t>
    <rPh sb="0" eb="2">
      <t>キコウ</t>
    </rPh>
    <rPh sb="2" eb="4">
      <t>ヘンドウ</t>
    </rPh>
    <rPh sb="4" eb="6">
      <t>ワクグ</t>
    </rPh>
    <rPh sb="6" eb="8">
      <t>ジョウヤク</t>
    </rPh>
    <rPh sb="16" eb="19">
      <t>キョシュツキン</t>
    </rPh>
    <rPh sb="20" eb="22">
      <t>キョウト</t>
    </rPh>
    <rPh sb="22" eb="25">
      <t>ギテイショ</t>
    </rPh>
    <rPh sb="25" eb="28">
      <t>キョシュツキン</t>
    </rPh>
    <rPh sb="31" eb="34">
      <t>ギムテキ</t>
    </rPh>
    <rPh sb="34" eb="37">
      <t>キョシュツキン</t>
    </rPh>
    <phoneticPr fontId="3"/>
  </si>
  <si>
    <t>加盟国と連携しつつ、理事会等の場で、事務局に対して、一層の業務効率化を求める。</t>
    <phoneticPr fontId="3"/>
  </si>
  <si>
    <t>我が国の拠出案件のモニタリングや事後評価システムによる個別活動の状況確認を通じて、ITTOの活動状況を検証しているほか、年一回開催される国際熱帯木材理事会と併催の行財政委員会において、分担金の適正かつ効果的な活用について確認しており，特段の問題はない。</t>
    <rPh sb="117" eb="119">
      <t>トクダン</t>
    </rPh>
    <rPh sb="120" eb="122">
      <t>モンダイ</t>
    </rPh>
    <phoneticPr fontId="3"/>
  </si>
  <si>
    <t>熱帯木材に関する唯一の商品協定であり、熱帯木材生産国では、当該機関の策定したガイドライン等が積極的に活用されている。ITTO加盟国は、アクションプランに基づき、プロジェクトの企画・立案を行っており、それらの取り組みにより持続可能的に経営されている熱帯林の面積は増加しつつある。</t>
    <phoneticPr fontId="5"/>
  </si>
  <si>
    <t>費目・使途については、毎年開催されている理事会において、議論されている。</t>
    <phoneticPr fontId="5"/>
  </si>
  <si>
    <t>熱帯林の適正な利用と保全は、地球環境の保全のみならず、気候変動抑制や生物多様性保全にも深くかかわっており、関心も高まっている。本事業は、国家間の商品協定に基づく、取り組みであり、国が実施すべき事業。</t>
    <phoneticPr fontId="5"/>
  </si>
  <si>
    <t>国際熱帯木材機関分担金</t>
    <rPh sb="0" eb="2">
      <t>コクサイ</t>
    </rPh>
    <rPh sb="2" eb="4">
      <t>ネッタイ</t>
    </rPh>
    <rPh sb="4" eb="6">
      <t>モクザイ</t>
    </rPh>
    <rPh sb="6" eb="8">
      <t>キカン</t>
    </rPh>
    <rPh sb="8" eb="11">
      <t>ブンタンキン</t>
    </rPh>
    <phoneticPr fontId="10"/>
  </si>
  <si>
    <t>7,335,762/1</t>
    <phoneticPr fontId="3"/>
  </si>
  <si>
    <t>7,688,761/1</t>
    <phoneticPr fontId="3"/>
  </si>
  <si>
    <t>7,337,730/1</t>
    <phoneticPr fontId="3"/>
  </si>
  <si>
    <t>7,058,902/1</t>
    <phoneticPr fontId="3"/>
  </si>
  <si>
    <t>ドル</t>
    <phoneticPr fontId="3"/>
  </si>
  <si>
    <t>分担金/理事会開催数</t>
    <rPh sb="4" eb="7">
      <t>リジカイ</t>
    </rPh>
    <rPh sb="7" eb="9">
      <t>カイサイ</t>
    </rPh>
    <phoneticPr fontId="5"/>
  </si>
  <si>
    <t>理事会</t>
    <rPh sb="0" eb="3">
      <t>リジカイ</t>
    </rPh>
    <phoneticPr fontId="3"/>
  </si>
  <si>
    <t>理事会の開催支援、熱帯林生産国でのプロジェクト実施支援、ガイドラインや作業計画の策定など、加盟国の活動を支援するために使用された。</t>
    <phoneticPr fontId="5"/>
  </si>
  <si>
    <t>―</t>
    <phoneticPr fontId="5"/>
  </si>
  <si>
    <t>持続可能的に管理された森林から合法的に伐採された熱帯木材の国際取引の拡大及び熱帯木材生産林の持続可能な管理の促進にＩＴＴＯを通じて取り組む国数（加盟国数）</t>
    <rPh sb="62" eb="63">
      <t>ツウ</t>
    </rPh>
    <rPh sb="65" eb="66">
      <t>ト</t>
    </rPh>
    <rPh sb="67" eb="68">
      <t>ク</t>
    </rPh>
    <rPh sb="69" eb="70">
      <t>クニ</t>
    </rPh>
    <rPh sb="70" eb="71">
      <t>スウ</t>
    </rPh>
    <rPh sb="72" eb="75">
      <t>カメイコク</t>
    </rPh>
    <rPh sb="75" eb="76">
      <t>スウ</t>
    </rPh>
    <phoneticPr fontId="3"/>
  </si>
  <si>
    <t>　国際熱帯木材協定（ＩＴＴＡ）の運用に関する費用及び同協定に基づき我が国に設置された国際熱帯木材機関（ＩＴＴＯ）事務局運営費。
　熱帯林経営に関するガイドラインや基準の作成・普及、熱帯木材貿易に関する統計資料の整備・公表を行うとともに、持続可能な熱帯林経営を促進するための生産国支援などの活動を行う。
　具体的には、「熱帯林の生態系維持と持続的開発」及び熱帯木材の「研究・開発」、「市場情報の改善」、「生産国における加工度向上」「造林、森林経営」の分野において、途上国たる熱帯木材生産国でのプロジェクトの選別、準備及び実施の監視等を行う。</t>
    <rPh sb="147" eb="148">
      <t>オコナ</t>
    </rPh>
    <rPh sb="152" eb="155">
      <t>グタイテキ</t>
    </rPh>
    <rPh sb="264" eb="265">
      <t>ナド</t>
    </rPh>
    <rPh sb="266" eb="267">
      <t>オコナ</t>
    </rPh>
    <phoneticPr fontId="5"/>
  </si>
  <si>
    <t>　ＩＴＴＯは、　熱帯木材の貿易の振興、促進を通じての熱帯木材生産国の経済発展に貢献すると共に、熱帯林の持続可能な経営を促進することを主な目的としている。</t>
    <phoneticPr fontId="5"/>
  </si>
  <si>
    <t>１９９４年国際熱帯木材協定第１９条６</t>
    <phoneticPr fontId="5"/>
  </si>
  <si>
    <t>基本目標Ⅶ　分担金・拠出金　　　　　　　　　　　　　　　　　　                                      　　　　　　具体的施策Ⅶ－３　国際機関を通じた地球規模の諸問題に係る国際貢献</t>
    <rPh sb="75" eb="78">
      <t>グタイテキ</t>
    </rPh>
    <rPh sb="78" eb="80">
      <t>シサク</t>
    </rPh>
    <rPh sb="84" eb="86">
      <t>コクサイ</t>
    </rPh>
    <rPh sb="86" eb="88">
      <t>キカン</t>
    </rPh>
    <rPh sb="89" eb="90">
      <t>ツウ</t>
    </rPh>
    <rPh sb="92" eb="94">
      <t>チキュウ</t>
    </rPh>
    <rPh sb="94" eb="96">
      <t>キボ</t>
    </rPh>
    <rPh sb="97" eb="100">
      <t>ショモンダイ</t>
    </rPh>
    <rPh sb="101" eb="102">
      <t>カカ</t>
    </rPh>
    <rPh sb="103" eb="105">
      <t>コクサイ</t>
    </rPh>
    <rPh sb="105" eb="107">
      <t>コウケン</t>
    </rPh>
    <phoneticPr fontId="5"/>
  </si>
  <si>
    <t>昭和５９年度</t>
    <rPh sb="0" eb="2">
      <t>ショウワ</t>
    </rPh>
    <rPh sb="4" eb="5">
      <t>ネン</t>
    </rPh>
    <rPh sb="5" eb="6">
      <t>ド</t>
    </rPh>
    <phoneticPr fontId="10"/>
  </si>
  <si>
    <t>国際熱帯木材機関(ITTO)分担金</t>
    <rPh sb="0" eb="2">
      <t>コクサイ</t>
    </rPh>
    <rPh sb="2" eb="4">
      <t>ネッタイ</t>
    </rPh>
    <rPh sb="4" eb="6">
      <t>モクザイ</t>
    </rPh>
    <rPh sb="6" eb="8">
      <t>キカン</t>
    </rPh>
    <rPh sb="14" eb="17">
      <t>ブンタンキン</t>
    </rPh>
    <phoneticPr fontId="5"/>
  </si>
  <si>
    <t>引き続き、他の締約国と連携し、締約国会議等の場を活用し、事務局に対して一層の業務効率化を求める。</t>
    <phoneticPr fontId="3"/>
  </si>
  <si>
    <t>日常業務を通じた事務局活動の把握に加え、2年に一度開催される締約国会議及び1年に一度程度開催される補助機関会合において、砂漠化への対処という条約の目的が推進されているか、適正な財政執行がなされているか検証しており，特段の問題はない。</t>
    <rPh sb="107" eb="109">
      <t>トクダン</t>
    </rPh>
    <rPh sb="110" eb="112">
      <t>モンダイ</t>
    </rPh>
    <phoneticPr fontId="3"/>
  </si>
  <si>
    <t>2009年第8回締約国会議において、条約実施を推進のための「10年戦略」が採択され、この戦略において設定されている目標の達成に向け、各加盟国が取り組みを実施している。</t>
    <phoneticPr fontId="5"/>
  </si>
  <si>
    <t>2年に１度開催される締約国会議において，会計報告がなされるとともに，各国は国別報告書を提出することになっている。これに基づき，補助機関である条約実施レビュー委員会では，各国の取組を分析し，効果的な条約実施のための議論・提言を行うなど，透明性の確保と条約実施の効率化に努めている。</t>
    <rPh sb="1" eb="2">
      <t>ネン</t>
    </rPh>
    <rPh sb="4" eb="5">
      <t>ド</t>
    </rPh>
    <rPh sb="5" eb="7">
      <t>カイサイ</t>
    </rPh>
    <rPh sb="10" eb="12">
      <t>テイヤク</t>
    </rPh>
    <rPh sb="12" eb="13">
      <t>コク</t>
    </rPh>
    <rPh sb="13" eb="15">
      <t>カイギ</t>
    </rPh>
    <rPh sb="20" eb="22">
      <t>カイケイ</t>
    </rPh>
    <rPh sb="22" eb="24">
      <t>ホウコク</t>
    </rPh>
    <rPh sb="34" eb="36">
      <t>カッコク</t>
    </rPh>
    <rPh sb="37" eb="39">
      <t>クニベツ</t>
    </rPh>
    <rPh sb="39" eb="42">
      <t>ホウコクショ</t>
    </rPh>
    <rPh sb="43" eb="45">
      <t>テイシュツ</t>
    </rPh>
    <rPh sb="59" eb="60">
      <t>モト</t>
    </rPh>
    <rPh sb="63" eb="65">
      <t>ホジョ</t>
    </rPh>
    <rPh sb="65" eb="67">
      <t>キカン</t>
    </rPh>
    <rPh sb="70" eb="72">
      <t>ジョウヤク</t>
    </rPh>
    <rPh sb="72" eb="74">
      <t>ジッシ</t>
    </rPh>
    <rPh sb="78" eb="81">
      <t>イインカイ</t>
    </rPh>
    <rPh sb="84" eb="86">
      <t>カッコク</t>
    </rPh>
    <rPh sb="87" eb="89">
      <t>トリクミ</t>
    </rPh>
    <rPh sb="90" eb="92">
      <t>ブンセキ</t>
    </rPh>
    <rPh sb="94" eb="97">
      <t>コウカテキ</t>
    </rPh>
    <rPh sb="98" eb="100">
      <t>ジョウヤク</t>
    </rPh>
    <rPh sb="100" eb="102">
      <t>ジッシ</t>
    </rPh>
    <rPh sb="106" eb="108">
      <t>ギロン</t>
    </rPh>
    <rPh sb="109" eb="111">
      <t>テイゲン</t>
    </rPh>
    <rPh sb="112" eb="113">
      <t>オコナ</t>
    </rPh>
    <rPh sb="117" eb="120">
      <t>トウメイセイ</t>
    </rPh>
    <rPh sb="121" eb="123">
      <t>カクホ</t>
    </rPh>
    <rPh sb="124" eb="126">
      <t>ジョウヤク</t>
    </rPh>
    <rPh sb="126" eb="128">
      <t>ジッシ</t>
    </rPh>
    <rPh sb="129" eb="132">
      <t>コウリツカ</t>
    </rPh>
    <rPh sb="133" eb="134">
      <t>ツト</t>
    </rPh>
    <phoneticPr fontId="5"/>
  </si>
  <si>
    <t>砂漠化による影響は、環境保全、気候変動、衛生、食料など、人間生活のあらゆることに及ぶと言われており、日本でも黄砂問題等について関心が高い。本事業は、国家間の条約事務局の運営に関する費用支出であり、国が実施すべき事業。</t>
    <phoneticPr fontId="5"/>
  </si>
  <si>
    <t>砂漠化対処条約拠出金</t>
    <rPh sb="0" eb="3">
      <t>サバクカ</t>
    </rPh>
    <rPh sb="3" eb="5">
      <t>タイショ</t>
    </rPh>
    <rPh sb="5" eb="7">
      <t>ジョウヤク</t>
    </rPh>
    <rPh sb="7" eb="10">
      <t>キョシュツキン</t>
    </rPh>
    <phoneticPr fontId="10"/>
  </si>
  <si>
    <t>8,268,236/2</t>
    <phoneticPr fontId="3"/>
  </si>
  <si>
    <t>7,860,108/0</t>
    <phoneticPr fontId="3"/>
  </si>
  <si>
    <t>8,186,000/1</t>
    <phoneticPr fontId="3"/>
  </si>
  <si>
    <t>ユーロ</t>
    <phoneticPr fontId="3"/>
  </si>
  <si>
    <t>拠出金／関連会合数</t>
    <rPh sb="4" eb="6">
      <t>カンレン</t>
    </rPh>
    <rPh sb="6" eb="8">
      <t>カイゴウ</t>
    </rPh>
    <phoneticPr fontId="5"/>
  </si>
  <si>
    <t>砂漠化対処条約の締約国会議や関連会合の開催、締約国の条約実施を支援するための技術ガイドラインの作成、途上国の能力構築等の活動が行われた。</t>
    <phoneticPr fontId="5"/>
  </si>
  <si>
    <t>加盟国数</t>
    <rPh sb="0" eb="3">
      <t>カメイコク</t>
    </rPh>
    <rPh sb="3" eb="4">
      <t>スウ</t>
    </rPh>
    <phoneticPr fontId="3"/>
  </si>
  <si>
    <t>提出国数</t>
    <rPh sb="0" eb="2">
      <t>テイシュツ</t>
    </rPh>
    <rPh sb="2" eb="3">
      <t>クニ</t>
    </rPh>
    <rPh sb="3" eb="4">
      <t>カズ</t>
    </rPh>
    <phoneticPr fontId="3"/>
  </si>
  <si>
    <t>　ボン（ドイツ）に所在する砂漠化対処条約の常設事務局には以下の活動が求められている。
      （イ）締約国会議の準備。
      （ロ）補助機関会合の準備。
      （ハ）条約に基づく報告書のとりまとめ。
      （ニ）他の国際機関との協力。
      （ホ）締約国会議が決定する他の任務の遂行。</t>
    <rPh sb="9" eb="11">
      <t>ショザイ</t>
    </rPh>
    <rPh sb="13" eb="16">
      <t>サバクカ</t>
    </rPh>
    <rPh sb="16" eb="18">
      <t>タイショ</t>
    </rPh>
    <rPh sb="18" eb="20">
      <t>ジョウヤク</t>
    </rPh>
    <phoneticPr fontId="5"/>
  </si>
  <si>
    <t>　砂漠化対処条約は、地球的規模での影響を与えることが懸念されている砂漠化の進行について国際的協調のもとに対処するための法的枠組みの構築と具体的措置の実施を推進することを目的としている。</t>
    <rPh sb="1" eb="4">
      <t>サバクカ</t>
    </rPh>
    <rPh sb="4" eb="6">
      <t>タイショ</t>
    </rPh>
    <rPh sb="6" eb="8">
      <t>ジョウヤク</t>
    </rPh>
    <rPh sb="84" eb="86">
      <t>モクテキ</t>
    </rPh>
    <phoneticPr fontId="5"/>
  </si>
  <si>
    <t>砂漠化対処条約第２２条２（ｅ）及び第１回締約国会議決定</t>
    <phoneticPr fontId="5"/>
  </si>
  <si>
    <t>基本目標Ⅶ　分担金・拠出金　　　　　　　　　　　　　　　　　　　　　                                   　　　　具体的施策Ⅶ－３　国際機関を通じた地球規模の諸問題に係る国際貢献</t>
    <rPh sb="73" eb="76">
      <t>グタイテキ</t>
    </rPh>
    <rPh sb="76" eb="78">
      <t>シサク</t>
    </rPh>
    <rPh sb="82" eb="84">
      <t>コクサイ</t>
    </rPh>
    <rPh sb="84" eb="86">
      <t>キカン</t>
    </rPh>
    <rPh sb="87" eb="88">
      <t>ツウ</t>
    </rPh>
    <rPh sb="90" eb="92">
      <t>チキュウ</t>
    </rPh>
    <rPh sb="92" eb="94">
      <t>キボ</t>
    </rPh>
    <rPh sb="95" eb="98">
      <t>ショモンダイ</t>
    </rPh>
    <rPh sb="99" eb="100">
      <t>カカ</t>
    </rPh>
    <rPh sb="101" eb="103">
      <t>コクサイ</t>
    </rPh>
    <rPh sb="103" eb="105">
      <t>コウケン</t>
    </rPh>
    <phoneticPr fontId="5"/>
  </si>
  <si>
    <t>平成１８年度</t>
    <rPh sb="0" eb="2">
      <t>ヘイセイ</t>
    </rPh>
    <rPh sb="4" eb="6">
      <t>ネンド</t>
    </rPh>
    <phoneticPr fontId="10"/>
  </si>
  <si>
    <t>砂漠化対処条約拠出金（義務的拠出金）</t>
    <rPh sb="0" eb="3">
      <t>サバクカ</t>
    </rPh>
    <rPh sb="3" eb="5">
      <t>タイショ</t>
    </rPh>
    <rPh sb="5" eb="7">
      <t>ジョウヤク</t>
    </rPh>
    <rPh sb="7" eb="10">
      <t>キョシュツキン</t>
    </rPh>
    <rPh sb="11" eb="14">
      <t>ギムテキ</t>
    </rPh>
    <rPh sb="14" eb="17">
      <t>キョシュツキン</t>
    </rPh>
    <phoneticPr fontId="5"/>
  </si>
  <si>
    <t>引き続き効果的な事業の実施を求めていく。</t>
    <rPh sb="0" eb="1">
      <t>ヒ</t>
    </rPh>
    <rPh sb="2" eb="3">
      <t>ツヅ</t>
    </rPh>
    <rPh sb="4" eb="7">
      <t>コウカテキ</t>
    </rPh>
    <rPh sb="8" eb="10">
      <t>ジギョウ</t>
    </rPh>
    <rPh sb="11" eb="13">
      <t>ジッシ</t>
    </rPh>
    <rPh sb="14" eb="15">
      <t>モト</t>
    </rPh>
    <phoneticPr fontId="3"/>
  </si>
  <si>
    <t>特段の問題はなく，ストックホルム条約及びロッテルダム条約と合同で，事業の効率化及び効果向上のための取組が進められている。</t>
    <rPh sb="16" eb="18">
      <t>ジョウヤク</t>
    </rPh>
    <rPh sb="18" eb="19">
      <t>オヨ</t>
    </rPh>
    <rPh sb="26" eb="28">
      <t>ジョウヤク</t>
    </rPh>
    <rPh sb="29" eb="31">
      <t>ゴウドウ</t>
    </rPh>
    <rPh sb="33" eb="35">
      <t>ジギョウ</t>
    </rPh>
    <rPh sb="36" eb="39">
      <t>コウリツカ</t>
    </rPh>
    <rPh sb="39" eb="40">
      <t>オヨ</t>
    </rPh>
    <rPh sb="41" eb="43">
      <t>コウカ</t>
    </rPh>
    <rPh sb="43" eb="45">
      <t>コウジョウ</t>
    </rPh>
    <rPh sb="49" eb="51">
      <t>トリクミ</t>
    </rPh>
    <rPh sb="52" eb="53">
      <t>スス</t>
    </rPh>
    <phoneticPr fontId="3"/>
  </si>
  <si>
    <t>バーゼル条約の規定に従って，国別報告や有害廃棄物の越境移動に際しての事前通告が行われている。また遵守委員によるレビューも実施される等，実効性の高い条約である。</t>
    <rPh sb="4" eb="6">
      <t>ジョウヤク</t>
    </rPh>
    <rPh sb="7" eb="9">
      <t>キテイ</t>
    </rPh>
    <rPh sb="10" eb="11">
      <t>シタガ</t>
    </rPh>
    <rPh sb="14" eb="16">
      <t>クニベツ</t>
    </rPh>
    <rPh sb="16" eb="18">
      <t>ホウコク</t>
    </rPh>
    <rPh sb="19" eb="21">
      <t>ユウガイ</t>
    </rPh>
    <rPh sb="21" eb="24">
      <t>ハイキブツ</t>
    </rPh>
    <rPh sb="25" eb="27">
      <t>エッキョウ</t>
    </rPh>
    <rPh sb="27" eb="29">
      <t>イドウ</t>
    </rPh>
    <rPh sb="30" eb="31">
      <t>サイ</t>
    </rPh>
    <rPh sb="34" eb="36">
      <t>ジゼン</t>
    </rPh>
    <rPh sb="36" eb="38">
      <t>ツウコク</t>
    </rPh>
    <rPh sb="39" eb="40">
      <t>オコナ</t>
    </rPh>
    <rPh sb="48" eb="50">
      <t>ジュンシュ</t>
    </rPh>
    <rPh sb="50" eb="52">
      <t>イイン</t>
    </rPh>
    <rPh sb="60" eb="62">
      <t>ジッシ</t>
    </rPh>
    <rPh sb="65" eb="66">
      <t>ナド</t>
    </rPh>
    <rPh sb="67" eb="70">
      <t>ジッコウセイ</t>
    </rPh>
    <rPh sb="71" eb="72">
      <t>タカ</t>
    </rPh>
    <rPh sb="73" eb="75">
      <t>ジョウヤク</t>
    </rPh>
    <phoneticPr fontId="5"/>
  </si>
  <si>
    <t>締約国会議において，真に必要と考えられる活動に限って拠出金が用いられるよう用途が厳しく精査されている。</t>
    <rPh sb="0" eb="3">
      <t>テイヤクコク</t>
    </rPh>
    <rPh sb="3" eb="5">
      <t>カイギ</t>
    </rPh>
    <rPh sb="10" eb="11">
      <t>マコト</t>
    </rPh>
    <rPh sb="12" eb="14">
      <t>ヒツヨウ</t>
    </rPh>
    <rPh sb="15" eb="16">
      <t>カンガ</t>
    </rPh>
    <rPh sb="20" eb="22">
      <t>カツドウ</t>
    </rPh>
    <rPh sb="23" eb="24">
      <t>カギ</t>
    </rPh>
    <rPh sb="26" eb="29">
      <t>キョシュツキン</t>
    </rPh>
    <rPh sb="30" eb="31">
      <t>モチ</t>
    </rPh>
    <rPh sb="37" eb="39">
      <t>ヨウト</t>
    </rPh>
    <rPh sb="40" eb="41">
      <t>キビ</t>
    </rPh>
    <rPh sb="43" eb="45">
      <t>セイサ</t>
    </rPh>
    <phoneticPr fontId="5"/>
  </si>
  <si>
    <t>廃棄物の量の増大及び多様化が人の健康及び環境に与える影響に鑑みれば，環境上適正な廃棄物の処理は極めて重要。</t>
    <rPh sb="0" eb="3">
      <t>ハイキブツ</t>
    </rPh>
    <rPh sb="4" eb="5">
      <t>リョウ</t>
    </rPh>
    <rPh sb="6" eb="8">
      <t>ゾウダイ</t>
    </rPh>
    <rPh sb="8" eb="9">
      <t>オヨ</t>
    </rPh>
    <rPh sb="10" eb="13">
      <t>タヨウカ</t>
    </rPh>
    <rPh sb="14" eb="15">
      <t>ヒト</t>
    </rPh>
    <rPh sb="16" eb="18">
      <t>ケンコウ</t>
    </rPh>
    <rPh sb="18" eb="19">
      <t>オヨ</t>
    </rPh>
    <rPh sb="20" eb="22">
      <t>カンキョウ</t>
    </rPh>
    <rPh sb="23" eb="24">
      <t>アタ</t>
    </rPh>
    <rPh sb="26" eb="28">
      <t>エイキョウ</t>
    </rPh>
    <rPh sb="29" eb="30">
      <t>カンガ</t>
    </rPh>
    <rPh sb="34" eb="36">
      <t>カンキョウ</t>
    </rPh>
    <rPh sb="36" eb="37">
      <t>ジョウ</t>
    </rPh>
    <rPh sb="37" eb="39">
      <t>テキセイ</t>
    </rPh>
    <rPh sb="40" eb="43">
      <t>ハイキブツ</t>
    </rPh>
    <rPh sb="44" eb="46">
      <t>ショリ</t>
    </rPh>
    <rPh sb="47" eb="48">
      <t>キワ</t>
    </rPh>
    <rPh sb="50" eb="52">
      <t>ジュウヨウ</t>
    </rPh>
    <phoneticPr fontId="5"/>
  </si>
  <si>
    <t>バーゼル条約拠出金</t>
    <rPh sb="4" eb="6">
      <t>ジョウヤク</t>
    </rPh>
    <rPh sb="6" eb="9">
      <t>キョシュツキン</t>
    </rPh>
    <phoneticPr fontId="5"/>
  </si>
  <si>
    <t>4,847,783/5</t>
    <phoneticPr fontId="3"/>
  </si>
  <si>
    <t>4,640,274/11</t>
    <phoneticPr fontId="3"/>
  </si>
  <si>
    <t>4,704,226/5</t>
    <phoneticPr fontId="3"/>
  </si>
  <si>
    <t>5,163,187/7</t>
    <phoneticPr fontId="3"/>
  </si>
  <si>
    <t>予算総額/ワークショップ・プロジェクト数</t>
    <rPh sb="0" eb="2">
      <t>ヨサン</t>
    </rPh>
    <rPh sb="2" eb="4">
      <t>ソウガク</t>
    </rPh>
    <rPh sb="19" eb="20">
      <t>スウ</t>
    </rPh>
    <phoneticPr fontId="5"/>
  </si>
  <si>
    <t>予算総額÷ワークショップ・プロジェクト数</t>
    <rPh sb="0" eb="2">
      <t>ヨサン</t>
    </rPh>
    <phoneticPr fontId="5"/>
  </si>
  <si>
    <r>
      <t>2</t>
    </r>
    <r>
      <rPr>
        <sz val="11"/>
        <color theme="1"/>
        <rFont val="ＭＳ Ｐゴシック"/>
        <family val="2"/>
        <charset val="128"/>
        <scheme val="minor"/>
      </rPr>
      <t>5</t>
    </r>
    <r>
      <rPr>
        <sz val="11"/>
        <rFont val="ＭＳ Ｐゴシック"/>
        <family val="3"/>
        <charset val="128"/>
      </rPr>
      <t>年度見込</t>
    </r>
    <rPh sb="2" eb="4">
      <t>ネンド</t>
    </rPh>
    <rPh sb="4" eb="6">
      <t>ミコ</t>
    </rPh>
    <phoneticPr fontId="5"/>
  </si>
  <si>
    <t>途上国能力構築のためのワークショップやプロジェクトの件数</t>
    <phoneticPr fontId="3"/>
  </si>
  <si>
    <t>バーゼル条約の締約国会議や関連会合の開催，締約国の条約実施を支援するための技術ガイドラインの作成，途上国の能力構築等の活動が行われた。</t>
    <rPh sb="4" eb="6">
      <t>ジョウヤク</t>
    </rPh>
    <rPh sb="7" eb="10">
      <t>テイヤクコク</t>
    </rPh>
    <rPh sb="10" eb="12">
      <t>カイギ</t>
    </rPh>
    <rPh sb="13" eb="15">
      <t>カンレン</t>
    </rPh>
    <rPh sb="15" eb="17">
      <t>カイゴウ</t>
    </rPh>
    <rPh sb="18" eb="20">
      <t>カイサイ</t>
    </rPh>
    <rPh sb="21" eb="24">
      <t>テイヤクコク</t>
    </rPh>
    <rPh sb="25" eb="27">
      <t>ジョウヤク</t>
    </rPh>
    <rPh sb="27" eb="29">
      <t>ジッシ</t>
    </rPh>
    <rPh sb="30" eb="32">
      <t>シエン</t>
    </rPh>
    <rPh sb="37" eb="39">
      <t>ギジュツ</t>
    </rPh>
    <rPh sb="46" eb="48">
      <t>サクセイ</t>
    </rPh>
    <rPh sb="49" eb="52">
      <t>トジョウコク</t>
    </rPh>
    <rPh sb="53" eb="55">
      <t>ノウリョク</t>
    </rPh>
    <rPh sb="55" eb="57">
      <t>コウチク</t>
    </rPh>
    <rPh sb="57" eb="58">
      <t>ナド</t>
    </rPh>
    <rPh sb="59" eb="61">
      <t>カツドウ</t>
    </rPh>
    <rPh sb="62" eb="63">
      <t>オコナ</t>
    </rPh>
    <phoneticPr fontId="5"/>
  </si>
  <si>
    <t>締約国数</t>
    <rPh sb="0" eb="2">
      <t>テイヤク</t>
    </rPh>
    <rPh sb="2" eb="3">
      <t>クニ</t>
    </rPh>
    <rPh sb="3" eb="4">
      <t>カズ</t>
    </rPh>
    <phoneticPr fontId="5"/>
  </si>
  <si>
    <t>バーゼル条約締約国において有害廃棄物の環境上適正な管理や国境を越える移動に関する規制が実施され，有害廃棄物が環境に及ぼす影響が削減された。</t>
    <phoneticPr fontId="3"/>
  </si>
  <si>
    <t>バーゼル条約は，1992年5月に発効、我が国は1993年に締約国となった。条約事務局の活動を支援するための基金に拠出する義務的拠出金であり、全締約国が国連分担率に基づいて算出された拠出率に応じた額の拠出を求められている。条約事務局は、同基金を活用し、締約国会議の準備、条約に基づく報告書作成、他の関係国際機関との協力、廃棄物処分等に関する情報収集及び締約国への送付、廃棄物処理等に関する技術の伝達、締約国会議が決定する他の任務の遂行等の活動を実施している。</t>
    <rPh sb="4" eb="6">
      <t>ジョウヤク</t>
    </rPh>
    <rPh sb="12" eb="13">
      <t>ネン</t>
    </rPh>
    <rPh sb="14" eb="15">
      <t>ガツ</t>
    </rPh>
    <rPh sb="16" eb="18">
      <t>ハッコウ</t>
    </rPh>
    <rPh sb="19" eb="20">
      <t>ワ</t>
    </rPh>
    <rPh sb="21" eb="22">
      <t>クニ</t>
    </rPh>
    <rPh sb="27" eb="28">
      <t>ネン</t>
    </rPh>
    <rPh sb="29" eb="32">
      <t>テイヤクコク</t>
    </rPh>
    <rPh sb="37" eb="39">
      <t>ジョウヤク</t>
    </rPh>
    <rPh sb="39" eb="42">
      <t>ジムキョク</t>
    </rPh>
    <rPh sb="43" eb="45">
      <t>カツドウ</t>
    </rPh>
    <rPh sb="46" eb="48">
      <t>シエン</t>
    </rPh>
    <rPh sb="53" eb="55">
      <t>キキン</t>
    </rPh>
    <rPh sb="56" eb="58">
      <t>キョシュツ</t>
    </rPh>
    <rPh sb="60" eb="63">
      <t>ギムテキ</t>
    </rPh>
    <rPh sb="63" eb="66">
      <t>キョシュツキン</t>
    </rPh>
    <rPh sb="70" eb="71">
      <t>ゼン</t>
    </rPh>
    <rPh sb="71" eb="74">
      <t>テイヤクコク</t>
    </rPh>
    <rPh sb="75" eb="77">
      <t>コクレン</t>
    </rPh>
    <rPh sb="77" eb="80">
      <t>ブンタンリツ</t>
    </rPh>
    <rPh sb="81" eb="82">
      <t>モト</t>
    </rPh>
    <rPh sb="85" eb="87">
      <t>サンシュツ</t>
    </rPh>
    <rPh sb="90" eb="92">
      <t>キョシュツ</t>
    </rPh>
    <rPh sb="92" eb="93">
      <t>リツ</t>
    </rPh>
    <rPh sb="94" eb="95">
      <t>オウ</t>
    </rPh>
    <rPh sb="99" eb="101">
      <t>キョシュツ</t>
    </rPh>
    <rPh sb="102" eb="103">
      <t>モト</t>
    </rPh>
    <rPh sb="110" eb="112">
      <t>ジョウヤク</t>
    </rPh>
    <rPh sb="112" eb="115">
      <t>ジムキョク</t>
    </rPh>
    <rPh sb="117" eb="118">
      <t>ドウ</t>
    </rPh>
    <rPh sb="118" eb="120">
      <t>キキン</t>
    </rPh>
    <rPh sb="121" eb="123">
      <t>カツヨウ</t>
    </rPh>
    <rPh sb="125" eb="128">
      <t>テイヤクコク</t>
    </rPh>
    <rPh sb="128" eb="130">
      <t>カイギ</t>
    </rPh>
    <rPh sb="131" eb="133">
      <t>ジュンビ</t>
    </rPh>
    <rPh sb="134" eb="136">
      <t>ジョウヤク</t>
    </rPh>
    <rPh sb="137" eb="138">
      <t>モト</t>
    </rPh>
    <rPh sb="140" eb="143">
      <t>ホウコクショ</t>
    </rPh>
    <rPh sb="143" eb="145">
      <t>サクセイ</t>
    </rPh>
    <rPh sb="146" eb="147">
      <t>ホカ</t>
    </rPh>
    <rPh sb="148" eb="150">
      <t>カンケイ</t>
    </rPh>
    <rPh sb="150" eb="152">
      <t>コクサイ</t>
    </rPh>
    <rPh sb="152" eb="154">
      <t>キカン</t>
    </rPh>
    <rPh sb="156" eb="158">
      <t>キョウリョク</t>
    </rPh>
    <rPh sb="159" eb="162">
      <t>ハイキブツ</t>
    </rPh>
    <rPh sb="162" eb="164">
      <t>ショブン</t>
    </rPh>
    <rPh sb="164" eb="165">
      <t>トウ</t>
    </rPh>
    <rPh sb="166" eb="167">
      <t>カン</t>
    </rPh>
    <rPh sb="169" eb="171">
      <t>ジョウホウ</t>
    </rPh>
    <rPh sb="171" eb="173">
      <t>シュウシュウ</t>
    </rPh>
    <rPh sb="173" eb="174">
      <t>オヨ</t>
    </rPh>
    <rPh sb="175" eb="178">
      <t>テイヤクコク</t>
    </rPh>
    <rPh sb="180" eb="182">
      <t>ソウフ</t>
    </rPh>
    <rPh sb="183" eb="186">
      <t>ハイキブツ</t>
    </rPh>
    <rPh sb="186" eb="188">
      <t>ショリ</t>
    </rPh>
    <rPh sb="188" eb="189">
      <t>トウ</t>
    </rPh>
    <rPh sb="190" eb="191">
      <t>カン</t>
    </rPh>
    <rPh sb="193" eb="195">
      <t>ギジュツ</t>
    </rPh>
    <rPh sb="196" eb="198">
      <t>デンタツ</t>
    </rPh>
    <rPh sb="199" eb="202">
      <t>テイヤクコク</t>
    </rPh>
    <rPh sb="202" eb="204">
      <t>カイギ</t>
    </rPh>
    <rPh sb="205" eb="207">
      <t>ケッテイ</t>
    </rPh>
    <rPh sb="209" eb="210">
      <t>ホカ</t>
    </rPh>
    <rPh sb="211" eb="213">
      <t>ニンム</t>
    </rPh>
    <rPh sb="214" eb="216">
      <t>スイコウ</t>
    </rPh>
    <rPh sb="216" eb="217">
      <t>トウ</t>
    </rPh>
    <rPh sb="218" eb="220">
      <t>カツドウ</t>
    </rPh>
    <rPh sb="221" eb="223">
      <t>ジッシ</t>
    </rPh>
    <phoneticPr fontId="5"/>
  </si>
  <si>
    <t>バーゼル条約は有害廃棄物及び他の廃棄物の越境移動並びにその処分の規制について、国際的な枠組を作ること及び環境を保護することを目的とする条約である。主たる目的である有害廃棄物の越境移動の規制を推進する上で、途上国の廃棄物処理能力の向上は重点課題の一つである。これらを目的に作成された戦略計画を実施する本条約事務局を支援し、その負担に応じることは、締約国の責務であるとともに、我が国の本条約の下での国際協力に対する積極的姿勢を内外に明らかにすることができるものである。</t>
    <rPh sb="73" eb="74">
      <t>シュ</t>
    </rPh>
    <rPh sb="76" eb="78">
      <t>モクテキ</t>
    </rPh>
    <rPh sb="81" eb="83">
      <t>ユウガイ</t>
    </rPh>
    <rPh sb="83" eb="86">
      <t>ハイキブツ</t>
    </rPh>
    <rPh sb="87" eb="89">
      <t>エッキョウ</t>
    </rPh>
    <rPh sb="89" eb="91">
      <t>イドウ</t>
    </rPh>
    <rPh sb="92" eb="94">
      <t>キセイ</t>
    </rPh>
    <rPh sb="95" eb="97">
      <t>スイシン</t>
    </rPh>
    <rPh sb="99" eb="100">
      <t>ウエ</t>
    </rPh>
    <rPh sb="102" eb="105">
      <t>トジョウコク</t>
    </rPh>
    <rPh sb="106" eb="109">
      <t>ハイキブツ</t>
    </rPh>
    <rPh sb="109" eb="111">
      <t>ショリ</t>
    </rPh>
    <rPh sb="111" eb="113">
      <t>ノウリョク</t>
    </rPh>
    <rPh sb="114" eb="116">
      <t>コウジョウ</t>
    </rPh>
    <rPh sb="117" eb="119">
      <t>ジュウテン</t>
    </rPh>
    <rPh sb="119" eb="121">
      <t>カダイ</t>
    </rPh>
    <rPh sb="122" eb="123">
      <t>ヒト</t>
    </rPh>
    <rPh sb="132" eb="134">
      <t>モクテキ</t>
    </rPh>
    <rPh sb="135" eb="137">
      <t>サクセイ</t>
    </rPh>
    <rPh sb="140" eb="142">
      <t>センリャク</t>
    </rPh>
    <rPh sb="142" eb="144">
      <t>ケイカク</t>
    </rPh>
    <rPh sb="145" eb="147">
      <t>ジッシ</t>
    </rPh>
    <phoneticPr fontId="5"/>
  </si>
  <si>
    <t>バーゼル条約第１５条３及び第１回締約国会議</t>
    <phoneticPr fontId="5"/>
  </si>
  <si>
    <t>基本目標Ⅶ　分担金・拠出金
具体的施策Ⅶ－３　国際機関を通じた地球規模の諸問題に係る国際貢献</t>
    <rPh sb="14" eb="17">
      <t>グタイテキ</t>
    </rPh>
    <rPh sb="17" eb="19">
      <t>シサク</t>
    </rPh>
    <rPh sb="23" eb="25">
      <t>コクサイ</t>
    </rPh>
    <rPh sb="25" eb="27">
      <t>キカン</t>
    </rPh>
    <rPh sb="28" eb="29">
      <t>ツウ</t>
    </rPh>
    <rPh sb="31" eb="33">
      <t>チキュウ</t>
    </rPh>
    <rPh sb="33" eb="35">
      <t>キボ</t>
    </rPh>
    <rPh sb="36" eb="39">
      <t>ショモンダイ</t>
    </rPh>
    <rPh sb="40" eb="41">
      <t>カカ</t>
    </rPh>
    <rPh sb="42" eb="44">
      <t>コクサイ</t>
    </rPh>
    <rPh sb="44" eb="46">
      <t>コウケン</t>
    </rPh>
    <phoneticPr fontId="5"/>
  </si>
  <si>
    <t>平成５年度</t>
    <rPh sb="0" eb="2">
      <t>ヘイセイ</t>
    </rPh>
    <rPh sb="3" eb="5">
      <t>ネンド</t>
    </rPh>
    <phoneticPr fontId="10"/>
  </si>
  <si>
    <t>バーゼル条約拠出金（義務的拠出金）</t>
    <rPh sb="4" eb="6">
      <t>ジョウヤク</t>
    </rPh>
    <rPh sb="6" eb="9">
      <t>キョシュツキン</t>
    </rPh>
    <rPh sb="10" eb="13">
      <t>ギムテキ</t>
    </rPh>
    <rPh sb="13" eb="16">
      <t>キョシュツキン</t>
    </rPh>
    <phoneticPr fontId="5"/>
  </si>
  <si>
    <t>引き続き，効果的な事業の実施を求めていく。</t>
    <phoneticPr fontId="3"/>
  </si>
  <si>
    <t>特段の問題はない。</t>
    <phoneticPr fontId="3"/>
  </si>
  <si>
    <t>分担金の拠出は外務省が実施。</t>
    <rPh sb="0" eb="3">
      <t>ブンタンキン</t>
    </rPh>
    <rPh sb="4" eb="6">
      <t>キョシュツ</t>
    </rPh>
    <rPh sb="7" eb="10">
      <t>ガイムショウ</t>
    </rPh>
    <rPh sb="11" eb="13">
      <t>ジッシ</t>
    </rPh>
    <phoneticPr fontId="5"/>
  </si>
  <si>
    <t>事務局の運営に加え、常設委員会、動物委員会、植物委員会等の関連会合を効率的に運営すべく、会合開催地を原則として事務局が所在する寿府に限定したり、複数の会合をバック・トゥ・バックで開催するなどの工夫が図られている。</t>
    <phoneticPr fontId="5"/>
  </si>
  <si>
    <t>本条約が扱う動植物種は多岐かつ地理的に広範囲にわたっており、その生息状況の把握や取引情報の管理には、高度な専門的知見と膨大な作業が求められるにも関わらず、本条約の事務局は極めて小規模（２９名）にとどまっており、効率的な運用が図られている。</t>
    <phoneticPr fontId="5"/>
  </si>
  <si>
    <t xml:space="preserve">本条約が扱う動植物種は多岐かつ地理的に広範囲にわたっており、野生動植物の国際取引の規制を輸出国と輸入国とが国レベルで協力して実施することが求められている。
</t>
    <phoneticPr fontId="5"/>
  </si>
  <si>
    <t>野生動植物取引規制条約信託基金拠出金</t>
    <rPh sb="0" eb="2">
      <t>ヤセイ</t>
    </rPh>
    <rPh sb="2" eb="5">
      <t>ドウショクブツ</t>
    </rPh>
    <rPh sb="5" eb="7">
      <t>トリヒキ</t>
    </rPh>
    <rPh sb="7" eb="9">
      <t>キセイ</t>
    </rPh>
    <rPh sb="9" eb="11">
      <t>ジョウヤク</t>
    </rPh>
    <rPh sb="11" eb="13">
      <t>シンタク</t>
    </rPh>
    <rPh sb="13" eb="15">
      <t>キキン</t>
    </rPh>
    <rPh sb="15" eb="18">
      <t>キョシュツキン</t>
    </rPh>
    <phoneticPr fontId="10"/>
  </si>
  <si>
    <t>5,836,735/-</t>
    <phoneticPr fontId="3"/>
  </si>
  <si>
    <t>5,474,308/3</t>
    <phoneticPr fontId="3"/>
  </si>
  <si>
    <t>5,474,308/7</t>
    <phoneticPr fontId="3"/>
  </si>
  <si>
    <t>5,150,247/7</t>
    <phoneticPr fontId="3"/>
  </si>
  <si>
    <t>予算総額/締約国数</t>
    <rPh sb="0" eb="2">
      <t>ヨサン</t>
    </rPh>
    <rPh sb="2" eb="4">
      <t>ソウガク</t>
    </rPh>
    <rPh sb="5" eb="8">
      <t>テイヤクコク</t>
    </rPh>
    <rPh sb="8" eb="9">
      <t>スウ</t>
    </rPh>
    <phoneticPr fontId="5"/>
  </si>
  <si>
    <t>毎年の予算総額を開催されたワークショップやセミナーの数で除したもの。　　　　　　　　　　　</t>
    <rPh sb="0" eb="2">
      <t>マイネン</t>
    </rPh>
    <rPh sb="3" eb="5">
      <t>ヨサン</t>
    </rPh>
    <rPh sb="5" eb="7">
      <t>ソウガク</t>
    </rPh>
    <rPh sb="8" eb="10">
      <t>カイサイ</t>
    </rPh>
    <rPh sb="26" eb="27">
      <t>カズ</t>
    </rPh>
    <rPh sb="28" eb="29">
      <t>ジョ</t>
    </rPh>
    <phoneticPr fontId="5"/>
  </si>
  <si>
    <t xml:space="preserve"> -</t>
    <phoneticPr fontId="3"/>
  </si>
  <si>
    <t>セミナー
等実施数</t>
    <rPh sb="5" eb="6">
      <t>トウ</t>
    </rPh>
    <rPh sb="6" eb="8">
      <t>ジッシ</t>
    </rPh>
    <rPh sb="8" eb="9">
      <t>スウ</t>
    </rPh>
    <phoneticPr fontId="3"/>
  </si>
  <si>
    <t>ワシントン条約のの実施を確保するにあたり締約国における野生動植物保護に関する理解は不可欠であり，右を確保するために各地域でワークショップやセミナーを実施する。</t>
    <rPh sb="9" eb="11">
      <t>ジッシ</t>
    </rPh>
    <rPh sb="12" eb="14">
      <t>カクホ</t>
    </rPh>
    <rPh sb="20" eb="23">
      <t>テイヤクコク</t>
    </rPh>
    <rPh sb="27" eb="29">
      <t>ヤセイ</t>
    </rPh>
    <rPh sb="29" eb="32">
      <t>ドウショクブツ</t>
    </rPh>
    <rPh sb="32" eb="34">
      <t>ホゴ</t>
    </rPh>
    <rPh sb="35" eb="36">
      <t>カン</t>
    </rPh>
    <rPh sb="38" eb="40">
      <t>リカイ</t>
    </rPh>
    <rPh sb="41" eb="44">
      <t>フカケツ</t>
    </rPh>
    <rPh sb="48" eb="49">
      <t>ミギ</t>
    </rPh>
    <rPh sb="50" eb="52">
      <t>カクホ</t>
    </rPh>
    <rPh sb="57" eb="60">
      <t>カクチイキ</t>
    </rPh>
    <rPh sb="74" eb="76">
      <t>ジッシ</t>
    </rPh>
    <phoneticPr fontId="5"/>
  </si>
  <si>
    <t>国連加盟国数</t>
    <rPh sb="0" eb="2">
      <t>コクレン</t>
    </rPh>
    <rPh sb="2" eb="5">
      <t>カメイコク</t>
    </rPh>
    <rPh sb="5" eb="6">
      <t>スウ</t>
    </rPh>
    <phoneticPr fontId="3"/>
  </si>
  <si>
    <t>ワシントン条約の下に，絶滅のおそれのある野生動植物の種の国際取引に関する規制につき，協力を実施する国が増加し，いっそうこれらの種の保護を実施することが可能となる。</t>
    <rPh sb="5" eb="7">
      <t>ジョウヤク</t>
    </rPh>
    <rPh sb="8" eb="9">
      <t>モト</t>
    </rPh>
    <rPh sb="11" eb="13">
      <t>ゼツメツ</t>
    </rPh>
    <rPh sb="20" eb="22">
      <t>ヤセイ</t>
    </rPh>
    <rPh sb="22" eb="25">
      <t>ドウショクブツ</t>
    </rPh>
    <rPh sb="26" eb="27">
      <t>シュ</t>
    </rPh>
    <rPh sb="28" eb="30">
      <t>コクサイ</t>
    </rPh>
    <rPh sb="30" eb="32">
      <t>トリヒキ</t>
    </rPh>
    <rPh sb="33" eb="34">
      <t>カン</t>
    </rPh>
    <rPh sb="36" eb="38">
      <t>キセイ</t>
    </rPh>
    <rPh sb="42" eb="44">
      <t>キョウリョク</t>
    </rPh>
    <rPh sb="45" eb="47">
      <t>ジッシ</t>
    </rPh>
    <rPh sb="49" eb="50">
      <t>クニ</t>
    </rPh>
    <rPh sb="51" eb="53">
      <t>ゾウカ</t>
    </rPh>
    <rPh sb="63" eb="64">
      <t>シュ</t>
    </rPh>
    <rPh sb="65" eb="67">
      <t>ホゴ</t>
    </rPh>
    <rPh sb="68" eb="70">
      <t>ジッシ</t>
    </rPh>
    <rPh sb="75" eb="77">
      <t>カノウ</t>
    </rPh>
    <phoneticPr fontId="3"/>
  </si>
  <si>
    <t>条約に規定された条約事務局の任務及び締約国会議の決議・決定により同事務局に付託された活動の円滑な遂行に必要な経費を賄うため、条約信託基金に対し活動を支援するための基金に拠出する義務的拠出金であり、全締約国が国連分担率に基づいて算出された拠出率に応じた額の拠出が求められている。
条約事務局は、条約信託基金の資金により、①締約国会議の準備・フォローアップ、②各国の法令・条約実施体制に関する情報収集、③問題のある取引等についての情報収集・通報・注意喚起、④取引統計の作成、⑤マニュアル（図鑑等）の作成、⑥生息状況等の調査、⑦効果的な条約の実施方法についての研究、⑧各担当者等向けの研修、⑨広報、⑩条約附随書の編集等を実施している。</t>
    <rPh sb="130" eb="131">
      <t>モト</t>
    </rPh>
    <rPh sb="139" eb="141">
      <t>ジョウヤク</t>
    </rPh>
    <rPh sb="141" eb="144">
      <t>ジムキョク</t>
    </rPh>
    <rPh sb="146" eb="148">
      <t>ジョウヤク</t>
    </rPh>
    <rPh sb="148" eb="150">
      <t>シンタク</t>
    </rPh>
    <rPh sb="150" eb="152">
      <t>キキン</t>
    </rPh>
    <rPh sb="153" eb="155">
      <t>シキン</t>
    </rPh>
    <rPh sb="160" eb="163">
      <t>テイヤクコク</t>
    </rPh>
    <rPh sb="163" eb="165">
      <t>カイギ</t>
    </rPh>
    <rPh sb="166" eb="168">
      <t>ジュンビ</t>
    </rPh>
    <rPh sb="178" eb="180">
      <t>カッコク</t>
    </rPh>
    <rPh sb="181" eb="183">
      <t>ホウレイ</t>
    </rPh>
    <rPh sb="184" eb="186">
      <t>ジョウヤク</t>
    </rPh>
    <rPh sb="186" eb="188">
      <t>ジッシ</t>
    </rPh>
    <rPh sb="188" eb="190">
      <t>タイセイ</t>
    </rPh>
    <rPh sb="191" eb="192">
      <t>カン</t>
    </rPh>
    <rPh sb="194" eb="196">
      <t>ジョウホウ</t>
    </rPh>
    <rPh sb="196" eb="198">
      <t>シュウシュウ</t>
    </rPh>
    <rPh sb="200" eb="202">
      <t>モンダイ</t>
    </rPh>
    <rPh sb="205" eb="208">
      <t>トリヒキトウ</t>
    </rPh>
    <rPh sb="213" eb="215">
      <t>ジョウホウ</t>
    </rPh>
    <rPh sb="215" eb="217">
      <t>シュウシュウ</t>
    </rPh>
    <rPh sb="218" eb="220">
      <t>ツウホウ</t>
    </rPh>
    <rPh sb="221" eb="223">
      <t>チュウイ</t>
    </rPh>
    <rPh sb="223" eb="225">
      <t>カンキ</t>
    </rPh>
    <rPh sb="227" eb="229">
      <t>トリヒキ</t>
    </rPh>
    <rPh sb="229" eb="231">
      <t>トウケイ</t>
    </rPh>
    <rPh sb="232" eb="234">
      <t>サクセイ</t>
    </rPh>
    <rPh sb="242" eb="244">
      <t>ズカン</t>
    </rPh>
    <rPh sb="244" eb="245">
      <t>トウ</t>
    </rPh>
    <rPh sb="247" eb="249">
      <t>サクセイ</t>
    </rPh>
    <rPh sb="251" eb="253">
      <t>セイソク</t>
    </rPh>
    <rPh sb="253" eb="255">
      <t>ジョウキョウ</t>
    </rPh>
    <rPh sb="255" eb="256">
      <t>トウ</t>
    </rPh>
    <rPh sb="257" eb="259">
      <t>チョウサ</t>
    </rPh>
    <rPh sb="261" eb="264">
      <t>コウカテキ</t>
    </rPh>
    <rPh sb="265" eb="267">
      <t>ジョウヤク</t>
    </rPh>
    <rPh sb="268" eb="270">
      <t>ジッシ</t>
    </rPh>
    <rPh sb="270" eb="272">
      <t>ホウホウ</t>
    </rPh>
    <rPh sb="277" eb="279">
      <t>ケンキュウ</t>
    </rPh>
    <rPh sb="281" eb="282">
      <t>カク</t>
    </rPh>
    <rPh sb="282" eb="285">
      <t>タントウシャ</t>
    </rPh>
    <rPh sb="285" eb="286">
      <t>ナド</t>
    </rPh>
    <rPh sb="286" eb="287">
      <t>ム</t>
    </rPh>
    <rPh sb="289" eb="291">
      <t>ケンシュウ</t>
    </rPh>
    <rPh sb="293" eb="295">
      <t>コウホウ</t>
    </rPh>
    <rPh sb="297" eb="299">
      <t>ジョウヤク</t>
    </rPh>
    <rPh sb="299" eb="302">
      <t>フズイショ</t>
    </rPh>
    <rPh sb="303" eb="305">
      <t>ヘンシュウ</t>
    </rPh>
    <rPh sb="305" eb="306">
      <t>トウ</t>
    </rPh>
    <rPh sb="307" eb="309">
      <t>ジッシ</t>
    </rPh>
    <phoneticPr fontId="5"/>
  </si>
  <si>
    <t>条約事務局の運営に対する支援を通じて、絶滅のおそれのある野生動植物の保護を図るための国際協力を促進する。</t>
    <rPh sb="6" eb="8">
      <t>ウンエイ</t>
    </rPh>
    <rPh sb="9" eb="10">
      <t>タイ</t>
    </rPh>
    <rPh sb="12" eb="14">
      <t>シエン</t>
    </rPh>
    <rPh sb="15" eb="16">
      <t>ツウ</t>
    </rPh>
    <rPh sb="47" eb="49">
      <t>ソクシン</t>
    </rPh>
    <phoneticPr fontId="5"/>
  </si>
  <si>
    <t>ワシントン条約１１条３．（ａ）</t>
    <phoneticPr fontId="5"/>
  </si>
  <si>
    <t>基本目標Ⅶ　分担金・拠出金　　　　　　　　　　　　　　　　　　　　　　　　                                     具体的施策Ⅶ－３　国際機関を通じた地球規模の諸問題に係る国際貢献</t>
    <rPh sb="74" eb="77">
      <t>グタイテキ</t>
    </rPh>
    <rPh sb="77" eb="79">
      <t>シサク</t>
    </rPh>
    <rPh sb="83" eb="85">
      <t>コクサイ</t>
    </rPh>
    <rPh sb="85" eb="87">
      <t>キカン</t>
    </rPh>
    <rPh sb="88" eb="89">
      <t>ツウ</t>
    </rPh>
    <rPh sb="91" eb="93">
      <t>チキュウ</t>
    </rPh>
    <rPh sb="93" eb="95">
      <t>キボ</t>
    </rPh>
    <rPh sb="96" eb="99">
      <t>ショモンダイ</t>
    </rPh>
    <rPh sb="100" eb="101">
      <t>カカ</t>
    </rPh>
    <rPh sb="102" eb="104">
      <t>コクサイ</t>
    </rPh>
    <rPh sb="104" eb="106">
      <t>コウケン</t>
    </rPh>
    <phoneticPr fontId="5"/>
  </si>
  <si>
    <t>昭和５５年度</t>
    <rPh sb="0" eb="2">
      <t>ショウワ</t>
    </rPh>
    <rPh sb="4" eb="5">
      <t>ネン</t>
    </rPh>
    <rPh sb="5" eb="6">
      <t>ド</t>
    </rPh>
    <phoneticPr fontId="10"/>
  </si>
  <si>
    <t>野生動植物取引規制条約信託基金拠出金
（義務的拠出金）</t>
    <rPh sb="0" eb="2">
      <t>ヤセイ</t>
    </rPh>
    <rPh sb="2" eb="5">
      <t>ドウショクブツ</t>
    </rPh>
    <rPh sb="5" eb="7">
      <t>トリヒキ</t>
    </rPh>
    <rPh sb="7" eb="9">
      <t>キセイ</t>
    </rPh>
    <rPh sb="9" eb="11">
      <t>ジョウヤク</t>
    </rPh>
    <rPh sb="11" eb="13">
      <t>シンタク</t>
    </rPh>
    <rPh sb="13" eb="15">
      <t>キキン</t>
    </rPh>
    <rPh sb="15" eb="18">
      <t>キョシュツキン</t>
    </rPh>
    <rPh sb="20" eb="23">
      <t>ギムテキ</t>
    </rPh>
    <rPh sb="23" eb="26">
      <t>キョシュツキン</t>
    </rPh>
    <phoneticPr fontId="5"/>
  </si>
  <si>
    <t>条約事務局の予算の運用について，引き続き効率的な運用を求めるとともに，適切な運用がなされているか会計報告を確認する。</t>
    <rPh sb="0" eb="2">
      <t>ジョウヤク</t>
    </rPh>
    <rPh sb="2" eb="5">
      <t>ジムキョク</t>
    </rPh>
    <rPh sb="6" eb="8">
      <t>ヨサン</t>
    </rPh>
    <rPh sb="9" eb="11">
      <t>ウンヨウ</t>
    </rPh>
    <rPh sb="16" eb="17">
      <t>ヒ</t>
    </rPh>
    <rPh sb="18" eb="19">
      <t>ツヅ</t>
    </rPh>
    <rPh sb="20" eb="23">
      <t>コウリツテキ</t>
    </rPh>
    <rPh sb="24" eb="26">
      <t>ウンヨウ</t>
    </rPh>
    <rPh sb="27" eb="28">
      <t>モト</t>
    </rPh>
    <rPh sb="35" eb="37">
      <t>テキセツ</t>
    </rPh>
    <rPh sb="38" eb="40">
      <t>ウンヨウ</t>
    </rPh>
    <rPh sb="48" eb="50">
      <t>カイケイ</t>
    </rPh>
    <rPh sb="50" eb="52">
      <t>ホウコク</t>
    </rPh>
    <rPh sb="53" eb="55">
      <t>カクニン</t>
    </rPh>
    <phoneticPr fontId="3"/>
  </si>
  <si>
    <t>同条約については平成２４年の第１１回締約国会議で次期３カ年の条約予算が決定されたが、我が国は、近年の国際的な財政状況や、条約事務局所在地の物価などを分析の上、予算増が主張される項目での現状維持・費用削減を要請した他、他の締約国とも共同し事務局に職員給与の一部削減の了承を得て、費用の削減に関する交渉を行った。この結果、平成２５年以降の３カ年では、条約運営経費を増加させないこととなっており、財政面については改善に向け、限界に近い協議を進めてきている状況である。</t>
    <phoneticPr fontId="3"/>
  </si>
  <si>
    <t>　締約国会議、常設委員会では、条約実施における効率性を改善することは主要な課題と位置づけられ、審議される。また、条約登録湿地の数及び面積は、着実に増加している。締約国は、締約国会議に先立ち、条約実施状況に関する国別報告書を作成、提出している。締約国が提出する報告書は、条約実施状況を把握する資料となっている。</t>
    <rPh sb="1" eb="4">
      <t>テイヤクコク</t>
    </rPh>
    <rPh sb="4" eb="6">
      <t>カイギ</t>
    </rPh>
    <rPh sb="7" eb="9">
      <t>ジョウセツ</t>
    </rPh>
    <rPh sb="9" eb="12">
      <t>イインカイ</t>
    </rPh>
    <rPh sb="15" eb="17">
      <t>ジョウヤク</t>
    </rPh>
    <rPh sb="17" eb="19">
      <t>ジッシ</t>
    </rPh>
    <rPh sb="23" eb="26">
      <t>コウリツセイ</t>
    </rPh>
    <rPh sb="27" eb="29">
      <t>カイゼン</t>
    </rPh>
    <rPh sb="34" eb="36">
      <t>シュヨウ</t>
    </rPh>
    <rPh sb="37" eb="39">
      <t>カダイ</t>
    </rPh>
    <rPh sb="40" eb="42">
      <t>イチ</t>
    </rPh>
    <rPh sb="47" eb="49">
      <t>シンギ</t>
    </rPh>
    <rPh sb="56" eb="58">
      <t>ジョウヤク</t>
    </rPh>
    <phoneticPr fontId="5"/>
  </si>
  <si>
    <t>　同条約における活動は競争が想定される事業者が想定されない。条約への拠出金は締約国会議、及び常設委員会において、条約運営予算に関する審議が行われ、各国の拠出分担率は、国連分担金に則して確定している。会議では、条約事務局及び、他の締約国との協議を通し、追加的拠出につながる活動の精査と、予算増加項目削減の努力、拠出が真に必要なものとなるよう審議が行われている。
　同条約では締約国会議で意志決定が行われ、会期間の条約実施に関する重要課題は常設委員会で審議される。常設委員会の開催は、締約国間での審議により決定されており、実効性が確保されるよう調整されている。</t>
    <rPh sb="73" eb="75">
      <t>カッコク</t>
    </rPh>
    <rPh sb="76" eb="78">
      <t>キョシュツ</t>
    </rPh>
    <rPh sb="78" eb="80">
      <t>ブンタン</t>
    </rPh>
    <rPh sb="80" eb="81">
      <t>リツ</t>
    </rPh>
    <rPh sb="146" eb="148">
      <t>コウモク</t>
    </rPh>
    <rPh sb="154" eb="156">
      <t>キョシュツ</t>
    </rPh>
    <rPh sb="157" eb="158">
      <t>シン</t>
    </rPh>
    <rPh sb="159" eb="161">
      <t>ヒツヨウ</t>
    </rPh>
    <rPh sb="169" eb="171">
      <t>シンギ</t>
    </rPh>
    <rPh sb="172" eb="173">
      <t>オコナ</t>
    </rPh>
    <rPh sb="192" eb="194">
      <t>イシ</t>
    </rPh>
    <rPh sb="194" eb="196">
      <t>ケッテイ</t>
    </rPh>
    <rPh sb="197" eb="198">
      <t>オコナ</t>
    </rPh>
    <rPh sb="270" eb="272">
      <t>チョウセイ</t>
    </rPh>
    <phoneticPr fontId="5"/>
  </si>
  <si>
    <t>自治体では、条約湿地の登録により、地域振興や自然環境の保護・保全への取組アピールにつながることが期待され、地域住民レベルでのニーズが存在する事業といえる。また、条約体の管理は、民間等が行うとが不可能な政府間の国際交渉である。条約に登録される我が国の登録湿地数は着実に増加しており、事業推進の必要性は高い。</t>
    <rPh sb="66" eb="68">
      <t>ソンザイ</t>
    </rPh>
    <rPh sb="80" eb="82">
      <t>ジョウヤク</t>
    </rPh>
    <rPh sb="82" eb="83">
      <t>タイ</t>
    </rPh>
    <rPh sb="84" eb="86">
      <t>カンリ</t>
    </rPh>
    <rPh sb="88" eb="90">
      <t>ミンカン</t>
    </rPh>
    <rPh sb="90" eb="91">
      <t>ナド</t>
    </rPh>
    <rPh sb="92" eb="93">
      <t>オコナ</t>
    </rPh>
    <rPh sb="96" eb="99">
      <t>フカノウ</t>
    </rPh>
    <rPh sb="100" eb="102">
      <t>セイフ</t>
    </rPh>
    <rPh sb="102" eb="103">
      <t>アイダ</t>
    </rPh>
    <rPh sb="104" eb="106">
      <t>コクサイ</t>
    </rPh>
    <rPh sb="106" eb="108">
      <t>コウショウ</t>
    </rPh>
    <rPh sb="140" eb="142">
      <t>ジギョウ</t>
    </rPh>
    <rPh sb="142" eb="144">
      <t>スイシン</t>
    </rPh>
    <rPh sb="145" eb="148">
      <t>ヒツヨウセイ</t>
    </rPh>
    <rPh sb="149" eb="150">
      <t>タカ</t>
    </rPh>
    <phoneticPr fontId="5"/>
  </si>
  <si>
    <t>水鳥湿地保全条約拠出金</t>
    <rPh sb="0" eb="2">
      <t>ミズトリ</t>
    </rPh>
    <rPh sb="2" eb="4">
      <t>シッチ</t>
    </rPh>
    <rPh sb="4" eb="6">
      <t>ホゼン</t>
    </rPh>
    <rPh sb="6" eb="8">
      <t>ジョウヤク</t>
    </rPh>
    <rPh sb="8" eb="11">
      <t>キョシュツキン</t>
    </rPh>
    <phoneticPr fontId="10"/>
  </si>
  <si>
    <t>54/102</t>
    <phoneticPr fontId="3"/>
  </si>
  <si>
    <t>55/72</t>
    <phoneticPr fontId="3"/>
  </si>
  <si>
    <t>33/80</t>
    <phoneticPr fontId="3"/>
  </si>
  <si>
    <t>予算の執行額(百万円）/登録湿地増加数</t>
    <rPh sb="0" eb="2">
      <t>ヨサン</t>
    </rPh>
    <rPh sb="3" eb="5">
      <t>シッコウ</t>
    </rPh>
    <rPh sb="5" eb="6">
      <t>ガク</t>
    </rPh>
    <rPh sb="7" eb="9">
      <t>ヒャクマン</t>
    </rPh>
    <rPh sb="9" eb="10">
      <t>エン</t>
    </rPh>
    <phoneticPr fontId="5"/>
  </si>
  <si>
    <t>新規登録湿地1箇所辺りの執行額（万円）</t>
    <rPh sb="0" eb="2">
      <t>シンキ</t>
    </rPh>
    <rPh sb="2" eb="4">
      <t>トウロク</t>
    </rPh>
    <rPh sb="4" eb="6">
      <t>シッチ</t>
    </rPh>
    <rPh sb="7" eb="9">
      <t>カショ</t>
    </rPh>
    <rPh sb="9" eb="10">
      <t>アタ</t>
    </rPh>
    <rPh sb="12" eb="14">
      <t>シッコウ</t>
    </rPh>
    <rPh sb="14" eb="15">
      <t>ガク</t>
    </rPh>
    <rPh sb="16" eb="18">
      <t>マンエン</t>
    </rPh>
    <phoneticPr fontId="3"/>
  </si>
  <si>
    <t>当該年度の我が国予算の執行額/当該年度の登録湿地増加数</t>
    <rPh sb="20" eb="22">
      <t>トウロク</t>
    </rPh>
    <rPh sb="22" eb="24">
      <t>シッチ</t>
    </rPh>
    <rPh sb="24" eb="27">
      <t>ゾウカスウ</t>
    </rPh>
    <phoneticPr fontId="3"/>
  </si>
  <si>
    <t>箇所</t>
    <rPh sb="0" eb="2">
      <t>カショ</t>
    </rPh>
    <phoneticPr fontId="3"/>
  </si>
  <si>
    <t>登録湿地増加数</t>
    <rPh sb="0" eb="2">
      <t>トウロク</t>
    </rPh>
    <rPh sb="2" eb="4">
      <t>シッチ</t>
    </rPh>
    <rPh sb="4" eb="7">
      <t>ゾウカスウ</t>
    </rPh>
    <phoneticPr fontId="3"/>
  </si>
  <si>
    <t>意志決定機関である締約国会議及び会期間活動を通じて他の自然保護条約との相乗効果を高めるための活動を行い、効果的な湿地保護につながるように条約湿地の登録を進めている。</t>
    <rPh sb="68" eb="70">
      <t>ジョウヤク</t>
    </rPh>
    <rPh sb="70" eb="72">
      <t>シッチ</t>
    </rPh>
    <rPh sb="73" eb="75">
      <t>トウロク</t>
    </rPh>
    <phoneticPr fontId="5"/>
  </si>
  <si>
    <t>国連加
盟国数</t>
    <rPh sb="0" eb="2">
      <t>コクレン</t>
    </rPh>
    <rPh sb="2" eb="3">
      <t>カ</t>
    </rPh>
    <rPh sb="4" eb="5">
      <t>チカ</t>
    </rPh>
    <rPh sb="5" eb="6">
      <t>コク</t>
    </rPh>
    <rPh sb="6" eb="7">
      <t>スウ</t>
    </rPh>
    <phoneticPr fontId="3"/>
  </si>
  <si>
    <t>水鳥生息地として重要な湿地やその生息動植物保全の国際的促進に向け、湿地管理に関する啓発活動、条約締約国へのアドバイス使節団の派遣等に協力し、締約国数の増加に貢献した。</t>
    <rPh sb="70" eb="73">
      <t>テイヤクコク</t>
    </rPh>
    <rPh sb="73" eb="74">
      <t>スウ</t>
    </rPh>
    <phoneticPr fontId="3"/>
  </si>
  <si>
    <t>－</t>
    <phoneticPr fontId="3"/>
  </si>
  <si>
    <t>－</t>
    <phoneticPr fontId="3"/>
  </si>
  <si>
    <t>－</t>
    <phoneticPr fontId="3"/>
  </si>
  <si>
    <t>ラムサール条約事務局の以下の活動を支援するための基金に拠出する義務的拠出金であり、全締約国が国連分担率に基づいて算出された拠出率に応じた額を拠出している。
　（１）締約国会議の準備、フォロー
　    （参考）締約国会議の主要議事
  　  （イ）財政及び予算、 （ロ）湿地の賢明な利用、（ハ）条約実施に関する検討、 （ニ）渡り鳥の経路及び保護区のネットワーク
    　（ホ）国際的に重要な湿地を指定するための基準
　（２）各国の国別報告書の検討及び情報収集，（３）水鳥、湿地保全区に関する助言，（４）広報</t>
    <rPh sb="11" eb="13">
      <t>イカ</t>
    </rPh>
    <phoneticPr fontId="5"/>
  </si>
  <si>
    <t>　「特に水鳥の生息地として国際的に重要な湿地に関する条約」（通称「ラムサール条約」）は、特に水鳥の生息地として国際的に重要な湿地及びこれらの湿地に生息する動植物の保全を促進することを目的としており、各締約国による湿地の指定、その保全の促進のためにとるべき措置等を定めている。</t>
    <phoneticPr fontId="5"/>
  </si>
  <si>
    <t>改正ラムサール条約第６条６</t>
    <phoneticPr fontId="5"/>
  </si>
  <si>
    <t>平成２年度</t>
    <rPh sb="0" eb="2">
      <t>ヘイセイ</t>
    </rPh>
    <rPh sb="3" eb="4">
      <t>ネン</t>
    </rPh>
    <rPh sb="4" eb="5">
      <t>ド</t>
    </rPh>
    <phoneticPr fontId="10"/>
  </si>
  <si>
    <t>水鳥湿地保全条約拠出金（義務的拠出金）</t>
    <rPh sb="0" eb="2">
      <t>ミズトリ</t>
    </rPh>
    <rPh sb="2" eb="4">
      <t>シッチ</t>
    </rPh>
    <rPh sb="4" eb="6">
      <t>ホゼン</t>
    </rPh>
    <rPh sb="6" eb="8">
      <t>ジョウヤク</t>
    </rPh>
    <rPh sb="8" eb="11">
      <t>キョシュツキン</t>
    </rPh>
    <rPh sb="12" eb="15">
      <t>ギムテキ</t>
    </rPh>
    <rPh sb="15" eb="18">
      <t>キョシュツキン</t>
    </rPh>
    <phoneticPr fontId="5"/>
  </si>
  <si>
    <t>引き続き効果的な事業の実施を求めていく。</t>
    <phoneticPr fontId="3"/>
  </si>
  <si>
    <t>特段の問題はないが，引き続き効果的な事業の実施を求めていく。</t>
    <phoneticPr fontId="3"/>
  </si>
  <si>
    <t>事務局予算は毎年のＭＯＰで我が国を含む先進国が厳しく精査しており、事務局予算の効率的運用・コスト削減・費用対効果の確保に努めている。その結果、我が国の主張は事務局予算の決定に概ね反映されている。</t>
    <phoneticPr fontId="5"/>
  </si>
  <si>
    <t>フロン等のオゾン層破壊物質は冷蔵庫やエアコン等の家電に含まれているところ、国民を挙げての取り組みが必要であり、国を挙げてその規制及び回収を定めた国内法を実施する必要がある。</t>
    <rPh sb="3" eb="4">
      <t>トウ</t>
    </rPh>
    <rPh sb="8" eb="9">
      <t>ソウ</t>
    </rPh>
    <rPh sb="9" eb="11">
      <t>ハカイ</t>
    </rPh>
    <rPh sb="11" eb="13">
      <t>ブッシツ</t>
    </rPh>
    <rPh sb="14" eb="17">
      <t>レイゾウコ</t>
    </rPh>
    <rPh sb="22" eb="23">
      <t>ナド</t>
    </rPh>
    <rPh sb="24" eb="26">
      <t>カデン</t>
    </rPh>
    <rPh sb="27" eb="28">
      <t>フク</t>
    </rPh>
    <rPh sb="37" eb="39">
      <t>コクミン</t>
    </rPh>
    <rPh sb="40" eb="41">
      <t>ア</t>
    </rPh>
    <rPh sb="44" eb="45">
      <t>ト</t>
    </rPh>
    <rPh sb="46" eb="47">
      <t>ク</t>
    </rPh>
    <rPh sb="49" eb="51">
      <t>ヒツヨウ</t>
    </rPh>
    <rPh sb="55" eb="56">
      <t>クニ</t>
    </rPh>
    <rPh sb="57" eb="58">
      <t>ア</t>
    </rPh>
    <rPh sb="62" eb="64">
      <t>キセイ</t>
    </rPh>
    <rPh sb="64" eb="65">
      <t>オヨ</t>
    </rPh>
    <rPh sb="66" eb="68">
      <t>カイシュウ</t>
    </rPh>
    <rPh sb="69" eb="70">
      <t>サダ</t>
    </rPh>
    <rPh sb="72" eb="75">
      <t>コクナイホウ</t>
    </rPh>
    <rPh sb="76" eb="78">
      <t>ジッシ</t>
    </rPh>
    <rPh sb="80" eb="82">
      <t>ヒツヨウ</t>
    </rPh>
    <phoneticPr fontId="5"/>
  </si>
  <si>
    <t>オゾン層を破壊する物質に関するモントリオール議定書拠出金</t>
    <rPh sb="3" eb="4">
      <t>ソウ</t>
    </rPh>
    <rPh sb="5" eb="7">
      <t>ハカイ</t>
    </rPh>
    <rPh sb="9" eb="11">
      <t>ブッシツ</t>
    </rPh>
    <rPh sb="12" eb="13">
      <t>カン</t>
    </rPh>
    <rPh sb="22" eb="25">
      <t>ギテイショ</t>
    </rPh>
    <rPh sb="25" eb="28">
      <t>キョシュツキン</t>
    </rPh>
    <phoneticPr fontId="5"/>
  </si>
  <si>
    <t>5,065,460/5</t>
    <phoneticPr fontId="3"/>
  </si>
  <si>
    <t>4,744,796/4</t>
    <phoneticPr fontId="3"/>
  </si>
  <si>
    <t>4,949,012/4</t>
    <phoneticPr fontId="3"/>
  </si>
  <si>
    <t>4,835,740/4</t>
    <phoneticPr fontId="3"/>
  </si>
  <si>
    <t>予算総額/会議開催件数</t>
    <rPh sb="0" eb="2">
      <t>ヨサン</t>
    </rPh>
    <rPh sb="2" eb="4">
      <t>ソウガク</t>
    </rPh>
    <rPh sb="5" eb="7">
      <t>カイギ</t>
    </rPh>
    <rPh sb="7" eb="9">
      <t>カイサイ</t>
    </rPh>
    <rPh sb="9" eb="11">
      <t>ケンスウ</t>
    </rPh>
    <phoneticPr fontId="5"/>
  </si>
  <si>
    <t>予算総額　÷　会議開催件数　　　　　　　　　　　　　　</t>
    <rPh sb="0" eb="2">
      <t>ヨサン</t>
    </rPh>
    <rPh sb="2" eb="4">
      <t>ソウガク</t>
    </rPh>
    <rPh sb="7" eb="9">
      <t>カイギ</t>
    </rPh>
    <rPh sb="9" eb="11">
      <t>カイサイ</t>
    </rPh>
    <rPh sb="11" eb="13">
      <t>ケンスウ</t>
    </rPh>
    <phoneticPr fontId="5"/>
  </si>
  <si>
    <t>―</t>
    <phoneticPr fontId="3"/>
  </si>
  <si>
    <t>会議開催（回）</t>
    <rPh sb="0" eb="2">
      <t>カイギ</t>
    </rPh>
    <rPh sb="2" eb="4">
      <t>カイサイ</t>
    </rPh>
    <rPh sb="5" eb="6">
      <t>カイ</t>
    </rPh>
    <phoneticPr fontId="5"/>
  </si>
  <si>
    <r>
      <t>締約国会合及び遵守委員会を毎年一回開催。また、世界１９</t>
    </r>
    <r>
      <rPr>
        <sz val="11"/>
        <rFont val="ＭＳ Ｐゴシック"/>
        <family val="3"/>
        <charset val="128"/>
      </rPr>
      <t>７カ国のオゾン層破壊物質の生産・消費データの集計や途上国に対する指導を行っている。</t>
    </r>
    <rPh sb="3" eb="5">
      <t>カイゴウ</t>
    </rPh>
    <rPh sb="5" eb="6">
      <t>オヨ</t>
    </rPh>
    <rPh sb="7" eb="9">
      <t>ジュンシュ</t>
    </rPh>
    <rPh sb="9" eb="12">
      <t>イインカイ</t>
    </rPh>
    <rPh sb="13" eb="15">
      <t>マイトシ</t>
    </rPh>
    <rPh sb="23" eb="25">
      <t>セカイ</t>
    </rPh>
    <rPh sb="29" eb="30">
      <t>コク</t>
    </rPh>
    <rPh sb="34" eb="35">
      <t>ソウ</t>
    </rPh>
    <rPh sb="35" eb="37">
      <t>ハカイ</t>
    </rPh>
    <rPh sb="37" eb="39">
      <t>ブッシツ</t>
    </rPh>
    <rPh sb="40" eb="42">
      <t>セイサン</t>
    </rPh>
    <rPh sb="43" eb="45">
      <t>ショウヒ</t>
    </rPh>
    <rPh sb="49" eb="51">
      <t>シュウケイ</t>
    </rPh>
    <rPh sb="52" eb="55">
      <t>トジョウコク</t>
    </rPh>
    <rPh sb="56" eb="57">
      <t>タイ</t>
    </rPh>
    <rPh sb="59" eb="61">
      <t>シドウ</t>
    </rPh>
    <rPh sb="62" eb="63">
      <t>オコナ</t>
    </rPh>
    <phoneticPr fontId="5"/>
  </si>
  <si>
    <t>議定書を遵守する締約国</t>
    <rPh sb="0" eb="3">
      <t>ギテイショ</t>
    </rPh>
    <rPh sb="4" eb="6">
      <t>ジュンシュ</t>
    </rPh>
    <rPh sb="8" eb="10">
      <t>テイヤク</t>
    </rPh>
    <rPh sb="10" eb="11">
      <t>クニ</t>
    </rPh>
    <phoneticPr fontId="5"/>
  </si>
  <si>
    <t>より多くの締約国がオゾン層破壊物質削減を着実に実施するよう貢献した。</t>
    <rPh sb="2" eb="3">
      <t>オオ</t>
    </rPh>
    <rPh sb="5" eb="8">
      <t>テイヤクコク</t>
    </rPh>
    <rPh sb="23" eb="25">
      <t>ジッシ</t>
    </rPh>
    <phoneticPr fontId="3"/>
  </si>
  <si>
    <t>本議定書は１９８７年９月１６日にモントリオールにおいて開催された全権委員会議で採択され、２０１０年２月現在１９５か国及びＥＣが加盟している。我が国については、１９８８年９月３０日に受諾書を寄託し、１９８９年１月１日より発効した。
条約事務局は、各国からの拠出金を通じ、職員18名で主に次の業務を実施。
（１）締約国会合の開催（ＭＯＰ：年一回），（２）公開作業部会の開催（ＯＥＷＧ：年一回），（３）各国のオゾン層破壊物質生産・消費・輸出入量の集計、公表，（４）その他締約国会議が決定する他の任務の遂行。</t>
    <rPh sb="142" eb="143">
      <t>ツギ</t>
    </rPh>
    <rPh sb="231" eb="232">
      <t>タ</t>
    </rPh>
    <rPh sb="232" eb="235">
      <t>テイヤクコク</t>
    </rPh>
    <rPh sb="235" eb="237">
      <t>カイギ</t>
    </rPh>
    <rPh sb="238" eb="240">
      <t>ケッテイ</t>
    </rPh>
    <rPh sb="242" eb="243">
      <t>ホカ</t>
    </rPh>
    <rPh sb="244" eb="246">
      <t>ニンム</t>
    </rPh>
    <rPh sb="247" eb="249">
      <t>スイコウ</t>
    </rPh>
    <phoneticPr fontId="5"/>
  </si>
  <si>
    <t>オゾン層を破壊する恐れのある物質を特定し、当該物質の生産、消費及び貿易の規制を行うことを目的としている。規制対象物質の特定、右物質の削減、非締約国からの規制物質の輸入禁止、開発途上国に対する代替品技術の利用・取得のための援助等の措置を定める等オゾン層保護のための具体的手段を内容とする規制を行う。</t>
    <rPh sb="142" eb="144">
      <t>キセイ</t>
    </rPh>
    <rPh sb="145" eb="146">
      <t>オコナ</t>
    </rPh>
    <phoneticPr fontId="5"/>
  </si>
  <si>
    <t>議定書第１３条１及び２</t>
    <phoneticPr fontId="5"/>
  </si>
  <si>
    <t>基本目標Ⅶ　分担金・拠出金        　　　　　　　　　　　　　　　　　　　                                          具体的施策Ⅶ－３　国際機関を通じた地球規模の諸問題に係る国際貢献</t>
    <rPh sb="82" eb="85">
      <t>グタイテキ</t>
    </rPh>
    <rPh sb="85" eb="87">
      <t>シサク</t>
    </rPh>
    <rPh sb="91" eb="93">
      <t>コクサイ</t>
    </rPh>
    <rPh sb="93" eb="95">
      <t>キカン</t>
    </rPh>
    <rPh sb="96" eb="97">
      <t>ツウ</t>
    </rPh>
    <rPh sb="99" eb="101">
      <t>チキュウ</t>
    </rPh>
    <rPh sb="101" eb="103">
      <t>キボ</t>
    </rPh>
    <rPh sb="104" eb="107">
      <t>ショモンダイ</t>
    </rPh>
    <rPh sb="108" eb="109">
      <t>カカ</t>
    </rPh>
    <rPh sb="110" eb="112">
      <t>コクサイ</t>
    </rPh>
    <rPh sb="112" eb="114">
      <t>コウケン</t>
    </rPh>
    <phoneticPr fontId="5"/>
  </si>
  <si>
    <t>平成２年</t>
    <rPh sb="0" eb="2">
      <t>ヘイセイ</t>
    </rPh>
    <rPh sb="3" eb="4">
      <t>ネン</t>
    </rPh>
    <phoneticPr fontId="10"/>
  </si>
  <si>
    <t>オゾン層を破壊する物質に関するモントリオール議定書拠出金（義務的拠出金）</t>
    <rPh sb="3" eb="4">
      <t>ソウ</t>
    </rPh>
    <rPh sb="5" eb="7">
      <t>ハカイ</t>
    </rPh>
    <rPh sb="9" eb="11">
      <t>ブッシツ</t>
    </rPh>
    <rPh sb="12" eb="13">
      <t>カン</t>
    </rPh>
    <rPh sb="22" eb="25">
      <t>ギテイショ</t>
    </rPh>
    <rPh sb="25" eb="28">
      <t>キョシュツキン</t>
    </rPh>
    <rPh sb="29" eb="32">
      <t>ギムテキ</t>
    </rPh>
    <rPh sb="32" eb="35">
      <t>キョシュツキン</t>
    </rPh>
    <phoneticPr fontId="5"/>
  </si>
  <si>
    <t>IUCNの目指す自然保護の成果を最大限に上げられるようプロジェクトを効果的に実施し，優先順位の高い保全プログラムを中心に効果的な資源配分を行うよう引き続きはたらきかける。</t>
    <rPh sb="5" eb="7">
      <t>メザ</t>
    </rPh>
    <rPh sb="8" eb="10">
      <t>シゼン</t>
    </rPh>
    <rPh sb="10" eb="12">
      <t>ホゴ</t>
    </rPh>
    <rPh sb="13" eb="15">
      <t>セイカ</t>
    </rPh>
    <rPh sb="16" eb="19">
      <t>サイダイゲン</t>
    </rPh>
    <rPh sb="20" eb="21">
      <t>ア</t>
    </rPh>
    <rPh sb="34" eb="37">
      <t>コウカテキ</t>
    </rPh>
    <rPh sb="38" eb="40">
      <t>ジッシ</t>
    </rPh>
    <rPh sb="42" eb="44">
      <t>ユウセン</t>
    </rPh>
    <rPh sb="44" eb="46">
      <t>ジュンイ</t>
    </rPh>
    <rPh sb="47" eb="48">
      <t>タカ</t>
    </rPh>
    <rPh sb="49" eb="51">
      <t>ホゼン</t>
    </rPh>
    <rPh sb="57" eb="59">
      <t>チュウシン</t>
    </rPh>
    <rPh sb="60" eb="63">
      <t>コウカテキ</t>
    </rPh>
    <rPh sb="64" eb="66">
      <t>シゲン</t>
    </rPh>
    <rPh sb="66" eb="68">
      <t>ハイブン</t>
    </rPh>
    <rPh sb="69" eb="70">
      <t>オコナ</t>
    </rPh>
    <rPh sb="73" eb="74">
      <t>ヒ</t>
    </rPh>
    <rPh sb="75" eb="76">
      <t>ツヅ</t>
    </rPh>
    <phoneticPr fontId="3"/>
  </si>
  <si>
    <t>IUCN会費は，IUCN規定第12条©(iii)，第17回IUCN総会（1988年於コスタリカ），第２回世界自然保護会議（2000年　於アンマン）及び第３回同会議（2004年　於　タイ）において採択された決定に基づき，会員を国連分担率に応じて11段階に分類した上で，各カテゴリーに対し一定額が請求される。予算の資金源は，IUCN会費(分担金）の他，会員及びその他の主体からの任意拠出，プロジェクト実施の報酬，出版物販売等の多様な財源から集められており，財政基盤の安定化と会員への負担減が図られている。</t>
    <rPh sb="25" eb="26">
      <t>ダイ</t>
    </rPh>
    <rPh sb="28" eb="29">
      <t>カイ</t>
    </rPh>
    <rPh sb="33" eb="35">
      <t>ソウカイ</t>
    </rPh>
    <rPh sb="40" eb="41">
      <t>ネン</t>
    </rPh>
    <rPh sb="41" eb="42">
      <t>オ</t>
    </rPh>
    <rPh sb="97" eb="99">
      <t>サイタク</t>
    </rPh>
    <rPh sb="102" eb="104">
      <t>ケッテイ</t>
    </rPh>
    <rPh sb="105" eb="106">
      <t>モト</t>
    </rPh>
    <rPh sb="109" eb="111">
      <t>カイイン</t>
    </rPh>
    <rPh sb="112" eb="114">
      <t>コクレン</t>
    </rPh>
    <rPh sb="114" eb="117">
      <t>ブンタンリツ</t>
    </rPh>
    <rPh sb="118" eb="119">
      <t>オウ</t>
    </rPh>
    <rPh sb="123" eb="125">
      <t>ダンカイ</t>
    </rPh>
    <rPh sb="126" eb="128">
      <t>ブンルイ</t>
    </rPh>
    <rPh sb="130" eb="131">
      <t>ウエ</t>
    </rPh>
    <rPh sb="133" eb="134">
      <t>カク</t>
    </rPh>
    <rPh sb="140" eb="141">
      <t>タイ</t>
    </rPh>
    <rPh sb="142" eb="145">
      <t>イッテイガク</t>
    </rPh>
    <rPh sb="146" eb="148">
      <t>セイキュウ</t>
    </rPh>
    <phoneticPr fontId="3"/>
  </si>
  <si>
    <t>全地球的な野生生物の保護、自然環境・天然資源の保全の分野で専門家による調査研究を行い、関係各方面への勧告・助言、開発途上地域に対する支援等を実施している。IUCNが作成している絶滅のおそれのある生物リスト（レッドリスト）」は、専門家データとして評価・活用されている。</t>
    <rPh sb="82" eb="84">
      <t>サクセイ</t>
    </rPh>
    <rPh sb="125" eb="127">
      <t>カツヨウ</t>
    </rPh>
    <phoneticPr fontId="5"/>
  </si>
  <si>
    <t>IUCNは、４か年ごとに作業計画を策定し、環境状況の評価、自然資源利用に関する公平で効果的な利用、気候変動・食料・開発等の諸問題に対する自然をベースにした解決策の提供等の活動分野において、他の組織との重複を避けつつ、専門家による調査研究、関係者への助言、開発途上国に対する支援等の活動を行っている。活動成果及び予算については毎年、年次報告を作成、公開している。</t>
    <phoneticPr fontId="5"/>
  </si>
  <si>
    <t>IUCNは、自然保護分野で国際的に影響力を有する組織であり、政府機関とNGOにより構成される。自然保護分野で活動すNGOは、IUCNの活動を重視していること、また、環境分野では各国ＮＧＯとの対話・協力の促進が重要であるため、ＩＵＣＮにおける活動の重要性を認識している。</t>
    <phoneticPr fontId="5"/>
  </si>
  <si>
    <t>国際自然保護連合拠出金</t>
    <rPh sb="0" eb="2">
      <t>コクサイ</t>
    </rPh>
    <rPh sb="2" eb="4">
      <t>シゼン</t>
    </rPh>
    <rPh sb="4" eb="6">
      <t>ホゴ</t>
    </rPh>
    <rPh sb="6" eb="8">
      <t>レンゴウ</t>
    </rPh>
    <rPh sb="8" eb="11">
      <t>キョシュツキン</t>
    </rPh>
    <phoneticPr fontId="5"/>
  </si>
  <si>
    <t>x/1233</t>
    <phoneticPr fontId="3"/>
  </si>
  <si>
    <t>11,500,000/1,265</t>
    <phoneticPr fontId="3"/>
  </si>
  <si>
    <t>11,281,936/1,138</t>
    <phoneticPr fontId="3"/>
  </si>
  <si>
    <t>ＩＵＣＮ活動全体予算÷会員団体総数</t>
    <rPh sb="4" eb="6">
      <t>カツドウ</t>
    </rPh>
    <rPh sb="6" eb="8">
      <t>ゼンタイ</t>
    </rPh>
    <rPh sb="8" eb="10">
      <t>ヨサン</t>
    </rPh>
    <rPh sb="11" eb="13">
      <t>カイイン</t>
    </rPh>
    <rPh sb="13" eb="15">
      <t>ダンタイ</t>
    </rPh>
    <rPh sb="15" eb="17">
      <t>ソウスウ</t>
    </rPh>
    <phoneticPr fontId="5"/>
  </si>
  <si>
    <t>約65,000</t>
    <rPh sb="0" eb="1">
      <t>ヤク</t>
    </rPh>
    <phoneticPr fontId="3"/>
  </si>
  <si>
    <t>約62,000</t>
    <rPh sb="0" eb="1">
      <t>ヤク</t>
    </rPh>
    <phoneticPr fontId="3"/>
  </si>
  <si>
    <t>種</t>
    <rPh sb="0" eb="1">
      <t>シュ</t>
    </rPh>
    <phoneticPr fontId="3"/>
  </si>
  <si>
    <t>IUCNの最も代表的な成果物であり，自然保護に関する条約・国際・地域の取り組みに最も影響力のある出版物の一つであるIUCNレッドリストに収載される，評価された動植物の種数。</t>
    <rPh sb="5" eb="6">
      <t>モット</t>
    </rPh>
    <rPh sb="7" eb="10">
      <t>ダイヒョウテキ</t>
    </rPh>
    <rPh sb="11" eb="14">
      <t>セイカブツ</t>
    </rPh>
    <rPh sb="18" eb="20">
      <t>シゼン</t>
    </rPh>
    <rPh sb="20" eb="22">
      <t>ホゴ</t>
    </rPh>
    <rPh sb="23" eb="24">
      <t>カン</t>
    </rPh>
    <rPh sb="26" eb="28">
      <t>ジョウヤク</t>
    </rPh>
    <rPh sb="29" eb="31">
      <t>コクサイ</t>
    </rPh>
    <rPh sb="32" eb="34">
      <t>チイキ</t>
    </rPh>
    <rPh sb="35" eb="36">
      <t>ト</t>
    </rPh>
    <rPh sb="37" eb="38">
      <t>ク</t>
    </rPh>
    <rPh sb="40" eb="41">
      <t>モット</t>
    </rPh>
    <rPh sb="42" eb="45">
      <t>エイキョウリョク</t>
    </rPh>
    <rPh sb="48" eb="51">
      <t>シュッパンブツ</t>
    </rPh>
    <rPh sb="52" eb="53">
      <t>ヒト</t>
    </rPh>
    <rPh sb="68" eb="70">
      <t>シュウサイ</t>
    </rPh>
    <rPh sb="74" eb="76">
      <t>ヒョウカ</t>
    </rPh>
    <rPh sb="79" eb="82">
      <t>ドウショクブツ</t>
    </rPh>
    <rPh sb="83" eb="84">
      <t>シュ</t>
    </rPh>
    <rPh sb="84" eb="85">
      <t>スウ</t>
    </rPh>
    <phoneticPr fontId="3"/>
  </si>
  <si>
    <t>団体</t>
    <rPh sb="0" eb="2">
      <t>ダンタイ</t>
    </rPh>
    <phoneticPr fontId="3"/>
  </si>
  <si>
    <t>IUCNの使命を理解する賛同者であり，その目的を達成するための活動主体（情報提供，施策・戦略の策定，実施）・また資金提供者としての会員団体の総数。
会員団体数の目標値は明示されていないが，前年度の団体数を下回ることは望ましくない状況であり，したがって前年度の団体数を最低ラインの設定値とした。</t>
    <rPh sb="8" eb="10">
      <t>リカイ</t>
    </rPh>
    <rPh sb="12" eb="15">
      <t>サンドウシャ</t>
    </rPh>
    <rPh sb="21" eb="23">
      <t>モクテキ</t>
    </rPh>
    <rPh sb="24" eb="26">
      <t>タッセイ</t>
    </rPh>
    <rPh sb="31" eb="33">
      <t>カツドウ</t>
    </rPh>
    <rPh sb="33" eb="35">
      <t>シュタイ</t>
    </rPh>
    <rPh sb="36" eb="38">
      <t>ジョウホウ</t>
    </rPh>
    <rPh sb="38" eb="40">
      <t>テイキョウ</t>
    </rPh>
    <rPh sb="41" eb="43">
      <t>シサク</t>
    </rPh>
    <rPh sb="44" eb="46">
      <t>センリャク</t>
    </rPh>
    <rPh sb="47" eb="49">
      <t>サクテイ</t>
    </rPh>
    <rPh sb="50" eb="52">
      <t>ジッシ</t>
    </rPh>
    <rPh sb="56" eb="58">
      <t>シキン</t>
    </rPh>
    <rPh sb="58" eb="61">
      <t>テイキョウシャ</t>
    </rPh>
    <rPh sb="65" eb="67">
      <t>カイイン</t>
    </rPh>
    <rPh sb="67" eb="69">
      <t>ダンタイ</t>
    </rPh>
    <rPh sb="70" eb="72">
      <t>ソウスウ</t>
    </rPh>
    <rPh sb="74" eb="76">
      <t>カイイン</t>
    </rPh>
    <rPh sb="76" eb="79">
      <t>ダンタイスウ</t>
    </rPh>
    <rPh sb="80" eb="83">
      <t>モクヒョウチ</t>
    </rPh>
    <rPh sb="84" eb="86">
      <t>メイジ</t>
    </rPh>
    <rPh sb="94" eb="97">
      <t>ゼンネンド</t>
    </rPh>
    <rPh sb="98" eb="101">
      <t>ダンタイスウ</t>
    </rPh>
    <rPh sb="102" eb="104">
      <t>シタマワ</t>
    </rPh>
    <rPh sb="108" eb="109">
      <t>ノゾ</t>
    </rPh>
    <rPh sb="114" eb="116">
      <t>ジョウキョウ</t>
    </rPh>
    <rPh sb="125" eb="128">
      <t>ゼンネンド</t>
    </rPh>
    <rPh sb="129" eb="132">
      <t>ダンタイスウ</t>
    </rPh>
    <rPh sb="133" eb="135">
      <t>サイテイ</t>
    </rPh>
    <rPh sb="139" eb="142">
      <t>セッテイチ</t>
    </rPh>
    <phoneticPr fontId="3"/>
  </si>
  <si>
    <r>
      <t>2</t>
    </r>
    <r>
      <rPr>
        <sz val="11"/>
        <rFont val="ＭＳ Ｐゴシック"/>
        <family val="2"/>
        <charset val="128"/>
        <scheme val="minor"/>
      </rPr>
      <t>5</t>
    </r>
    <r>
      <rPr>
        <sz val="11"/>
        <rFont val="ＭＳ Ｐゴシック"/>
        <family val="3"/>
        <charset val="128"/>
      </rPr>
      <t>年度</t>
    </r>
    <rPh sb="2" eb="4">
      <t>ネンド</t>
    </rPh>
    <phoneticPr fontId="5"/>
  </si>
  <si>
    <r>
      <t>2</t>
    </r>
    <r>
      <rPr>
        <sz val="11"/>
        <rFont val="ＭＳ Ｐゴシック"/>
        <family val="2"/>
        <charset val="128"/>
        <scheme val="minor"/>
      </rPr>
      <t>4</t>
    </r>
    <r>
      <rPr>
        <sz val="11"/>
        <rFont val="ＭＳ Ｐゴシック"/>
        <family val="3"/>
        <charset val="128"/>
      </rPr>
      <t>年度</t>
    </r>
    <rPh sb="2" eb="4">
      <t>ネンド</t>
    </rPh>
    <phoneticPr fontId="5"/>
  </si>
  <si>
    <r>
      <t>2</t>
    </r>
    <r>
      <rPr>
        <sz val="11"/>
        <rFont val="ＭＳ Ｐゴシック"/>
        <family val="2"/>
        <charset val="128"/>
        <scheme val="minor"/>
      </rPr>
      <t>3</t>
    </r>
    <r>
      <rPr>
        <sz val="11"/>
        <rFont val="ＭＳ Ｐゴシック"/>
        <family val="3"/>
        <charset val="128"/>
      </rPr>
      <t>年度</t>
    </r>
    <rPh sb="2" eb="4">
      <t>ネンド</t>
    </rPh>
    <phoneticPr fontId="5"/>
  </si>
  <si>
    <t>　ＩＵＣＮは、１９４８年、世界の自然環境、自然資源の持続的利用、人間社会と他の生物相との調和ある発展等を図ることを活動目的として設立された。特にワシントン条約の下で動植物の国際的な取引の規制対象リストを議論し決定する際、ＩＵＣＮの知見が影響を及ぼすことが知られている。
　ＩＵＣＮの会員は、各国政府、政府機関、国別ＮＧＯ、国際ＮＧＯ等から構成されており、この点でＩＵＣＮは非政府間組織兼政府間組織というユニークな性格を有する。我が国は、ＩＵＣＮにおける専門的議論が自然保護・生物多様性保全等に係る政府間交渉等に与える実質的影響力の大きさに鑑み、１９９５年国家メンバーとしてＩＵＣＮに加入した。</t>
    <phoneticPr fontId="5"/>
  </si>
  <si>
    <t>ＩＵＣＮは、①国際連合諸機関と密接な関係を有すること、②政府間機関としての側面を有すること、③国際的に大きな影響力を有し、同時に貴重な情報源でもあるため、我が国は、ＩＵＣＮの国家会員となり、会費を拠出することにより、①地球規模問題へ我が国の意見を引き続き反映させていくことができること及び、②世界各国のＮＧＯを通じて我が国の地球環境問題への積極的な取り組みをよりよく理解せしめることが出来る。</t>
    <rPh sb="77" eb="78">
      <t>ワ</t>
    </rPh>
    <rPh sb="79" eb="80">
      <t>クニ</t>
    </rPh>
    <rPh sb="87" eb="89">
      <t>コッカ</t>
    </rPh>
    <rPh sb="89" eb="91">
      <t>カイイン</t>
    </rPh>
    <rPh sb="95" eb="97">
      <t>カイヒ</t>
    </rPh>
    <rPh sb="98" eb="100">
      <t>キョシュツ</t>
    </rPh>
    <phoneticPr fontId="5"/>
  </si>
  <si>
    <t>ＩＵＣＮ本則第１２条（会員権）及び会員規則</t>
    <phoneticPr fontId="5"/>
  </si>
  <si>
    <t>基本目標Ⅶ　分担金・拠出金　　　　　　　　　　　　　　　　　　　　　　　　                                      具体的施策Ⅶ－３　国際機関を通じた地球規模の諸問題に係る国際貢献</t>
    <rPh sb="75" eb="78">
      <t>グタイテキ</t>
    </rPh>
    <rPh sb="78" eb="80">
      <t>シサク</t>
    </rPh>
    <rPh sb="84" eb="86">
      <t>コクサイ</t>
    </rPh>
    <rPh sb="86" eb="88">
      <t>キカン</t>
    </rPh>
    <rPh sb="89" eb="90">
      <t>ツウ</t>
    </rPh>
    <rPh sb="92" eb="94">
      <t>チキュウ</t>
    </rPh>
    <rPh sb="94" eb="96">
      <t>キボ</t>
    </rPh>
    <rPh sb="97" eb="100">
      <t>ショモンダイ</t>
    </rPh>
    <rPh sb="101" eb="102">
      <t>カカ</t>
    </rPh>
    <rPh sb="103" eb="105">
      <t>コクサイ</t>
    </rPh>
    <rPh sb="105" eb="107">
      <t>コウケン</t>
    </rPh>
    <phoneticPr fontId="5"/>
  </si>
  <si>
    <t>平成７年度</t>
    <rPh sb="0" eb="2">
      <t>ヘイセイ</t>
    </rPh>
    <rPh sb="3" eb="5">
      <t>ネンド</t>
    </rPh>
    <phoneticPr fontId="3"/>
  </si>
  <si>
    <t>平成７年度</t>
    <rPh sb="0" eb="2">
      <t>ヘイセイ</t>
    </rPh>
    <rPh sb="3" eb="5">
      <t>ネンド</t>
    </rPh>
    <phoneticPr fontId="10"/>
  </si>
  <si>
    <t>国際自然保護連合(IUCN)拠出金（義務的拠出金）</t>
    <rPh sb="0" eb="2">
      <t>コクサイ</t>
    </rPh>
    <rPh sb="2" eb="4">
      <t>シゼン</t>
    </rPh>
    <rPh sb="4" eb="6">
      <t>ホゴ</t>
    </rPh>
    <rPh sb="6" eb="8">
      <t>レンゴウ</t>
    </rPh>
    <rPh sb="14" eb="17">
      <t>キョシュツキン</t>
    </rPh>
    <rPh sb="18" eb="21">
      <t>ギムテキ</t>
    </rPh>
    <rPh sb="21" eb="24">
      <t>キョシュツキン</t>
    </rPh>
    <phoneticPr fontId="5"/>
  </si>
  <si>
    <t>（１）第6回締約国会議（2013年5月）において2014年及び2015年の予算審議が行われ，日本から事務局の効率的運営の必要性を主張した結果，対前年から年比マイナス0.5％の予算案で合意した。
（２）POPｓ条約は，バーゼル条約及びPIC条約との協力及び連携のプロセスが進展しており，2011年4月に3条約共同事務局が発足，事務局運営経費などの項目で100万ドル以上の大幅な効率化を実現した。</t>
    <phoneticPr fontId="3"/>
  </si>
  <si>
    <t>ストックホルム条約は、規制対象物質の削減・廃絶に向けた各国の取組として、当該物質の生産・使用・輸出入・廃棄等に関する国内実施計画の策定等の義務を課しており、我が国を含む締約国は、これらの義務を着実に遵守している。また、規制対象物質は、採択当時12物質（2001）年であったが、その後、条約の下部機関における審査・検討を経て、22物質へと増加している（2012年）。</t>
    <phoneticPr fontId="5"/>
  </si>
  <si>
    <t>ストックホルム条約の下で規制対象となっている有害物質に関する調査、当該物質の削減・廃絶のためのガイドライン作成、途上国の活動に対する支援、事務局の活動経費等、条約の目的に即し真に必要な使途に限定して支出している。</t>
    <phoneticPr fontId="5"/>
  </si>
  <si>
    <t>ストックホルム条約の下で、我が国を含む締約国が残留性有機汚染物質の削減または廃絶のための行動をとるために必要な活動に使用されている。</t>
    <phoneticPr fontId="5"/>
  </si>
  <si>
    <t>ＰＯＰｓ条約（ストックホルム条約）拠出金</t>
    <rPh sb="4" eb="6">
      <t>ジョウヤク</t>
    </rPh>
    <rPh sb="14" eb="16">
      <t>ジョウヤク</t>
    </rPh>
    <rPh sb="17" eb="20">
      <t>キョシュツキン</t>
    </rPh>
    <phoneticPr fontId="5"/>
  </si>
  <si>
    <t>6,066,761/13</t>
    <phoneticPr fontId="3"/>
  </si>
  <si>
    <t>5,486,568/13</t>
    <phoneticPr fontId="3"/>
  </si>
  <si>
    <t>　5,873,642/10</t>
    <phoneticPr fontId="3"/>
  </si>
  <si>
    <t>　予算総額/会議・ワークショップ数</t>
    <rPh sb="6" eb="8">
      <t>カイギ</t>
    </rPh>
    <rPh sb="16" eb="17">
      <t>カズ</t>
    </rPh>
    <phoneticPr fontId="5"/>
  </si>
  <si>
    <t>ドル</t>
    <phoneticPr fontId="3"/>
  </si>
  <si>
    <t>予算総額÷会議・ワークショップ件数　　　　　　　　　　　</t>
    <rPh sb="5" eb="7">
      <t>カイギ</t>
    </rPh>
    <rPh sb="15" eb="16">
      <t>ケン</t>
    </rPh>
    <phoneticPr fontId="5"/>
  </si>
  <si>
    <t>COP，専門家会合，ワークショップ等の件数</t>
    <rPh sb="4" eb="7">
      <t>センモンカ</t>
    </rPh>
    <rPh sb="7" eb="9">
      <t>カイゴウ</t>
    </rPh>
    <rPh sb="17" eb="18">
      <t>ナド</t>
    </rPh>
    <rPh sb="19" eb="21">
      <t>ケンスウ</t>
    </rPh>
    <phoneticPr fontId="3"/>
  </si>
  <si>
    <t>締約国会議（COP）、POPｓ検討委員会等の各種専門家会合の開催支援、ガイドラインや作業計画の策定、POPｓに関する調査研究、資料作成など、条約締約国への支援活動を実施。</t>
    <rPh sb="15" eb="17">
      <t>ケントウ</t>
    </rPh>
    <rPh sb="20" eb="21">
      <t>ナド</t>
    </rPh>
    <rPh sb="22" eb="24">
      <t>カクシュ</t>
    </rPh>
    <phoneticPr fontId="5"/>
  </si>
  <si>
    <t>条約のもとで、残留性有機汚染物質（POPｓ）から人の健康及び環境を保護するため、POPｓの製造・使用・放出の廃絶に向けた締約国の活動支援がなされた。</t>
    <phoneticPr fontId="3"/>
  </si>
  <si>
    <t>　２００４年５月１７日に発効し（我が国は２００２年８月３０日に締結。）、２０１３年５月現在、我が国を含む１７９ヶ国（Ｇ８では加、独、仏、英、露）が締結している。　事務局の以下の活動を支援するための基金に拠出する義務的拠出金であり、全締約国が国連分担率に基づいて算出された拠出率に応じた額を拠出している。
（１）締約国会議及び補助機関会合の準備並びに役務の提供
（２）締約国の本条約遂行に必要な支援の提供
（３）他の関係国際機関・団体の事務局との調整
（４）各締約国より受領した情報及び他の入手可能な情報に基づく定期報告書の作成並びに提供
（５）本条約の定める事務局の任務及び締約国会議が決定する任務の遂行</t>
    <rPh sb="85" eb="87">
      <t>イカ</t>
    </rPh>
    <phoneticPr fontId="5"/>
  </si>
  <si>
    <r>
      <t>　POPs条約は、質毒性が強く、残留性、生物蓄積性、長距離にわたる環境における移動の可能性を有し、人の健康又は環境へ悪影響を与えるダイオキシン類、ＰＣＢ、ＤＤＴ等の残留性有機汚染物質（PersistentOrganic Pollutants：ＰＯＰｓ）</t>
    </r>
    <r>
      <rPr>
        <sz val="11"/>
        <rFont val="ＭＳ Ｐゴシック"/>
        <family val="3"/>
        <charset val="128"/>
      </rPr>
      <t>に対応するための国際的な枠組として確立された。本条約の事務局の活動を支援することは、締約国の責務であるとともに、残留性有機汚染物質の製造及び使用の規制等についての基準設定に我が国の実情を反映せることが可能となる。</t>
    </r>
    <rPh sb="5" eb="7">
      <t>ジョウヤク</t>
    </rPh>
    <phoneticPr fontId="5"/>
  </si>
  <si>
    <t>ストックホルム条約第１９条第４項及び第１回締約国会議決定</t>
    <phoneticPr fontId="5"/>
  </si>
  <si>
    <t>基本目標Ⅶ　分担金・拠出金　　　　　　　　　　　　　　　　　　　　　　                    　具体的施策Ⅶ－３　国際機関を通じた地球規模の諸問題に係る国際貢献</t>
    <rPh sb="56" eb="59">
      <t>グタイテキ</t>
    </rPh>
    <rPh sb="59" eb="61">
      <t>シサク</t>
    </rPh>
    <rPh sb="65" eb="67">
      <t>コクサイ</t>
    </rPh>
    <rPh sb="67" eb="69">
      <t>キカン</t>
    </rPh>
    <rPh sb="70" eb="71">
      <t>ツウ</t>
    </rPh>
    <rPh sb="73" eb="75">
      <t>チキュウ</t>
    </rPh>
    <rPh sb="75" eb="77">
      <t>キボ</t>
    </rPh>
    <rPh sb="78" eb="81">
      <t>ショモンダイ</t>
    </rPh>
    <rPh sb="82" eb="83">
      <t>カカ</t>
    </rPh>
    <rPh sb="84" eb="86">
      <t>コクサイ</t>
    </rPh>
    <rPh sb="86" eb="88">
      <t>コウケン</t>
    </rPh>
    <phoneticPr fontId="5"/>
  </si>
  <si>
    <t>平成１７年度</t>
    <rPh sb="0" eb="2">
      <t>ヘイセイ</t>
    </rPh>
    <rPh sb="4" eb="6">
      <t>ネンド</t>
    </rPh>
    <phoneticPr fontId="10"/>
  </si>
  <si>
    <t>ストックホルム条約（POPs条約）拠出金
（義務的拠出金）</t>
    <rPh sb="7" eb="9">
      <t>ジョウヤク</t>
    </rPh>
    <rPh sb="14" eb="16">
      <t>ジョウヤク</t>
    </rPh>
    <rPh sb="17" eb="20">
      <t>キョシュツキン</t>
    </rPh>
    <rPh sb="22" eb="25">
      <t>ギムテキ</t>
    </rPh>
    <rPh sb="25" eb="28">
      <t>キョシュツキン</t>
    </rPh>
    <phoneticPr fontId="5"/>
  </si>
  <si>
    <t>より効果的な執行がなされるよう，締約国会議及び政府間委員会の場におけるチェックを関係国と連携して引き続き行っていく。</t>
    <rPh sb="40" eb="43">
      <t>カンケイコク</t>
    </rPh>
    <rPh sb="44" eb="46">
      <t>レンケイ</t>
    </rPh>
    <phoneticPr fontId="3"/>
  </si>
  <si>
    <t>本基金は締約国からの分担金により成り立っており、制度上、締約国会議及び政府間委員会を通じ、外部監査の結果も含め、各締約国が成果や執行状況をチェックし、運用についての議論に参画する場が確保されている。実際に各締約国は、本基金がユネスコ事務局により効率的かつ高い透明性をもって執行されるよう、常に強く関心を有しており、本基金は各締約国の厳しい目が注がれる中で運用されている。</t>
    <phoneticPr fontId="3"/>
  </si>
  <si>
    <t>実績については、１年に一度開催される世界遺産委員会及び２年に一度開催される締約国会議において、報告が行われ、締約国及び政府間委員会委員国による状況把握・議論の機会が設定されている。</t>
    <rPh sb="0" eb="2">
      <t>ジッセキ</t>
    </rPh>
    <rPh sb="9" eb="10">
      <t>ネン</t>
    </rPh>
    <rPh sb="11" eb="13">
      <t>イチド</t>
    </rPh>
    <rPh sb="13" eb="15">
      <t>カイサイ</t>
    </rPh>
    <rPh sb="18" eb="20">
      <t>セカイ</t>
    </rPh>
    <rPh sb="20" eb="22">
      <t>イサン</t>
    </rPh>
    <rPh sb="22" eb="25">
      <t>イインカイ</t>
    </rPh>
    <rPh sb="25" eb="26">
      <t>オヨ</t>
    </rPh>
    <rPh sb="28" eb="29">
      <t>ネン</t>
    </rPh>
    <rPh sb="30" eb="32">
      <t>イチド</t>
    </rPh>
    <rPh sb="32" eb="34">
      <t>カイサイ</t>
    </rPh>
    <rPh sb="37" eb="40">
      <t>テイヤクコク</t>
    </rPh>
    <rPh sb="40" eb="42">
      <t>カイギ</t>
    </rPh>
    <rPh sb="47" eb="49">
      <t>ホウコク</t>
    </rPh>
    <rPh sb="50" eb="51">
      <t>オコナ</t>
    </rPh>
    <rPh sb="54" eb="57">
      <t>テイヤクコク</t>
    </rPh>
    <rPh sb="57" eb="58">
      <t>オヨ</t>
    </rPh>
    <rPh sb="59" eb="61">
      <t>セイフ</t>
    </rPh>
    <rPh sb="61" eb="62">
      <t>カン</t>
    </rPh>
    <rPh sb="62" eb="65">
      <t>イインカイ</t>
    </rPh>
    <rPh sb="65" eb="67">
      <t>イイン</t>
    </rPh>
    <rPh sb="67" eb="68">
      <t>コク</t>
    </rPh>
    <rPh sb="71" eb="73">
      <t>ジョウキョウ</t>
    </rPh>
    <rPh sb="73" eb="75">
      <t>ハアク</t>
    </rPh>
    <rPh sb="76" eb="78">
      <t>ギロン</t>
    </rPh>
    <rPh sb="79" eb="81">
      <t>キカイ</t>
    </rPh>
    <rPh sb="82" eb="84">
      <t>セッテイ</t>
    </rPh>
    <phoneticPr fontId="5"/>
  </si>
  <si>
    <t xml:space="preserve">
執行状況については、１年に一度開催される世界遺産委員会及び2年に一度開催される締約国会議において、ユネスコ事務局による財政報告や外部監査結果が報告されており、締約国による状況把握・議論の機会が設定されている。</t>
    <rPh sb="2" eb="4">
      <t>シッコウ</t>
    </rPh>
    <rPh sb="4" eb="6">
      <t>ジョウキョウ</t>
    </rPh>
    <rPh sb="13" eb="14">
      <t>ネン</t>
    </rPh>
    <rPh sb="15" eb="17">
      <t>イチド</t>
    </rPh>
    <rPh sb="17" eb="19">
      <t>カイサイ</t>
    </rPh>
    <rPh sb="22" eb="24">
      <t>セカイ</t>
    </rPh>
    <rPh sb="24" eb="26">
      <t>イサン</t>
    </rPh>
    <rPh sb="26" eb="29">
      <t>イインカイ</t>
    </rPh>
    <rPh sb="29" eb="30">
      <t>オヨ</t>
    </rPh>
    <rPh sb="32" eb="33">
      <t>ネン</t>
    </rPh>
    <rPh sb="34" eb="36">
      <t>イチド</t>
    </rPh>
    <rPh sb="36" eb="38">
      <t>カイサイ</t>
    </rPh>
    <rPh sb="41" eb="44">
      <t>テイヤクコク</t>
    </rPh>
    <rPh sb="44" eb="46">
      <t>カイギ</t>
    </rPh>
    <rPh sb="55" eb="58">
      <t>ジムキョク</t>
    </rPh>
    <rPh sb="61" eb="63">
      <t>ザイセイ</t>
    </rPh>
    <rPh sb="63" eb="65">
      <t>ホウコク</t>
    </rPh>
    <rPh sb="66" eb="68">
      <t>ガイブ</t>
    </rPh>
    <rPh sb="68" eb="70">
      <t>カンサ</t>
    </rPh>
    <rPh sb="70" eb="72">
      <t>ケッカ</t>
    </rPh>
    <rPh sb="73" eb="75">
      <t>ホウコク</t>
    </rPh>
    <rPh sb="81" eb="84">
      <t>テイヤクコク</t>
    </rPh>
    <rPh sb="87" eb="89">
      <t>ジョウキョウ</t>
    </rPh>
    <rPh sb="89" eb="91">
      <t>ハアク</t>
    </rPh>
    <rPh sb="92" eb="94">
      <t>ギロン</t>
    </rPh>
    <rPh sb="95" eb="97">
      <t>キカイ</t>
    </rPh>
    <rPh sb="98" eb="100">
      <t>セッテイ</t>
    </rPh>
    <phoneticPr fontId="5"/>
  </si>
  <si>
    <t>世界遺産条約の締約国として、分担金支払いを行う条約上の義務がある。</t>
    <rPh sb="0" eb="2">
      <t>セカイ</t>
    </rPh>
    <rPh sb="2" eb="4">
      <t>イサン</t>
    </rPh>
    <rPh sb="4" eb="6">
      <t>ジョウヤク</t>
    </rPh>
    <rPh sb="7" eb="10">
      <t>テイヤクコク</t>
    </rPh>
    <rPh sb="14" eb="17">
      <t>ブンタンキン</t>
    </rPh>
    <rPh sb="17" eb="19">
      <t>シハラ</t>
    </rPh>
    <rPh sb="21" eb="22">
      <t>オコナ</t>
    </rPh>
    <rPh sb="23" eb="26">
      <t>ジョウヤクジョウ</t>
    </rPh>
    <rPh sb="27" eb="29">
      <t>ギム</t>
    </rPh>
    <phoneticPr fontId="5"/>
  </si>
  <si>
    <t>運営費</t>
    <rPh sb="0" eb="3">
      <t>ウンエイヒ</t>
    </rPh>
    <phoneticPr fontId="3"/>
  </si>
  <si>
    <t>世界遺産保護の進展は登録件数のみで計ることは適当でなく，単位あたりコストを示すことは困難。　　　　　　</t>
    <rPh sb="0" eb="2">
      <t>セカイ</t>
    </rPh>
    <rPh sb="2" eb="4">
      <t>イサン</t>
    </rPh>
    <rPh sb="4" eb="6">
      <t>ホゴ</t>
    </rPh>
    <rPh sb="7" eb="9">
      <t>シンテン</t>
    </rPh>
    <rPh sb="10" eb="12">
      <t>トウロク</t>
    </rPh>
    <rPh sb="12" eb="14">
      <t>ケンスウ</t>
    </rPh>
    <rPh sb="17" eb="18">
      <t>ハカ</t>
    </rPh>
    <rPh sb="22" eb="24">
      <t>テキトウ</t>
    </rPh>
    <rPh sb="28" eb="30">
      <t>タンイ</t>
    </rPh>
    <rPh sb="37" eb="38">
      <t>シメ</t>
    </rPh>
    <rPh sb="42" eb="44">
      <t>コンナン</t>
    </rPh>
    <phoneticPr fontId="3"/>
  </si>
  <si>
    <t>本件基金の使用も含め，世界遺産条約の運用に係る意思決定のため，２年に１度締約国会議が，１年に１度委員会が開催される。</t>
    <rPh sb="0" eb="2">
      <t>ホンケン</t>
    </rPh>
    <rPh sb="2" eb="4">
      <t>キキン</t>
    </rPh>
    <rPh sb="5" eb="7">
      <t>シヨウ</t>
    </rPh>
    <rPh sb="8" eb="9">
      <t>フク</t>
    </rPh>
    <rPh sb="11" eb="13">
      <t>セカイ</t>
    </rPh>
    <rPh sb="13" eb="15">
      <t>イサン</t>
    </rPh>
    <rPh sb="15" eb="17">
      <t>ジョウヤク</t>
    </rPh>
    <rPh sb="18" eb="20">
      <t>ウンヨウ</t>
    </rPh>
    <rPh sb="21" eb="22">
      <t>カカ</t>
    </rPh>
    <rPh sb="23" eb="25">
      <t>イシ</t>
    </rPh>
    <rPh sb="25" eb="27">
      <t>ケッテイ</t>
    </rPh>
    <rPh sb="32" eb="33">
      <t>ネン</t>
    </rPh>
    <rPh sb="35" eb="36">
      <t>ド</t>
    </rPh>
    <rPh sb="36" eb="39">
      <t>テイヤクコク</t>
    </rPh>
    <rPh sb="39" eb="41">
      <t>カイギ</t>
    </rPh>
    <rPh sb="44" eb="45">
      <t>ネン</t>
    </rPh>
    <rPh sb="47" eb="48">
      <t>ド</t>
    </rPh>
    <rPh sb="48" eb="51">
      <t>イインカイ</t>
    </rPh>
    <rPh sb="52" eb="54">
      <t>カイサイ</t>
    </rPh>
    <phoneticPr fontId="5"/>
  </si>
  <si>
    <t>本件基金による遺産の保護の全体を定量的に示すことは困難だが，参考となる指標として，例年の世界遺産委員会で新規に登録された世界遺産数は右のとおり。</t>
    <rPh sb="0" eb="2">
      <t>ホンケン</t>
    </rPh>
    <rPh sb="2" eb="4">
      <t>キキン</t>
    </rPh>
    <rPh sb="7" eb="9">
      <t>イサン</t>
    </rPh>
    <rPh sb="10" eb="12">
      <t>ホゴ</t>
    </rPh>
    <rPh sb="13" eb="15">
      <t>ゼンタイ</t>
    </rPh>
    <rPh sb="16" eb="19">
      <t>テイリョウテキ</t>
    </rPh>
    <rPh sb="20" eb="21">
      <t>シメ</t>
    </rPh>
    <rPh sb="25" eb="27">
      <t>コンナン</t>
    </rPh>
    <rPh sb="30" eb="32">
      <t>サンコウ</t>
    </rPh>
    <rPh sb="35" eb="37">
      <t>シヒョウ</t>
    </rPh>
    <rPh sb="41" eb="43">
      <t>レイネン</t>
    </rPh>
    <rPh sb="44" eb="46">
      <t>セカイ</t>
    </rPh>
    <rPh sb="46" eb="48">
      <t>イサン</t>
    </rPh>
    <rPh sb="48" eb="51">
      <t>イインカイ</t>
    </rPh>
    <rPh sb="52" eb="54">
      <t>シンキ</t>
    </rPh>
    <rPh sb="55" eb="57">
      <t>トウロク</t>
    </rPh>
    <rPh sb="60" eb="62">
      <t>セカイ</t>
    </rPh>
    <rPh sb="62" eb="64">
      <t>イサン</t>
    </rPh>
    <rPh sb="64" eb="65">
      <t>スウ</t>
    </rPh>
    <rPh sb="66" eb="67">
      <t>ミギ</t>
    </rPh>
    <phoneticPr fontId="5"/>
  </si>
  <si>
    <t xml:space="preserve">
　条約に基づく義務的分担金。各締約国から支払われる分担金及び寄付金等から成る世界遺産基金により、世界遺産一覧表の作成、顕著な普遍的価値を有する世界の文化遺産及び自然遺産の保護に係る調査・研究、専門家派遣、研修、機材供与、資金協等の国際的援助等、条約に基づく具体的な保護措置が実施される。具体的な使途や使途毎の予算配分については、作業指針に基づいて、世界遺産委員会（締約国の中から選挙で選出された２１ヵ国で構成）が決定する。</t>
    <phoneticPr fontId="5"/>
  </si>
  <si>
    <t xml:space="preserve">
　世界遺産条約の締約国に課される義務的分担金。同条約は、人類共通の貴重な遺産としての文化遺産及び自然遺産を損傷、破損等の脅威から国際的な枠組みで保護していくことを目的とし、締約国から支払われた分担金はそのための諸活動経費に充てられる。</t>
    <phoneticPr fontId="5"/>
  </si>
  <si>
    <t>世界遺産条約第１６条１</t>
    <rPh sb="0" eb="2">
      <t>セカイ</t>
    </rPh>
    <rPh sb="2" eb="4">
      <t>イサン</t>
    </rPh>
    <rPh sb="4" eb="6">
      <t>ジョウヤク</t>
    </rPh>
    <rPh sb="6" eb="7">
      <t>ダイ</t>
    </rPh>
    <rPh sb="9" eb="10">
      <t>ジョウ</t>
    </rPh>
    <phoneticPr fontId="5"/>
  </si>
  <si>
    <t>室長　笠井達彦</t>
    <rPh sb="0" eb="2">
      <t>シツチョウ</t>
    </rPh>
    <rPh sb="3" eb="6">
      <t>カサイタチ</t>
    </rPh>
    <phoneticPr fontId="5"/>
  </si>
  <si>
    <t>平成５年度開始</t>
    <rPh sb="0" eb="2">
      <t>ヘイセイ</t>
    </rPh>
    <rPh sb="3" eb="5">
      <t>ネンド</t>
    </rPh>
    <rPh sb="5" eb="7">
      <t>カイシ</t>
    </rPh>
    <phoneticPr fontId="5"/>
  </si>
  <si>
    <t>外務報道官・広報文化組織</t>
    <rPh sb="0" eb="2">
      <t>ガイム</t>
    </rPh>
    <rPh sb="2" eb="5">
      <t>ホウドウカン</t>
    </rPh>
    <rPh sb="6" eb="8">
      <t>コウホウ</t>
    </rPh>
    <rPh sb="8" eb="10">
      <t>ブンカ</t>
    </rPh>
    <rPh sb="10" eb="12">
      <t>ソシキ</t>
    </rPh>
    <phoneticPr fontId="5"/>
  </si>
  <si>
    <t>世界遺産基金(WHF)分担金</t>
    <phoneticPr fontId="5"/>
  </si>
  <si>
    <t>より効果的な執行がなされるよう，締約国会議及び政府間委員会の場におけるチェックを関係国と連携して引き続き行っていく。</t>
    <rPh sb="2" eb="5">
      <t>コウカテキ</t>
    </rPh>
    <rPh sb="6" eb="8">
      <t>シッコウ</t>
    </rPh>
    <rPh sb="40" eb="43">
      <t>カンケイコク</t>
    </rPh>
    <rPh sb="44" eb="46">
      <t>レンケイ</t>
    </rPh>
    <rPh sb="48" eb="49">
      <t>ヒ</t>
    </rPh>
    <rPh sb="50" eb="51">
      <t>ツヅ</t>
    </rPh>
    <rPh sb="52" eb="53">
      <t>オコナ</t>
    </rPh>
    <phoneticPr fontId="3"/>
  </si>
  <si>
    <t>１年に一度開催される政府間委員会及び２年に一度開催される締約国会議において、成果等に関する報告が行われ、締約国及び政府間委員会委員国による状況・把握議論の機会が設定されている。</t>
    <rPh sb="1" eb="2">
      <t>ネン</t>
    </rPh>
    <rPh sb="3" eb="5">
      <t>イチド</t>
    </rPh>
    <rPh sb="5" eb="7">
      <t>カイサイ</t>
    </rPh>
    <rPh sb="10" eb="13">
      <t>セイフカン</t>
    </rPh>
    <rPh sb="13" eb="16">
      <t>イインカイ</t>
    </rPh>
    <rPh sb="16" eb="17">
      <t>オヨ</t>
    </rPh>
    <rPh sb="19" eb="20">
      <t>ネン</t>
    </rPh>
    <rPh sb="21" eb="23">
      <t>イチド</t>
    </rPh>
    <rPh sb="23" eb="25">
      <t>カイサイ</t>
    </rPh>
    <rPh sb="28" eb="31">
      <t>テイヤクコク</t>
    </rPh>
    <rPh sb="31" eb="33">
      <t>カイギ</t>
    </rPh>
    <rPh sb="38" eb="40">
      <t>セイカ</t>
    </rPh>
    <rPh sb="40" eb="41">
      <t>トウ</t>
    </rPh>
    <rPh sb="42" eb="43">
      <t>カン</t>
    </rPh>
    <rPh sb="45" eb="47">
      <t>ホウコク</t>
    </rPh>
    <rPh sb="48" eb="49">
      <t>オコナ</t>
    </rPh>
    <rPh sb="52" eb="55">
      <t>テイヤクコク</t>
    </rPh>
    <rPh sb="55" eb="56">
      <t>オヨ</t>
    </rPh>
    <rPh sb="57" eb="60">
      <t>セイフカン</t>
    </rPh>
    <rPh sb="60" eb="63">
      <t>イインカイ</t>
    </rPh>
    <rPh sb="63" eb="65">
      <t>イイン</t>
    </rPh>
    <rPh sb="65" eb="66">
      <t>コク</t>
    </rPh>
    <rPh sb="69" eb="71">
      <t>ジョウキョウ</t>
    </rPh>
    <rPh sb="72" eb="74">
      <t>ハアク</t>
    </rPh>
    <rPh sb="74" eb="76">
      <t>ギロン</t>
    </rPh>
    <rPh sb="77" eb="79">
      <t>キカイ</t>
    </rPh>
    <rPh sb="80" eb="82">
      <t>セッテイ</t>
    </rPh>
    <phoneticPr fontId="5"/>
  </si>
  <si>
    <t>執行状況については、2年に一度開催される締約国会議において、ユネスコ事務局による財政報告や外部監査結果が報告されており、締約国による状況把握・議論の機会が設定されている。</t>
    <rPh sb="0" eb="2">
      <t>シッコウ</t>
    </rPh>
    <rPh sb="2" eb="4">
      <t>ジョウキョウ</t>
    </rPh>
    <rPh sb="11" eb="12">
      <t>ネン</t>
    </rPh>
    <rPh sb="13" eb="15">
      <t>イチド</t>
    </rPh>
    <rPh sb="15" eb="17">
      <t>カイサイ</t>
    </rPh>
    <rPh sb="20" eb="23">
      <t>テイヤクコク</t>
    </rPh>
    <rPh sb="23" eb="25">
      <t>カイギ</t>
    </rPh>
    <rPh sb="34" eb="37">
      <t>ジムキョク</t>
    </rPh>
    <rPh sb="40" eb="42">
      <t>ザイセイ</t>
    </rPh>
    <rPh sb="42" eb="44">
      <t>ホウコク</t>
    </rPh>
    <rPh sb="45" eb="47">
      <t>ガイブ</t>
    </rPh>
    <rPh sb="47" eb="49">
      <t>カンサ</t>
    </rPh>
    <rPh sb="49" eb="51">
      <t>ケッカ</t>
    </rPh>
    <rPh sb="52" eb="54">
      <t>ホウコク</t>
    </rPh>
    <rPh sb="60" eb="63">
      <t>テイヤクコク</t>
    </rPh>
    <rPh sb="66" eb="68">
      <t>ジョウキョウ</t>
    </rPh>
    <rPh sb="68" eb="70">
      <t>ハアク</t>
    </rPh>
    <rPh sb="71" eb="73">
      <t>ギロン</t>
    </rPh>
    <rPh sb="74" eb="76">
      <t>キカイ</t>
    </rPh>
    <rPh sb="77" eb="79">
      <t>セッテイ</t>
    </rPh>
    <phoneticPr fontId="5"/>
  </si>
  <si>
    <t>無形文化遺産保護条約の締約国として、分担金支払いを行う条約上の義務がある。</t>
    <rPh sb="0" eb="2">
      <t>ムケイ</t>
    </rPh>
    <rPh sb="2" eb="6">
      <t>ブンカイサン</t>
    </rPh>
    <rPh sb="6" eb="8">
      <t>ホゴ</t>
    </rPh>
    <rPh sb="8" eb="10">
      <t>ジョウヤク</t>
    </rPh>
    <rPh sb="11" eb="14">
      <t>テイヤクコク</t>
    </rPh>
    <rPh sb="27" eb="29">
      <t>ジョウヤク</t>
    </rPh>
    <rPh sb="29" eb="30">
      <t>ウエ</t>
    </rPh>
    <rPh sb="31" eb="33">
      <t>ギム</t>
    </rPh>
    <phoneticPr fontId="5"/>
  </si>
  <si>
    <t>無形文化遺産は代表一覧表記載案件以外にも広く存在しており，保護の進展についての単位当たりコストを示すことは困難。</t>
    <rPh sb="0" eb="2">
      <t>ムケイ</t>
    </rPh>
    <rPh sb="2" eb="4">
      <t>ブンカ</t>
    </rPh>
    <rPh sb="4" eb="6">
      <t>イサン</t>
    </rPh>
    <rPh sb="7" eb="9">
      <t>ダイヒョウ</t>
    </rPh>
    <rPh sb="9" eb="11">
      <t>イチラン</t>
    </rPh>
    <rPh sb="11" eb="12">
      <t>オモテ</t>
    </rPh>
    <rPh sb="12" eb="14">
      <t>キサイ</t>
    </rPh>
    <rPh sb="14" eb="16">
      <t>アンケン</t>
    </rPh>
    <rPh sb="16" eb="18">
      <t>イガイ</t>
    </rPh>
    <rPh sb="20" eb="21">
      <t>ヒロ</t>
    </rPh>
    <rPh sb="22" eb="24">
      <t>ソンザイ</t>
    </rPh>
    <rPh sb="29" eb="31">
      <t>ホゴ</t>
    </rPh>
    <rPh sb="32" eb="34">
      <t>シンテン</t>
    </rPh>
    <rPh sb="39" eb="41">
      <t>タンイ</t>
    </rPh>
    <rPh sb="41" eb="42">
      <t>ア</t>
    </rPh>
    <rPh sb="48" eb="49">
      <t>シメ</t>
    </rPh>
    <rPh sb="53" eb="55">
      <t>コンナン</t>
    </rPh>
    <phoneticPr fontId="5"/>
  </si>
  <si>
    <t>締約国会議1
政府間委員会1</t>
    <rPh sb="0" eb="3">
      <t>テイヤクコク</t>
    </rPh>
    <rPh sb="3" eb="5">
      <t>カイギ</t>
    </rPh>
    <rPh sb="7" eb="13">
      <t>セイフカニインカイ</t>
    </rPh>
    <phoneticPr fontId="3"/>
  </si>
  <si>
    <t>政府間委員会1</t>
    <rPh sb="0" eb="3">
      <t>セイフカン</t>
    </rPh>
    <rPh sb="3" eb="6">
      <t>イインカイ</t>
    </rPh>
    <phoneticPr fontId="3"/>
  </si>
  <si>
    <t>会議開催数</t>
    <phoneticPr fontId="3"/>
  </si>
  <si>
    <t>会議開催数</t>
    <rPh sb="0" eb="2">
      <t>カイギ</t>
    </rPh>
    <rPh sb="2" eb="5">
      <t>カイサイスウ</t>
    </rPh>
    <phoneticPr fontId="3"/>
  </si>
  <si>
    <t xml:space="preserve">
本件基金の使用も含め、無形文化遺産保護条約の運用に係る意思決定のため、2年に1度締約国会議、1年に1度政府間委員会が開催されている。</t>
    <phoneticPr fontId="3"/>
  </si>
  <si>
    <t>－</t>
    <phoneticPr fontId="3"/>
  </si>
  <si>
    <t>設定困難</t>
    <rPh sb="0" eb="2">
      <t>セッテイ</t>
    </rPh>
    <rPh sb="2" eb="4">
      <t>コンナン</t>
    </rPh>
    <phoneticPr fontId="3"/>
  </si>
  <si>
    <t>件</t>
    <rPh sb="0" eb="1">
      <t>ケン</t>
    </rPh>
    <phoneticPr fontId="3"/>
  </si>
  <si>
    <t>本件基金による無形文化遺産の保護の全体を定量的に示すことは困難だが、参考となる指標として、例年の無形文化遺産保護条約政府間委員会で各国からリストに登録された無形文化遺産等の件数は右のとおり。
なお、かかる件数は各国が提出した提案書が諮問・審査された結果を踏まえ決定されるものであるため、目標の設定は困難。</t>
    <rPh sb="0" eb="2">
      <t>ホンケン</t>
    </rPh>
    <rPh sb="2" eb="4">
      <t>キキン</t>
    </rPh>
    <rPh sb="7" eb="9">
      <t>ムケイ</t>
    </rPh>
    <rPh sb="9" eb="13">
      <t>ブンカイサン</t>
    </rPh>
    <rPh sb="14" eb="16">
      <t>ホゴ</t>
    </rPh>
    <rPh sb="17" eb="19">
      <t>ゼンタイ</t>
    </rPh>
    <rPh sb="20" eb="23">
      <t>テイリョウテキ</t>
    </rPh>
    <rPh sb="24" eb="25">
      <t>シメ</t>
    </rPh>
    <rPh sb="29" eb="31">
      <t>コンナン</t>
    </rPh>
    <rPh sb="34" eb="36">
      <t>サンコウ</t>
    </rPh>
    <rPh sb="39" eb="41">
      <t>シヒョウ</t>
    </rPh>
    <rPh sb="45" eb="47">
      <t>レイネン</t>
    </rPh>
    <rPh sb="48" eb="50">
      <t>ムケイ</t>
    </rPh>
    <rPh sb="50" eb="54">
      <t>ブンカイサン</t>
    </rPh>
    <rPh sb="54" eb="56">
      <t>ホゴ</t>
    </rPh>
    <rPh sb="56" eb="58">
      <t>ジョウヤク</t>
    </rPh>
    <rPh sb="58" eb="61">
      <t>セイフカン</t>
    </rPh>
    <rPh sb="61" eb="64">
      <t>イインカイ</t>
    </rPh>
    <rPh sb="65" eb="67">
      <t>カッコク</t>
    </rPh>
    <rPh sb="73" eb="75">
      <t>トウロク</t>
    </rPh>
    <rPh sb="78" eb="80">
      <t>ムケイ</t>
    </rPh>
    <rPh sb="84" eb="85">
      <t>トウ</t>
    </rPh>
    <rPh sb="86" eb="88">
      <t>ケンスウ</t>
    </rPh>
    <rPh sb="89" eb="90">
      <t>ミギ</t>
    </rPh>
    <rPh sb="102" eb="104">
      <t>ケンスウ</t>
    </rPh>
    <rPh sb="105" eb="107">
      <t>カッコク</t>
    </rPh>
    <rPh sb="108" eb="110">
      <t>テイシュツ</t>
    </rPh>
    <rPh sb="116" eb="118">
      <t>シモン</t>
    </rPh>
    <rPh sb="119" eb="121">
      <t>シンサ</t>
    </rPh>
    <rPh sb="124" eb="126">
      <t>ケッカ</t>
    </rPh>
    <rPh sb="127" eb="128">
      <t>フ</t>
    </rPh>
    <rPh sb="130" eb="132">
      <t>ケッテイ</t>
    </rPh>
    <rPh sb="143" eb="145">
      <t>モクヒョウ</t>
    </rPh>
    <rPh sb="146" eb="148">
      <t>セッテイ</t>
    </rPh>
    <rPh sb="149" eb="151">
      <t>コンナン</t>
    </rPh>
    <phoneticPr fontId="5"/>
  </si>
  <si>
    <t>目標値
（　-　年度）</t>
    <rPh sb="0" eb="3">
      <t>モクヒョウチ</t>
    </rPh>
    <rPh sb="8" eb="10">
      <t>ネンド</t>
    </rPh>
    <phoneticPr fontId="5"/>
  </si>
  <si>
    <t xml:space="preserve">
　条約に基づく義務的分担金。各締約国から支払われる分担金及び寄付金等から成る無形文化遺産基金により、「人類の無形文化遺産の代表的な一覧表」及び「緊急に保護する必要がある無形文化遺産の一覧表」の作成、専門家の提供、必要な職員の養成、設備及びノウハウの供与等の国際的な援助等、条約に基づく具体的な保護措置が実施される。具体的な使途や使途毎の予算配分については、締約国会議が定める指針に基づいて、政府間委員会（締約国の中から選挙で選出された２４ヵ国で構成）が決定する（条約第２５条４）。</t>
    <phoneticPr fontId="5"/>
  </si>
  <si>
    <t xml:space="preserve">
　無形文化遺産保護条約の締約国に課される義務的分担金。同条約は、無形文化遺産を国際的な枠組みで保護していくことを目的とし、締約国から支払われた分担金は、そのための諸活動経費に充てられる。
（注：本条約は、２００３年ユネスコ総会において採択、２００６年４月に条約発効。我が国は、他国に先駆け国内の無形文化財保護に取り組んできており、条約交渉段階から議論を主導し、２００４年にいち早く締結した。）</t>
    <phoneticPr fontId="5"/>
  </si>
  <si>
    <t>無形文化遺産の保護に関する条約第２６条１</t>
    <rPh sb="0" eb="2">
      <t>ムケイ</t>
    </rPh>
    <rPh sb="2" eb="6">
      <t>ブンカイサン</t>
    </rPh>
    <rPh sb="7" eb="9">
      <t>ホゴ</t>
    </rPh>
    <rPh sb="10" eb="11">
      <t>カン</t>
    </rPh>
    <rPh sb="13" eb="15">
      <t>ジョウヤク</t>
    </rPh>
    <rPh sb="15" eb="16">
      <t>ダイ</t>
    </rPh>
    <rPh sb="18" eb="19">
      <t>ジョウ</t>
    </rPh>
    <phoneticPr fontId="5"/>
  </si>
  <si>
    <t>無形文化遺産基金分担金</t>
    <rPh sb="0" eb="2">
      <t>ムケイ</t>
    </rPh>
    <rPh sb="2" eb="6">
      <t>ブンカイサン</t>
    </rPh>
    <rPh sb="6" eb="8">
      <t>キキン</t>
    </rPh>
    <rPh sb="8" eb="11">
      <t>ブンタンキン</t>
    </rPh>
    <phoneticPr fontId="5"/>
  </si>
  <si>
    <t>拠出額や使途が適切で、一層効果が上がるよう、締約国会合の場などにおいて、引き続き効果的な事業の実施を求めていく。</t>
    <rPh sb="0" eb="2">
      <t>キョシュツ</t>
    </rPh>
    <rPh sb="2" eb="3">
      <t>ガク</t>
    </rPh>
    <rPh sb="4" eb="6">
      <t>シト</t>
    </rPh>
    <rPh sb="7" eb="9">
      <t>テキセツ</t>
    </rPh>
    <rPh sb="11" eb="13">
      <t>イッソウ</t>
    </rPh>
    <rPh sb="13" eb="15">
      <t>コウカ</t>
    </rPh>
    <rPh sb="16" eb="17">
      <t>ア</t>
    </rPh>
    <rPh sb="22" eb="24">
      <t>テイヤク</t>
    </rPh>
    <rPh sb="24" eb="25">
      <t>コク</t>
    </rPh>
    <rPh sb="25" eb="27">
      <t>カイゴウ</t>
    </rPh>
    <rPh sb="28" eb="29">
      <t>バ</t>
    </rPh>
    <rPh sb="36" eb="37">
      <t>ヒ</t>
    </rPh>
    <rPh sb="38" eb="39">
      <t>ツヅ</t>
    </rPh>
    <rPh sb="40" eb="43">
      <t>コウカテキ</t>
    </rPh>
    <rPh sb="44" eb="46">
      <t>ジギョウ</t>
    </rPh>
    <rPh sb="47" eb="49">
      <t>ジッシ</t>
    </rPh>
    <rPh sb="50" eb="51">
      <t>モト</t>
    </rPh>
    <phoneticPr fontId="3"/>
  </si>
  <si>
    <t>拠出額や使途が適切かどうか、効果が上がっているかなどについては、締約国会合の場などにおいて、我が国をはじめとする先進締約国により厳しくチェックされており、特段の問題は確認されていない。</t>
    <rPh sb="35" eb="37">
      <t>カイゴウ</t>
    </rPh>
    <phoneticPr fontId="3"/>
  </si>
  <si>
    <t>事務局の運営費、締約国会合及び専門家会合等の議定書を運営する上で必要な会議開催費用のみに使用されており、支出先は妥当である。使途の必要性、コスト削減努力の妥当性などについては、締約国会合の場などにおいて厳しくチェックされているが、問題は確認されていない。各会議の成果物をはウェブサイトで公開されるとともに、それらをベースに２年に１回の頻度で締約国会合が開催され、進展を得ている。
また、第5回締約国会議で採択された名古屋・クアラルンプール補足議定書は、2014年4月末現在で50か国及び欧州連合の署名、及び22か国及び欧州連合の締結を達成し、同補足議定書の発効に向けた取組を進めている。</t>
    <rPh sb="0" eb="3">
      <t>ジムキョク</t>
    </rPh>
    <rPh sb="4" eb="7">
      <t>ウンエイヒ</t>
    </rPh>
    <rPh sb="8" eb="11">
      <t>テイヤクコク</t>
    </rPh>
    <rPh sb="11" eb="13">
      <t>カイゴウ</t>
    </rPh>
    <rPh sb="13" eb="14">
      <t>オヨ</t>
    </rPh>
    <rPh sb="15" eb="18">
      <t>センモンカ</t>
    </rPh>
    <rPh sb="18" eb="20">
      <t>カイゴウ</t>
    </rPh>
    <rPh sb="20" eb="21">
      <t>トウ</t>
    </rPh>
    <rPh sb="22" eb="25">
      <t>ギテイショ</t>
    </rPh>
    <rPh sb="26" eb="28">
      <t>ウンエイ</t>
    </rPh>
    <rPh sb="30" eb="31">
      <t>ウエ</t>
    </rPh>
    <rPh sb="32" eb="34">
      <t>ヒツヨウ</t>
    </rPh>
    <rPh sb="35" eb="37">
      <t>カイギ</t>
    </rPh>
    <rPh sb="37" eb="39">
      <t>カイサイ</t>
    </rPh>
    <rPh sb="39" eb="41">
      <t>ヒヨウ</t>
    </rPh>
    <rPh sb="44" eb="46">
      <t>シヨウ</t>
    </rPh>
    <rPh sb="52" eb="54">
      <t>シシュツ</t>
    </rPh>
    <rPh sb="54" eb="55">
      <t>サキ</t>
    </rPh>
    <rPh sb="56" eb="58">
      <t>ダトウ</t>
    </rPh>
    <rPh sb="62" eb="64">
      <t>シト</t>
    </rPh>
    <rPh sb="65" eb="68">
      <t>ヒツヨウセイ</t>
    </rPh>
    <rPh sb="72" eb="74">
      <t>サクゲン</t>
    </rPh>
    <rPh sb="74" eb="76">
      <t>ドリョク</t>
    </rPh>
    <rPh sb="77" eb="80">
      <t>ダトウセイ</t>
    </rPh>
    <rPh sb="88" eb="90">
      <t>テイヤク</t>
    </rPh>
    <rPh sb="91" eb="93">
      <t>カイゴウ</t>
    </rPh>
    <rPh sb="127" eb="130">
      <t>カクカイギ</t>
    </rPh>
    <rPh sb="131" eb="134">
      <t>セイカブツ</t>
    </rPh>
    <rPh sb="143" eb="145">
      <t>コウカイ</t>
    </rPh>
    <rPh sb="162" eb="163">
      <t>ネン</t>
    </rPh>
    <rPh sb="165" eb="166">
      <t>カイ</t>
    </rPh>
    <rPh sb="167" eb="169">
      <t>ヒンド</t>
    </rPh>
    <rPh sb="170" eb="173">
      <t>テイヤクコク</t>
    </rPh>
    <rPh sb="173" eb="175">
      <t>カイゴウ</t>
    </rPh>
    <rPh sb="176" eb="178">
      <t>カイサイ</t>
    </rPh>
    <rPh sb="181" eb="183">
      <t>シンテン</t>
    </rPh>
    <rPh sb="184" eb="185">
      <t>エ</t>
    </rPh>
    <rPh sb="193" eb="194">
      <t>ダイ</t>
    </rPh>
    <rPh sb="195" eb="196">
      <t>カイ</t>
    </rPh>
    <rPh sb="196" eb="199">
      <t>テイヤクコク</t>
    </rPh>
    <rPh sb="199" eb="201">
      <t>カイギ</t>
    </rPh>
    <rPh sb="202" eb="204">
      <t>サイタク</t>
    </rPh>
    <rPh sb="241" eb="242">
      <t>オヨ</t>
    </rPh>
    <rPh sb="243" eb="245">
      <t>オウシュウ</t>
    </rPh>
    <rPh sb="245" eb="247">
      <t>レンゴウ</t>
    </rPh>
    <rPh sb="248" eb="250">
      <t>ショメイ</t>
    </rPh>
    <rPh sb="251" eb="252">
      <t>オヨ</t>
    </rPh>
    <rPh sb="257" eb="258">
      <t>オヨ</t>
    </rPh>
    <rPh sb="259" eb="261">
      <t>オウシュウ</t>
    </rPh>
    <rPh sb="261" eb="263">
      <t>レンゴウ</t>
    </rPh>
    <rPh sb="264" eb="266">
      <t>テイケツ</t>
    </rPh>
    <rPh sb="267" eb="269">
      <t>タッセイ</t>
    </rPh>
    <rPh sb="271" eb="272">
      <t>ドウ</t>
    </rPh>
    <rPh sb="272" eb="274">
      <t>ホソク</t>
    </rPh>
    <rPh sb="274" eb="277">
      <t>ギテイショ</t>
    </rPh>
    <rPh sb="278" eb="280">
      <t>ハッコウ</t>
    </rPh>
    <rPh sb="281" eb="282">
      <t>ム</t>
    </rPh>
    <rPh sb="284" eb="286">
      <t>トリクミ</t>
    </rPh>
    <rPh sb="287" eb="288">
      <t>スス</t>
    </rPh>
    <phoneticPr fontId="5"/>
  </si>
  <si>
    <t>カルタヘナ議定書は、遺伝子組換え作物の国境を越える移動に焦点を当て、その安全な移送、取扱及び利用について十分な保護を確保するための措置を規定したものであり、国民生活に密接に関連した重要な条約である。また、国際条約であるため、国以外の主体に委ねるのは不適切。</t>
    <rPh sb="5" eb="8">
      <t>ギテイショ</t>
    </rPh>
    <rPh sb="10" eb="13">
      <t>イデンシ</t>
    </rPh>
    <rPh sb="13" eb="14">
      <t>ク</t>
    </rPh>
    <rPh sb="14" eb="15">
      <t>カ</t>
    </rPh>
    <rPh sb="16" eb="18">
      <t>サクモツ</t>
    </rPh>
    <rPh sb="19" eb="21">
      <t>コッキョウ</t>
    </rPh>
    <rPh sb="22" eb="23">
      <t>コ</t>
    </rPh>
    <rPh sb="25" eb="27">
      <t>イドウ</t>
    </rPh>
    <rPh sb="28" eb="30">
      <t>ショウテン</t>
    </rPh>
    <rPh sb="31" eb="32">
      <t>ア</t>
    </rPh>
    <rPh sb="36" eb="38">
      <t>アンゼン</t>
    </rPh>
    <rPh sb="39" eb="41">
      <t>イソウ</t>
    </rPh>
    <rPh sb="42" eb="44">
      <t>トリアツカイ</t>
    </rPh>
    <rPh sb="44" eb="45">
      <t>オヨ</t>
    </rPh>
    <rPh sb="46" eb="48">
      <t>リヨウ</t>
    </rPh>
    <rPh sb="52" eb="54">
      <t>ジュウブン</t>
    </rPh>
    <rPh sb="55" eb="57">
      <t>ホゴ</t>
    </rPh>
    <rPh sb="58" eb="60">
      <t>カクホ</t>
    </rPh>
    <rPh sb="65" eb="67">
      <t>ソチ</t>
    </rPh>
    <rPh sb="68" eb="70">
      <t>キテイ</t>
    </rPh>
    <rPh sb="78" eb="80">
      <t>コクミン</t>
    </rPh>
    <rPh sb="80" eb="82">
      <t>セイカツ</t>
    </rPh>
    <rPh sb="83" eb="85">
      <t>ミッセツ</t>
    </rPh>
    <rPh sb="86" eb="88">
      <t>カンレン</t>
    </rPh>
    <rPh sb="90" eb="92">
      <t>ジュウヨウ</t>
    </rPh>
    <rPh sb="93" eb="95">
      <t>ジョウヤク</t>
    </rPh>
    <rPh sb="102" eb="104">
      <t>コクサイ</t>
    </rPh>
    <rPh sb="104" eb="106">
      <t>ジョウヤク</t>
    </rPh>
    <rPh sb="112" eb="113">
      <t>クニ</t>
    </rPh>
    <rPh sb="113" eb="115">
      <t>イガイ</t>
    </rPh>
    <rPh sb="116" eb="118">
      <t>シュタイ</t>
    </rPh>
    <rPh sb="119" eb="120">
      <t>ユダ</t>
    </rPh>
    <rPh sb="124" eb="127">
      <t>フテキセツ</t>
    </rPh>
    <phoneticPr fontId="5"/>
  </si>
  <si>
    <t>生物多様性条約カルタヘナ議定書拠出金</t>
    <rPh sb="0" eb="2">
      <t>セイブツ</t>
    </rPh>
    <rPh sb="2" eb="5">
      <t>タヨウセイ</t>
    </rPh>
    <rPh sb="5" eb="7">
      <t>ジョウヤク</t>
    </rPh>
    <rPh sb="12" eb="15">
      <t>ギテイショ</t>
    </rPh>
    <rPh sb="15" eb="18">
      <t>キョシュツキン</t>
    </rPh>
    <phoneticPr fontId="10"/>
  </si>
  <si>
    <t>38百万円/9</t>
    <phoneticPr fontId="3"/>
  </si>
  <si>
    <t>37百万円/9</t>
    <phoneticPr fontId="3"/>
  </si>
  <si>
    <t>31百万円/16</t>
    <rPh sb="2" eb="4">
      <t>ヒャクマン</t>
    </rPh>
    <rPh sb="4" eb="5">
      <t>エン</t>
    </rPh>
    <phoneticPr fontId="3"/>
  </si>
  <si>
    <t>27百万円/24</t>
    <rPh sb="2" eb="4">
      <t>ヒャクマン</t>
    </rPh>
    <rPh sb="4" eb="5">
      <t>エン</t>
    </rPh>
    <phoneticPr fontId="3"/>
  </si>
  <si>
    <t>当該年度の我が国予算の執行額÷当該年度の事務局開催の会議数　　　　　　　　　　　　　　</t>
    <rPh sb="0" eb="2">
      <t>トウガイ</t>
    </rPh>
    <rPh sb="2" eb="4">
      <t>ネンド</t>
    </rPh>
    <rPh sb="5" eb="6">
      <t>ワ</t>
    </rPh>
    <rPh sb="7" eb="8">
      <t>クニ</t>
    </rPh>
    <rPh sb="8" eb="10">
      <t>ヨサン</t>
    </rPh>
    <rPh sb="11" eb="13">
      <t>シッコウ</t>
    </rPh>
    <rPh sb="13" eb="14">
      <t>ガク</t>
    </rPh>
    <rPh sb="15" eb="17">
      <t>トウガイ</t>
    </rPh>
    <rPh sb="17" eb="19">
      <t>ネンド</t>
    </rPh>
    <rPh sb="20" eb="23">
      <t>ジムキョク</t>
    </rPh>
    <rPh sb="23" eb="25">
      <t>カイサイ</t>
    </rPh>
    <rPh sb="26" eb="28">
      <t>カイギ</t>
    </rPh>
    <rPh sb="28" eb="29">
      <t>スウ</t>
    </rPh>
    <phoneticPr fontId="5"/>
  </si>
  <si>
    <t>―</t>
    <phoneticPr fontId="5"/>
  </si>
  <si>
    <t>議定書の目的達成に向け，事務局が開催した会議（能力開発ワークショップ含む）の数</t>
    <rPh sb="0" eb="3">
      <t>ギテイショ</t>
    </rPh>
    <rPh sb="4" eb="6">
      <t>モクテキ</t>
    </rPh>
    <rPh sb="6" eb="8">
      <t>タッセイ</t>
    </rPh>
    <rPh sb="9" eb="10">
      <t>ム</t>
    </rPh>
    <rPh sb="23" eb="25">
      <t>ノウリョク</t>
    </rPh>
    <rPh sb="25" eb="27">
      <t>カイハツ</t>
    </rPh>
    <rPh sb="34" eb="35">
      <t>フク</t>
    </rPh>
    <phoneticPr fontId="3"/>
  </si>
  <si>
    <t>名古屋・クアラルンプール補足議定書の締結国数（累計値）
(カルタヘナ議定書の目的を達成するため、名古屋・クアラルンプール補足議定書の適切な実施は不可欠な要素。40か国の締結で発効)</t>
    <rPh sb="21" eb="22">
      <t>スウ</t>
    </rPh>
    <rPh sb="23" eb="25">
      <t>ルイケイ</t>
    </rPh>
    <rPh sb="25" eb="26">
      <t>アタイ</t>
    </rPh>
    <rPh sb="34" eb="37">
      <t>ギテイショ</t>
    </rPh>
    <rPh sb="38" eb="40">
      <t>モクテキ</t>
    </rPh>
    <rPh sb="41" eb="43">
      <t>タッセイ</t>
    </rPh>
    <rPh sb="66" eb="68">
      <t>テキセツ</t>
    </rPh>
    <rPh sb="69" eb="71">
      <t>ジッシ</t>
    </rPh>
    <rPh sb="72" eb="75">
      <t>フカケツ</t>
    </rPh>
    <rPh sb="76" eb="78">
      <t>ヨウソ</t>
    </rPh>
    <rPh sb="84" eb="86">
      <t>テイケツ</t>
    </rPh>
    <rPh sb="87" eb="89">
      <t>ハッコウ</t>
    </rPh>
    <phoneticPr fontId="3"/>
  </si>
  <si>
    <t>目標値
（27年度）</t>
    <rPh sb="0" eb="3">
      <t>モクヒョウチ</t>
    </rPh>
    <rPh sb="7" eb="9">
      <t>ネンド</t>
    </rPh>
    <phoneticPr fontId="5"/>
  </si>
  <si>
    <t>カルタヘナ議定書は、2000年1月、生物多様性条約特別締約国会議再開会合（モントリオール）で採択、103か国が署名。2003年に発効し、2014年4月末現在の締約国数は165か国及び欧州連合。条約事務局の活動を支援するための基金に拠出する義務的拠出金であり、全締約国が国連分担率に基づいて算出された拠出率に応じた額の拠出を求められている。
事務局は、議定書の目的を達成するために、主に次の活動を実施する（議定書第31条2項により、生物多様性条約第24条1項の規定が準用されている）：
（1）締約国会合の準備、（2）議定書により課された任務の遂行、（3）報告書作成、（4）他の関係国際機関との調整、（5）締約国会合が決定する他の任務の遂行、（6）補助機関活動に関する事務、（7）クリアリング・ハウス・メカニズムに関する事務。</t>
    <rPh sb="5" eb="8">
      <t>ギテイショ</t>
    </rPh>
    <rPh sb="62" eb="63">
      <t>ネン</t>
    </rPh>
    <rPh sb="64" eb="66">
      <t>ハッコウ</t>
    </rPh>
    <rPh sb="75" eb="76">
      <t>マツ</t>
    </rPh>
    <rPh sb="93" eb="95">
      <t>レンゴウ</t>
    </rPh>
    <rPh sb="161" eb="162">
      <t>モト</t>
    </rPh>
    <rPh sb="170" eb="173">
      <t>ジムキョク</t>
    </rPh>
    <rPh sb="175" eb="178">
      <t>ギテイショ</t>
    </rPh>
    <rPh sb="179" eb="181">
      <t>モクテキ</t>
    </rPh>
    <rPh sb="182" eb="184">
      <t>タッセイ</t>
    </rPh>
    <rPh sb="190" eb="191">
      <t>オモ</t>
    </rPh>
    <rPh sb="192" eb="193">
      <t>ツギ</t>
    </rPh>
    <rPh sb="194" eb="196">
      <t>カツドウ</t>
    </rPh>
    <rPh sb="197" eb="199">
      <t>ジッシ</t>
    </rPh>
    <rPh sb="215" eb="217">
      <t>セイブツ</t>
    </rPh>
    <rPh sb="217" eb="220">
      <t>タヨウセイ</t>
    </rPh>
    <rPh sb="220" eb="222">
      <t>ジョウヤク</t>
    </rPh>
    <rPh sb="222" eb="223">
      <t>ダイ</t>
    </rPh>
    <rPh sb="225" eb="226">
      <t>ジョウ</t>
    </rPh>
    <rPh sb="227" eb="228">
      <t>コウ</t>
    </rPh>
    <rPh sb="229" eb="231">
      <t>キテイ</t>
    </rPh>
    <rPh sb="232" eb="234">
      <t>ジュンヨウ</t>
    </rPh>
    <rPh sb="248" eb="250">
      <t>カイゴウ</t>
    </rPh>
    <rPh sb="295" eb="297">
      <t>チョウセイ</t>
    </rPh>
    <rPh sb="304" eb="306">
      <t>カイゴウ</t>
    </rPh>
    <phoneticPr fontId="5"/>
  </si>
  <si>
    <t>カルタヘナ議定書は、特に国境を越える移動に焦点を合わせて、生物の多様性の保全及び持続可能な利用に悪影響を及ぼす可能性のある現代のバイオテクノロジーにより改変された生物(Living Modified Organism。以下、「LMO」という。）の安全な移送、取扱及び利用の分野において十分な水準の保護を確保することを目的とする。</t>
    <rPh sb="109" eb="111">
      <t>イカ</t>
    </rPh>
    <phoneticPr fontId="5"/>
  </si>
  <si>
    <t>カルタヘナ議定書第２８条及び第３１条３項並びに第５回締約国会議決定</t>
    <phoneticPr fontId="5"/>
  </si>
  <si>
    <t>平成１７年度</t>
    <rPh sb="0" eb="2">
      <t>ヘイセイ</t>
    </rPh>
    <rPh sb="4" eb="5">
      <t>ネン</t>
    </rPh>
    <rPh sb="5" eb="6">
      <t>ド</t>
    </rPh>
    <phoneticPr fontId="10"/>
  </si>
  <si>
    <t>生物多様性条約カルタヘナ議定書拠出金
（義務的拠出金）</t>
    <rPh sb="0" eb="2">
      <t>セイブツ</t>
    </rPh>
    <rPh sb="2" eb="5">
      <t>タヨウセイ</t>
    </rPh>
    <rPh sb="5" eb="7">
      <t>ジョウヤク</t>
    </rPh>
    <rPh sb="12" eb="15">
      <t>ギテイショ</t>
    </rPh>
    <rPh sb="15" eb="18">
      <t>キョシュツキン</t>
    </rPh>
    <rPh sb="20" eb="23">
      <t>ギムテキ</t>
    </rPh>
    <rPh sb="23" eb="26">
      <t>キョシュツキン</t>
    </rPh>
    <phoneticPr fontId="5"/>
  </si>
  <si>
    <t>引き続き，他参加国に対して分担金負担増を働きかけるとともに，地域調整部の機能改善等を通じてより効果的な活動の促進に努める。</t>
    <rPh sb="0" eb="1">
      <t>ヒ</t>
    </rPh>
    <rPh sb="2" eb="3">
      <t>ツヅ</t>
    </rPh>
    <rPh sb="5" eb="6">
      <t>ホカ</t>
    </rPh>
    <rPh sb="6" eb="8">
      <t>サンカ</t>
    </rPh>
    <rPh sb="8" eb="9">
      <t>クニ</t>
    </rPh>
    <rPh sb="10" eb="11">
      <t>タイ</t>
    </rPh>
    <rPh sb="13" eb="16">
      <t>ブンタンキン</t>
    </rPh>
    <rPh sb="16" eb="18">
      <t>フタン</t>
    </rPh>
    <rPh sb="18" eb="19">
      <t>ゾウ</t>
    </rPh>
    <rPh sb="20" eb="21">
      <t>ハタラ</t>
    </rPh>
    <rPh sb="30" eb="32">
      <t>チイキ</t>
    </rPh>
    <rPh sb="32" eb="35">
      <t>チョウセイブ</t>
    </rPh>
    <rPh sb="36" eb="38">
      <t>キノウ</t>
    </rPh>
    <rPh sb="38" eb="40">
      <t>カイゼン</t>
    </rPh>
    <rPh sb="40" eb="41">
      <t>ナド</t>
    </rPh>
    <rPh sb="42" eb="43">
      <t>ツウ</t>
    </rPh>
    <rPh sb="47" eb="50">
      <t>コウカテキ</t>
    </rPh>
    <rPh sb="51" eb="53">
      <t>カツドウ</t>
    </rPh>
    <rPh sb="54" eb="56">
      <t>ソクシン</t>
    </rPh>
    <rPh sb="57" eb="58">
      <t>ツト</t>
    </rPh>
    <phoneticPr fontId="3"/>
  </si>
  <si>
    <t>日本以外の参加国の分担金支払額を増加させることにより，ＮＯＷＰＡＰの活動規模を拡大することが必要である。</t>
    <phoneticPr fontId="3"/>
  </si>
  <si>
    <t>国交省</t>
    <rPh sb="0" eb="3">
      <t>コッコウショウ</t>
    </rPh>
    <phoneticPr fontId="5"/>
  </si>
  <si>
    <t>国連環境計画拠出金</t>
    <rPh sb="0" eb="2">
      <t>コクレン</t>
    </rPh>
    <rPh sb="2" eb="4">
      <t>カンキョウ</t>
    </rPh>
    <rPh sb="4" eb="6">
      <t>ケイカク</t>
    </rPh>
    <rPh sb="6" eb="9">
      <t>キョシュツキン</t>
    </rPh>
    <phoneticPr fontId="5"/>
  </si>
  <si>
    <t>NOWPAP地域調整部富山事務所の運営費への拠出については、国交省と外務省が必要額の4分の1ずつ分担（残りの2分の1は富山県が拠出）している。</t>
    <rPh sb="22" eb="24">
      <t>キョシュツ</t>
    </rPh>
    <rPh sb="38" eb="41">
      <t>ヒツヨウガク</t>
    </rPh>
    <rPh sb="48" eb="50">
      <t>ブンタン</t>
    </rPh>
    <phoneticPr fontId="5"/>
  </si>
  <si>
    <t>中国や韓国からの海岸漂着ゴミへの対応については，バイでの働きかけに加えて、日，中，韓，ロシアの４が国が参加するＮＯＷＰＡＰの場で中国や韓国に対し地域共通の課題として対応を促すことは実効性が高い手段となっている。</t>
    <rPh sb="28" eb="29">
      <t>ハタラ</t>
    </rPh>
    <rPh sb="33" eb="34">
      <t>クワ</t>
    </rPh>
    <rPh sb="51" eb="53">
      <t>サンカ</t>
    </rPh>
    <rPh sb="62" eb="63">
      <t>バ</t>
    </rPh>
    <rPh sb="82" eb="84">
      <t>タイオウ</t>
    </rPh>
    <phoneticPr fontId="5"/>
  </si>
  <si>
    <t>毎年の政府間会合において、事業計画や事務局の運営経費見通しを精査し、それらの必要性や予算額の妥当性などを検討した上で承認及び要すれば修正を行っており、また、同じく政府間会合で予算の使用状況の報告を受けているので、使途を真に必要なものに限定することは確保されている。</t>
    <rPh sb="0" eb="2">
      <t>マイネン</t>
    </rPh>
    <rPh sb="3" eb="5">
      <t>セイフ</t>
    </rPh>
    <rPh sb="5" eb="6">
      <t>カン</t>
    </rPh>
    <rPh sb="6" eb="8">
      <t>カイゴウ</t>
    </rPh>
    <rPh sb="18" eb="21">
      <t>ジムキョク</t>
    </rPh>
    <rPh sb="22" eb="24">
      <t>ウンエイ</t>
    </rPh>
    <rPh sb="24" eb="26">
      <t>ケイヒ</t>
    </rPh>
    <rPh sb="26" eb="28">
      <t>ミトオ</t>
    </rPh>
    <rPh sb="30" eb="32">
      <t>セイサ</t>
    </rPh>
    <rPh sb="38" eb="41">
      <t>ヒツヨウセイ</t>
    </rPh>
    <rPh sb="42" eb="45">
      <t>ヨサンガク</t>
    </rPh>
    <rPh sb="46" eb="49">
      <t>ダトウセイ</t>
    </rPh>
    <rPh sb="52" eb="54">
      <t>ケントウ</t>
    </rPh>
    <rPh sb="56" eb="57">
      <t>ウエ</t>
    </rPh>
    <rPh sb="58" eb="60">
      <t>ショウニン</t>
    </rPh>
    <rPh sb="60" eb="61">
      <t>オヨ</t>
    </rPh>
    <rPh sb="62" eb="63">
      <t>ヨウ</t>
    </rPh>
    <rPh sb="66" eb="68">
      <t>シュウセイ</t>
    </rPh>
    <rPh sb="69" eb="70">
      <t>オコナ</t>
    </rPh>
    <rPh sb="78" eb="79">
      <t>オナ</t>
    </rPh>
    <rPh sb="81" eb="83">
      <t>セイフ</t>
    </rPh>
    <rPh sb="83" eb="84">
      <t>アイダ</t>
    </rPh>
    <rPh sb="84" eb="86">
      <t>カイゴウ</t>
    </rPh>
    <rPh sb="87" eb="89">
      <t>ヨサン</t>
    </rPh>
    <rPh sb="90" eb="92">
      <t>シヨウ</t>
    </rPh>
    <rPh sb="92" eb="94">
      <t>ジョウキョウ</t>
    </rPh>
    <rPh sb="95" eb="97">
      <t>ホウコク</t>
    </rPh>
    <rPh sb="98" eb="99">
      <t>ウ</t>
    </rPh>
    <rPh sb="106" eb="108">
      <t>シト</t>
    </rPh>
    <rPh sb="117" eb="119">
      <t>ゲンテイ</t>
    </rPh>
    <rPh sb="124" eb="126">
      <t>カクホ</t>
    </rPh>
    <phoneticPr fontId="5"/>
  </si>
  <si>
    <t>中国や韓国からの海岸漂着ゴミが深刻となっている自治体からは，日本政府の対応についての強い要望がきている。ＮＯＷＰＡＰは政府間の枠組みであるため、自治体や民間には委ねることができない。</t>
    <rPh sb="0" eb="2">
      <t>チュウゴク</t>
    </rPh>
    <rPh sb="3" eb="5">
      <t>カンコク</t>
    </rPh>
    <rPh sb="8" eb="10">
      <t>カイガン</t>
    </rPh>
    <rPh sb="10" eb="12">
      <t>ヒョウチャク</t>
    </rPh>
    <rPh sb="15" eb="17">
      <t>シンコク</t>
    </rPh>
    <rPh sb="23" eb="26">
      <t>ジチタイ</t>
    </rPh>
    <rPh sb="30" eb="32">
      <t>ニホン</t>
    </rPh>
    <rPh sb="32" eb="34">
      <t>セイフ</t>
    </rPh>
    <rPh sb="35" eb="37">
      <t>タイオウ</t>
    </rPh>
    <rPh sb="42" eb="43">
      <t>ツヨ</t>
    </rPh>
    <rPh sb="44" eb="46">
      <t>ヨウボウ</t>
    </rPh>
    <rPh sb="59" eb="62">
      <t>セイフカン</t>
    </rPh>
    <rPh sb="63" eb="65">
      <t>ワクグ</t>
    </rPh>
    <rPh sb="72" eb="75">
      <t>ジチタイ</t>
    </rPh>
    <rPh sb="76" eb="78">
      <t>ミンカン</t>
    </rPh>
    <rPh sb="80" eb="81">
      <t>ユダ</t>
    </rPh>
    <phoneticPr fontId="5"/>
  </si>
  <si>
    <t>北西太平洋地域海行動計画拠出金</t>
    <rPh sb="0" eb="2">
      <t>ホクセイ</t>
    </rPh>
    <rPh sb="2" eb="5">
      <t>タイヘイヨウ</t>
    </rPh>
    <rPh sb="5" eb="8">
      <t>チイキカイ</t>
    </rPh>
    <rPh sb="8" eb="10">
      <t>コウドウ</t>
    </rPh>
    <rPh sb="10" eb="12">
      <t>ケイカク</t>
    </rPh>
    <rPh sb="12" eb="15">
      <t>キョシュツキン</t>
    </rPh>
    <phoneticPr fontId="10"/>
  </si>
  <si>
    <t>26/1</t>
    <phoneticPr fontId="3"/>
  </si>
  <si>
    <t>23/1</t>
    <phoneticPr fontId="3"/>
  </si>
  <si>
    <t>22/1</t>
    <phoneticPr fontId="3"/>
  </si>
  <si>
    <t>24/1</t>
    <phoneticPr fontId="3"/>
  </si>
  <si>
    <t>予算額　÷　政府間会合開催数　　　　　　　　　　　　　　</t>
    <rPh sb="0" eb="3">
      <t>ヨサンガク</t>
    </rPh>
    <rPh sb="6" eb="9">
      <t>セイフカン</t>
    </rPh>
    <rPh sb="9" eb="11">
      <t>カイゴウ</t>
    </rPh>
    <rPh sb="11" eb="13">
      <t>カイサイ</t>
    </rPh>
    <rPh sb="13" eb="14">
      <t>スウ</t>
    </rPh>
    <phoneticPr fontId="5"/>
  </si>
  <si>
    <t>政府間　会合</t>
    <rPh sb="0" eb="3">
      <t>セイフカン</t>
    </rPh>
    <rPh sb="4" eb="6">
      <t>カイゴウ</t>
    </rPh>
    <phoneticPr fontId="5"/>
  </si>
  <si>
    <t>政府間会合の開催を通じて，日本海及び黄海における海洋環境データの共有や、汚染物質のモニタリング、油流出緊急時計画の作成、漂流・漂着ゴミ対策などの活動の効果的な実施を促進している。</t>
    <rPh sb="0" eb="3">
      <t>セイフカン</t>
    </rPh>
    <rPh sb="3" eb="5">
      <t>カイゴウ</t>
    </rPh>
    <rPh sb="6" eb="8">
      <t>カイサイ</t>
    </rPh>
    <rPh sb="9" eb="10">
      <t>ツウ</t>
    </rPh>
    <rPh sb="13" eb="16">
      <t>ニホンカイ</t>
    </rPh>
    <rPh sb="16" eb="17">
      <t>オヨ</t>
    </rPh>
    <rPh sb="18" eb="20">
      <t>コウカイ</t>
    </rPh>
    <rPh sb="75" eb="78">
      <t>コウカテキ</t>
    </rPh>
    <rPh sb="79" eb="81">
      <t>ジッシ</t>
    </rPh>
    <rPh sb="82" eb="84">
      <t>ソクシン</t>
    </rPh>
    <phoneticPr fontId="5"/>
  </si>
  <si>
    <t>参加国</t>
    <rPh sb="0" eb="3">
      <t>サンカコク</t>
    </rPh>
    <phoneticPr fontId="3"/>
  </si>
  <si>
    <t>日本海及び黄海の海洋環境の保護に関する各種の活動の実施に貢献した。</t>
    <phoneticPr fontId="3"/>
  </si>
  <si>
    <t>NOWPAP信託基金（活動経費）について、４か国が分担して拠出することより、NOWPAPの活動の主体として指定された地域活動センターが、海洋環境データの共有や、汚染物質のモニタリング、油流出緊急時計画の作成、漂流・漂着ゴミ対策などの活動を行う。また、我が国が誘致した地域調整部富山事務所の運営費（職員の給与等）について、我が国が負担することにより、富山事務所が、釜山事務所とともに、NOWPAPの活動を調整・監督することを可能とする。</t>
    <rPh sb="6" eb="8">
      <t>シンタク</t>
    </rPh>
    <rPh sb="8" eb="10">
      <t>キキン</t>
    </rPh>
    <rPh sb="11" eb="13">
      <t>カツドウ</t>
    </rPh>
    <rPh sb="13" eb="15">
      <t>ケイヒ</t>
    </rPh>
    <rPh sb="23" eb="24">
      <t>コク</t>
    </rPh>
    <rPh sb="25" eb="27">
      <t>ブンタン</t>
    </rPh>
    <rPh sb="29" eb="31">
      <t>キョシュツ</t>
    </rPh>
    <rPh sb="45" eb="47">
      <t>カツドウ</t>
    </rPh>
    <rPh sb="48" eb="50">
      <t>シュタイ</t>
    </rPh>
    <rPh sb="53" eb="55">
      <t>シテイ</t>
    </rPh>
    <rPh sb="58" eb="60">
      <t>チイキ</t>
    </rPh>
    <rPh sb="60" eb="62">
      <t>カツドウ</t>
    </rPh>
    <rPh sb="68" eb="70">
      <t>カイヨウ</t>
    </rPh>
    <rPh sb="70" eb="72">
      <t>カンキョウ</t>
    </rPh>
    <rPh sb="76" eb="78">
      <t>キョウユウ</t>
    </rPh>
    <rPh sb="80" eb="82">
      <t>オセン</t>
    </rPh>
    <rPh sb="82" eb="84">
      <t>ブッシツ</t>
    </rPh>
    <rPh sb="92" eb="93">
      <t>アブラ</t>
    </rPh>
    <rPh sb="93" eb="95">
      <t>リュウシュツ</t>
    </rPh>
    <rPh sb="95" eb="97">
      <t>キンキュウ</t>
    </rPh>
    <rPh sb="97" eb="98">
      <t>ジ</t>
    </rPh>
    <rPh sb="98" eb="100">
      <t>ケイカク</t>
    </rPh>
    <rPh sb="101" eb="103">
      <t>サクセイ</t>
    </rPh>
    <rPh sb="104" eb="106">
      <t>ヒョウリュウ</t>
    </rPh>
    <rPh sb="107" eb="109">
      <t>ヒョウチャク</t>
    </rPh>
    <rPh sb="111" eb="113">
      <t>タイサク</t>
    </rPh>
    <rPh sb="116" eb="118">
      <t>カツドウ</t>
    </rPh>
    <rPh sb="119" eb="120">
      <t>オコナ</t>
    </rPh>
    <rPh sb="125" eb="126">
      <t>ワ</t>
    </rPh>
    <rPh sb="127" eb="128">
      <t>クニ</t>
    </rPh>
    <rPh sb="129" eb="131">
      <t>ユウチ</t>
    </rPh>
    <rPh sb="133" eb="135">
      <t>チイキ</t>
    </rPh>
    <rPh sb="135" eb="138">
      <t>チョウセイブ</t>
    </rPh>
    <rPh sb="138" eb="140">
      <t>トヤマ</t>
    </rPh>
    <rPh sb="140" eb="143">
      <t>ジムショ</t>
    </rPh>
    <rPh sb="144" eb="146">
      <t>ウンエイ</t>
    </rPh>
    <rPh sb="146" eb="147">
      <t>ヒ</t>
    </rPh>
    <rPh sb="148" eb="150">
      <t>ショクイン</t>
    </rPh>
    <rPh sb="151" eb="153">
      <t>キュウヨ</t>
    </rPh>
    <rPh sb="153" eb="154">
      <t>トウ</t>
    </rPh>
    <rPh sb="160" eb="161">
      <t>ワ</t>
    </rPh>
    <rPh sb="162" eb="163">
      <t>クニ</t>
    </rPh>
    <rPh sb="164" eb="166">
      <t>フタン</t>
    </rPh>
    <rPh sb="174" eb="176">
      <t>トヤマ</t>
    </rPh>
    <rPh sb="176" eb="179">
      <t>ジムショ</t>
    </rPh>
    <rPh sb="181" eb="183">
      <t>フザン</t>
    </rPh>
    <rPh sb="183" eb="186">
      <t>ジムショ</t>
    </rPh>
    <rPh sb="198" eb="200">
      <t>カツドウ</t>
    </rPh>
    <rPh sb="201" eb="203">
      <t>チョウセイ</t>
    </rPh>
    <rPh sb="204" eb="206">
      <t>カントク</t>
    </rPh>
    <rPh sb="211" eb="213">
      <t>カノウ</t>
    </rPh>
    <phoneticPr fontId="5"/>
  </si>
  <si>
    <t>北西太平洋地域海行動計画（NOWPAP）は、日本、中国、韓国、ロシアの４か国の連携によって日本海及び黄海における海洋環境を保護するための枠組みであるところ、NOWPAPの各種の活動を実施するとともに、富山と釜山に設置された地域調整部にてNOWPAPの活動の調整・監督を行う。</t>
    <rPh sb="0" eb="2">
      <t>ホクセイ</t>
    </rPh>
    <rPh sb="2" eb="5">
      <t>タイヘイヨウ</t>
    </rPh>
    <rPh sb="5" eb="8">
      <t>チイキカイ</t>
    </rPh>
    <rPh sb="8" eb="10">
      <t>コウドウ</t>
    </rPh>
    <rPh sb="10" eb="12">
      <t>ケイカク</t>
    </rPh>
    <rPh sb="22" eb="24">
      <t>ニホン</t>
    </rPh>
    <rPh sb="25" eb="27">
      <t>チュウゴク</t>
    </rPh>
    <rPh sb="28" eb="30">
      <t>カンコク</t>
    </rPh>
    <rPh sb="37" eb="38">
      <t>コク</t>
    </rPh>
    <rPh sb="39" eb="41">
      <t>レンケイ</t>
    </rPh>
    <rPh sb="45" eb="47">
      <t>ニホン</t>
    </rPh>
    <rPh sb="47" eb="48">
      <t>カイ</t>
    </rPh>
    <rPh sb="48" eb="49">
      <t>オヨ</t>
    </rPh>
    <rPh sb="50" eb="52">
      <t>コウカイ</t>
    </rPh>
    <rPh sb="56" eb="58">
      <t>カイヨウ</t>
    </rPh>
    <rPh sb="58" eb="60">
      <t>カンキョウ</t>
    </rPh>
    <rPh sb="61" eb="63">
      <t>ホゴ</t>
    </rPh>
    <rPh sb="68" eb="70">
      <t>ワクグ</t>
    </rPh>
    <rPh sb="85" eb="87">
      <t>カクシュ</t>
    </rPh>
    <rPh sb="88" eb="90">
      <t>カツドウ</t>
    </rPh>
    <rPh sb="91" eb="93">
      <t>ジッシ</t>
    </rPh>
    <rPh sb="100" eb="102">
      <t>トヤマ</t>
    </rPh>
    <rPh sb="103" eb="105">
      <t>プサン</t>
    </rPh>
    <rPh sb="106" eb="108">
      <t>セッチ</t>
    </rPh>
    <rPh sb="111" eb="113">
      <t>チイキ</t>
    </rPh>
    <rPh sb="113" eb="116">
      <t>チョウセイブ</t>
    </rPh>
    <rPh sb="125" eb="127">
      <t>カツドウ</t>
    </rPh>
    <rPh sb="128" eb="130">
      <t>チョウセイ</t>
    </rPh>
    <rPh sb="131" eb="133">
      <t>カントク</t>
    </rPh>
    <rPh sb="134" eb="135">
      <t>オコナ</t>
    </rPh>
    <phoneticPr fontId="5"/>
  </si>
  <si>
    <t>第１回政府間会合決議３及び第１５回政府間会合決議２</t>
    <phoneticPr fontId="5"/>
  </si>
  <si>
    <t>平成８年度</t>
    <rPh sb="0" eb="2">
      <t>ヘイセイ</t>
    </rPh>
    <rPh sb="3" eb="5">
      <t>ネンド</t>
    </rPh>
    <phoneticPr fontId="10"/>
  </si>
  <si>
    <t>北西太平洋地域海行動計画(NOWPAP)拠出金
（義務的拠出金）</t>
    <rPh sb="0" eb="2">
      <t>ホクセイ</t>
    </rPh>
    <rPh sb="2" eb="5">
      <t>タイヘイヨウ</t>
    </rPh>
    <rPh sb="5" eb="8">
      <t>チイキカイ</t>
    </rPh>
    <rPh sb="8" eb="10">
      <t>コウドウ</t>
    </rPh>
    <rPh sb="10" eb="12">
      <t>ケイカク</t>
    </rPh>
    <rPh sb="20" eb="23">
      <t>キョシュツキン</t>
    </rPh>
    <rPh sb="25" eb="28">
      <t>ギムテキ</t>
    </rPh>
    <rPh sb="28" eb="31">
      <t>キョシュツキン</t>
    </rPh>
    <phoneticPr fontId="5"/>
  </si>
  <si>
    <t>（１）第6回締約国会議（2013年5月）において2014年及び2015年の予算審議が行われ，各国の厳しい財政状況を踏まえ，日本から必要最不可欠な活動のみに予算措置を行うべきである等主張した結果，対前２か年比必要最小限の1.6％の予算案で合意した。
（２）PIC条約は，バーゼル条約及びPOPｓ条約との協力及び連携のプロセスが進展しており，2011年4月に3条約共同事務局が発足，事務局運営経費などの項目で100万ドル以上の大幅な効率化を実現した。</t>
    <phoneticPr fontId="3"/>
  </si>
  <si>
    <t>ロッテルダム条約は、規制対象となる有害化学物質の国際貿易に際し、取り扱いに関する情報共有、輸出に際しての通報手続等を定めており、我が国を含む締約国は、国内法制の整備等を通じて、これらの義務を着実に遵守している。また、規制対象物質は、採択当時26物質（1998）年であったが、その後、条約の下部機関における審査・検討を経て、32物質へと増加（2012年）。</t>
    <phoneticPr fontId="5"/>
  </si>
  <si>
    <t>ロッテルダム条約の下で規制対象となっている有害物質の国際貿易が適切に行われるためのガイドライン、ツールキット等の作成、途上国の活動に対する支援、事務局の活動経費等、条約の目的に即し真に必要な使途に限定して支出している。</t>
    <phoneticPr fontId="5"/>
  </si>
  <si>
    <t>ロッテルダム条約の下で、我が国を含む締約国が、有害化学物質の国際貿易に際し、事前かつ情報に基づく同意の手続をとるために必要な活動に使用されている。</t>
    <phoneticPr fontId="5"/>
  </si>
  <si>
    <t>ロッテルダム条約（ＰＩＣ条約）拠出金</t>
    <rPh sb="15" eb="18">
      <t>キョシュツキン</t>
    </rPh>
    <phoneticPr fontId="10"/>
  </si>
  <si>
    <t>3803087/24</t>
    <phoneticPr fontId="3"/>
  </si>
  <si>
    <t>3740877/15</t>
    <phoneticPr fontId="3"/>
  </si>
  <si>
    <t>3984883/8</t>
    <phoneticPr fontId="3"/>
  </si>
  <si>
    <t>予算総額/会議・ワークショップ数</t>
    <phoneticPr fontId="3"/>
  </si>
  <si>
    <t>会議・ワークショップ数</t>
    <phoneticPr fontId="3"/>
  </si>
  <si>
    <t>第５回締約国会議決定14（2012－2013年PIC条約信託基金（RC基金）予算）に基づき記載。　　　　　　　　　　　　　　</t>
    <phoneticPr fontId="5"/>
  </si>
  <si>
    <t>締約国会議(COP)及び化学物質審査委員会の開催支援、回章の発出、各国担当者用解説書の作成等の活動のために使用された。</t>
    <phoneticPr fontId="5"/>
  </si>
  <si>
    <t>条約の下で、締約国が有害化学物質の輸出入に関する情報交換の推進と、各国における輸出入に関する意思決定手続きの策定に向けた締約国の活動を支援した。</t>
    <phoneticPr fontId="3"/>
  </si>
  <si>
    <t>　１９９６年９月にロッテルダムで開催された外交会議においてロッテルダム条約が採択された。２００４年２月２４日に発効し（我が国は同年６月に締結）、２０１３年５月現在、１５２か国が締結している。条約事務局の機能は、ジュネーブのＵＮＥＰケミカル及びローマのＦＡＯ事務局によって提供されている。条約事務局の以下の活動を支援するための基金に拠出する義務的拠出金であり、全締約国が国連分担率に基づいて算出された拠出率に応じた額を拠出している。
  （１）締約国会議、補助機関会合の準備及び役務の提供
  （２）締約国の本条約遂行に必要な支援の提供
  （３）他の関係国際機関・団体の事務局との調整
  （４）本条約の定める事務局の任務及び締約国会議が決定する任務の遂行など</t>
    <rPh sb="95" eb="97">
      <t>ジョウヤク</t>
    </rPh>
    <rPh sb="97" eb="100">
      <t>ジムキョク</t>
    </rPh>
    <rPh sb="101" eb="103">
      <t>キノウ</t>
    </rPh>
    <rPh sb="135" eb="137">
      <t>テイキョウ</t>
    </rPh>
    <rPh sb="149" eb="151">
      <t>イカ</t>
    </rPh>
    <phoneticPr fontId="5"/>
  </si>
  <si>
    <t>本条約は、有害な化学物質の適正な管理を行うことを目的として、有害な化学物質等の輸入の可否について事前に各国の意思を確認し、右情報を各国間で共有した上で、当該化学物質等の輸入については輸入国側の意思を尊重して対応する、という手続を策定したものである。本条約事務局の活動を支援することは、締約国の責務であるとともに、化学物質管理の国際的な基準設定に関してリーダーシップを発揮することが可能となる。</t>
    <rPh sb="111" eb="113">
      <t>テツヅキ</t>
    </rPh>
    <phoneticPr fontId="5"/>
  </si>
  <si>
    <t>ロッテルダム条約第１８条第４項及び第１回締約国会議決定</t>
    <phoneticPr fontId="5"/>
  </si>
  <si>
    <t>基本目標Ⅶ　分担金・拠出金　　　　　　　　　　　　　　　　　　　　　　                                      　　具体的施策Ⅶ－３　国際機関を通じた地球規模の諸問題に係る国際貢献</t>
    <rPh sb="75" eb="78">
      <t>グタイテキ</t>
    </rPh>
    <rPh sb="78" eb="80">
      <t>シサク</t>
    </rPh>
    <rPh sb="84" eb="86">
      <t>コクサイ</t>
    </rPh>
    <rPh sb="86" eb="88">
      <t>キカン</t>
    </rPh>
    <rPh sb="89" eb="90">
      <t>ツウ</t>
    </rPh>
    <rPh sb="92" eb="94">
      <t>チキュウ</t>
    </rPh>
    <rPh sb="94" eb="96">
      <t>キボ</t>
    </rPh>
    <rPh sb="97" eb="100">
      <t>ショモンダイ</t>
    </rPh>
    <rPh sb="101" eb="102">
      <t>カカ</t>
    </rPh>
    <rPh sb="103" eb="105">
      <t>コクサイ</t>
    </rPh>
    <rPh sb="105" eb="107">
      <t>コウケン</t>
    </rPh>
    <phoneticPr fontId="5"/>
  </si>
  <si>
    <t>ロッテルダム条約（ＰＩＣ条約）拠出金
（義務的拠出金）</t>
    <rPh sb="15" eb="18">
      <t>キョシュツキン</t>
    </rPh>
    <rPh sb="20" eb="23">
      <t>ギムテキ</t>
    </rPh>
    <rPh sb="23" eb="26">
      <t>キョシュツキン</t>
    </rPh>
    <phoneticPr fontId="5"/>
  </si>
  <si>
    <t>事務局予算は３年に一回のＣＯＰで我が国を含む先進国が厳しく精査しており、事務局予算の効率的運用・コスト削減・費用対効果の確保に努めている。その結果、我が国の主張は事務局予算の決定に概ね反映されている。</t>
    <phoneticPr fontId="5"/>
  </si>
  <si>
    <t>―</t>
    <phoneticPr fontId="5"/>
  </si>
  <si>
    <t>オゾン層の保護のためのウィーン条約拠出金</t>
    <rPh sb="3" eb="4">
      <t>ソウ</t>
    </rPh>
    <rPh sb="5" eb="7">
      <t>ホゴ</t>
    </rPh>
    <rPh sb="15" eb="17">
      <t>ジョウヤク</t>
    </rPh>
    <rPh sb="17" eb="20">
      <t>キョシュツキン</t>
    </rPh>
    <phoneticPr fontId="10"/>
  </si>
  <si>
    <t>1,280,311/2</t>
    <phoneticPr fontId="3"/>
  </si>
  <si>
    <t>735,622/―</t>
    <phoneticPr fontId="3"/>
  </si>
  <si>
    <t>723 063/―</t>
    <phoneticPr fontId="3"/>
  </si>
  <si>
    <t>1,268,489/2</t>
    <phoneticPr fontId="3"/>
  </si>
  <si>
    <t>予算総額/会議回数</t>
    <rPh sb="0" eb="2">
      <t>ヨサン</t>
    </rPh>
    <rPh sb="2" eb="4">
      <t>ソウガク</t>
    </rPh>
    <rPh sb="5" eb="7">
      <t>カイギ</t>
    </rPh>
    <rPh sb="7" eb="9">
      <t>カイスウ</t>
    </rPh>
    <phoneticPr fontId="5"/>
  </si>
  <si>
    <t>―</t>
    <phoneticPr fontId="3"/>
  </si>
  <si>
    <t>予算総額/会議回数　　　　　　　　　　　　　　</t>
    <rPh sb="0" eb="2">
      <t>ヨサン</t>
    </rPh>
    <rPh sb="2" eb="4">
      <t>ソウガク</t>
    </rPh>
    <rPh sb="5" eb="7">
      <t>カイギ</t>
    </rPh>
    <rPh sb="7" eb="9">
      <t>カイスウ</t>
    </rPh>
    <phoneticPr fontId="5"/>
  </si>
  <si>
    <t>会議数（回）</t>
    <rPh sb="0" eb="2">
      <t>カイギ</t>
    </rPh>
    <rPh sb="2" eb="3">
      <t>スウ</t>
    </rPh>
    <rPh sb="4" eb="5">
      <t>カイ</t>
    </rPh>
    <phoneticPr fontId="5"/>
  </si>
  <si>
    <t>本件拠出金を用いて、締約国会議及びオゾン観測研究管理者会議を３年に一回開催。また、オゾン層保護に係る国際的普及啓発活動を行っている。</t>
    <phoneticPr fontId="3"/>
  </si>
  <si>
    <t>締約国</t>
    <rPh sb="0" eb="3">
      <t>テイヤクコク</t>
    </rPh>
    <phoneticPr fontId="3"/>
  </si>
  <si>
    <t>オゾン層保護に係る国際協力の推進及び代替物質の開発が促された。普及啓発活動により全ての途上国を含む全世界の国の加入が実現した。</t>
    <phoneticPr fontId="3"/>
  </si>
  <si>
    <t>本条約は１９８５年３月２２日にウィーンで採択され、２０１０年２月現在、１９５か国及びＥＣが加盟。我が国については１９８８年９月３０日に国連事務総長に加入書を寄託し、同年１２月２９日より効力が生じている。
条約事務局の活動を支援するための基金に拠出する義務的拠出金であり、全締約国が国連分担率に基づいて算出された拠出率に応じた額を拠出している。条約事務局は、各国からの拠出金を通じ、職員9名で主に以下の業務を実施。
（１）締約国会議の開催（ＣＯＰ：3年に一回）、及びそれに伴うビューロー会合等関連会合の開催，（２）オゾン研究管理者会議の開催(3年に一回），（３）オゾン層保護に係る広報・普及啓発活動，（４）ウェブサイトの運営、締約国会議が決定する他の任務の遂行、等。</t>
    <rPh sb="171" eb="173">
      <t>ジョウヤク</t>
    </rPh>
    <rPh sb="173" eb="176">
      <t>ジムキョク</t>
    </rPh>
    <rPh sb="178" eb="180">
      <t>カクコク</t>
    </rPh>
    <rPh sb="183" eb="186">
      <t>キョシュツキン</t>
    </rPh>
    <rPh sb="187" eb="188">
      <t>ツウ</t>
    </rPh>
    <rPh sb="230" eb="231">
      <t>オヨ</t>
    </rPh>
    <rPh sb="235" eb="236">
      <t>トモナ</t>
    </rPh>
    <rPh sb="242" eb="244">
      <t>カイゴウ</t>
    </rPh>
    <rPh sb="244" eb="245">
      <t>トウ</t>
    </rPh>
    <rPh sb="245" eb="247">
      <t>カンレン</t>
    </rPh>
    <rPh sb="247" eb="249">
      <t>カイゴウ</t>
    </rPh>
    <rPh sb="250" eb="252">
      <t>カイサイ</t>
    </rPh>
    <rPh sb="283" eb="284">
      <t>ソウ</t>
    </rPh>
    <rPh sb="284" eb="286">
      <t>ホゴ</t>
    </rPh>
    <rPh sb="287" eb="288">
      <t>カカ</t>
    </rPh>
    <rPh sb="289" eb="291">
      <t>コウホウ</t>
    </rPh>
    <rPh sb="292" eb="294">
      <t>フキュウ</t>
    </rPh>
    <rPh sb="294" eb="296">
      <t>ケイハツ</t>
    </rPh>
    <rPh sb="296" eb="298">
      <t>カツドウ</t>
    </rPh>
    <rPh sb="312" eb="315">
      <t>テイヤクコク</t>
    </rPh>
    <rPh sb="315" eb="317">
      <t>カイギ</t>
    </rPh>
    <rPh sb="318" eb="320">
      <t>ケッテイ</t>
    </rPh>
    <rPh sb="322" eb="323">
      <t>ホカ</t>
    </rPh>
    <rPh sb="324" eb="326">
      <t>ニンム</t>
    </rPh>
    <rPh sb="327" eb="329">
      <t>スイコウ</t>
    </rPh>
    <rPh sb="330" eb="331">
      <t>トウ</t>
    </rPh>
    <phoneticPr fontId="5"/>
  </si>
  <si>
    <t>「オゾン層保護のためのウィーン条約」は、生物に有害な帯域の紫外線の地上への到達を防いでいる地球を取り巻くオゾン層を、フロン等のオゾン層破壊物質から保護することを目的としており、各締約国によるオゾン層保護のための国際協力の推進等を定めている。</t>
    <phoneticPr fontId="5"/>
  </si>
  <si>
    <t>ウィーン条約第６条３</t>
    <phoneticPr fontId="5"/>
  </si>
  <si>
    <t>基本目標Ⅶ　分担金・拠出金   　　　　　　　　　　　　　　　                                   　　　　　　　　　具体的施策Ⅶ－３　国際機関を通じた地球規模の諸問題に係る国際貢献</t>
    <rPh sb="75" eb="78">
      <t>グタイテキ</t>
    </rPh>
    <rPh sb="78" eb="80">
      <t>シサク</t>
    </rPh>
    <rPh sb="84" eb="86">
      <t>コクサイ</t>
    </rPh>
    <rPh sb="86" eb="88">
      <t>キカン</t>
    </rPh>
    <rPh sb="89" eb="90">
      <t>ツウ</t>
    </rPh>
    <rPh sb="92" eb="94">
      <t>チキュウ</t>
    </rPh>
    <rPh sb="94" eb="96">
      <t>キボ</t>
    </rPh>
    <rPh sb="97" eb="100">
      <t>ショモンダイ</t>
    </rPh>
    <rPh sb="101" eb="102">
      <t>カカ</t>
    </rPh>
    <rPh sb="103" eb="105">
      <t>コクサイ</t>
    </rPh>
    <rPh sb="105" eb="107">
      <t>コウケン</t>
    </rPh>
    <phoneticPr fontId="5"/>
  </si>
  <si>
    <t>オゾン層の保護のためのウィーン条約拠出金
（義務的拠出金）</t>
    <rPh sb="3" eb="4">
      <t>ソウ</t>
    </rPh>
    <rPh sb="5" eb="7">
      <t>ホゴ</t>
    </rPh>
    <rPh sb="15" eb="17">
      <t>ジョウヤク</t>
    </rPh>
    <rPh sb="17" eb="20">
      <t>キョシュツキン</t>
    </rPh>
    <rPh sb="22" eb="25">
      <t>ギムテキ</t>
    </rPh>
    <rPh sb="25" eb="28">
      <t>キョシュツキン</t>
    </rPh>
    <phoneticPr fontId="5"/>
  </si>
  <si>
    <t>我が国としても，南極における科学的調査等から得た知見を活用し，南極条約の運営の効率化，適正化につとめていく。</t>
    <rPh sb="0" eb="1">
      <t>ワ</t>
    </rPh>
    <rPh sb="2" eb="3">
      <t>クニ</t>
    </rPh>
    <rPh sb="8" eb="10">
      <t>ナンキョク</t>
    </rPh>
    <rPh sb="14" eb="17">
      <t>カガクテキ</t>
    </rPh>
    <rPh sb="17" eb="19">
      <t>チョウサ</t>
    </rPh>
    <rPh sb="19" eb="20">
      <t>ナド</t>
    </rPh>
    <rPh sb="22" eb="23">
      <t>エ</t>
    </rPh>
    <rPh sb="24" eb="26">
      <t>チケン</t>
    </rPh>
    <rPh sb="27" eb="29">
      <t>カツヨウ</t>
    </rPh>
    <rPh sb="31" eb="33">
      <t>ナンキョク</t>
    </rPh>
    <rPh sb="33" eb="35">
      <t>ジョウヤク</t>
    </rPh>
    <rPh sb="36" eb="38">
      <t>ウンエイ</t>
    </rPh>
    <rPh sb="39" eb="42">
      <t>コウリツカ</t>
    </rPh>
    <rPh sb="43" eb="46">
      <t>テキセイカ</t>
    </rPh>
    <phoneticPr fontId="3"/>
  </si>
  <si>
    <t>毎年行われる協議国会議（ＡＴＣＭ）において、我が国を含む先進国は事務局予算の効率的運用・コスト削減・費用対効果の確保に努めており、我が国の主張は事務局予算の決定に概ね反映されている。</t>
    <phoneticPr fontId="5"/>
  </si>
  <si>
    <t>〇</t>
    <phoneticPr fontId="5"/>
  </si>
  <si>
    <t>我が国の昭和基地や観測船「しらせ」に対する国民の人気は高く、南極に於ける我が国の研究・観測活動は南極条約及び環境保護議定書の実施を国家として確保するために必要不可欠である。</t>
    <rPh sb="0" eb="1">
      <t>ワ</t>
    </rPh>
    <rPh sb="2" eb="3">
      <t>クニ</t>
    </rPh>
    <rPh sb="4" eb="6">
      <t>ショウワ</t>
    </rPh>
    <rPh sb="6" eb="8">
      <t>キチ</t>
    </rPh>
    <rPh sb="9" eb="12">
      <t>カンソクセン</t>
    </rPh>
    <rPh sb="18" eb="19">
      <t>タイ</t>
    </rPh>
    <rPh sb="21" eb="23">
      <t>コクミン</t>
    </rPh>
    <rPh sb="24" eb="26">
      <t>ニンキ</t>
    </rPh>
    <rPh sb="27" eb="28">
      <t>タカ</t>
    </rPh>
    <rPh sb="30" eb="32">
      <t>ナンキョク</t>
    </rPh>
    <rPh sb="33" eb="34">
      <t>オ</t>
    </rPh>
    <rPh sb="36" eb="37">
      <t>ワ</t>
    </rPh>
    <rPh sb="38" eb="39">
      <t>クニ</t>
    </rPh>
    <rPh sb="40" eb="42">
      <t>ケンキュウ</t>
    </rPh>
    <rPh sb="43" eb="45">
      <t>カンソク</t>
    </rPh>
    <rPh sb="45" eb="47">
      <t>カツドウ</t>
    </rPh>
    <rPh sb="48" eb="50">
      <t>ナンキョク</t>
    </rPh>
    <rPh sb="50" eb="52">
      <t>ジョウヤク</t>
    </rPh>
    <rPh sb="52" eb="53">
      <t>オヨ</t>
    </rPh>
    <rPh sb="54" eb="56">
      <t>カンキョウ</t>
    </rPh>
    <rPh sb="56" eb="58">
      <t>ホゴ</t>
    </rPh>
    <rPh sb="58" eb="61">
      <t>ギテイショ</t>
    </rPh>
    <rPh sb="62" eb="64">
      <t>ジッシ</t>
    </rPh>
    <rPh sb="65" eb="67">
      <t>コッカ</t>
    </rPh>
    <rPh sb="70" eb="72">
      <t>カクホ</t>
    </rPh>
    <rPh sb="77" eb="79">
      <t>ヒツヨウ</t>
    </rPh>
    <rPh sb="79" eb="82">
      <t>フカケツ</t>
    </rPh>
    <phoneticPr fontId="5"/>
  </si>
  <si>
    <t>南極条約拠出金</t>
    <rPh sb="0" eb="2">
      <t>ナンキョク</t>
    </rPh>
    <rPh sb="2" eb="4">
      <t>ジョウヤク</t>
    </rPh>
    <rPh sb="4" eb="7">
      <t>キョシュツキン</t>
    </rPh>
    <phoneticPr fontId="10"/>
  </si>
  <si>
    <t>拠出金総額÷31</t>
    <rPh sb="0" eb="3">
      <t>キョシュツキン</t>
    </rPh>
    <rPh sb="3" eb="5">
      <t>ソウガク</t>
    </rPh>
    <phoneticPr fontId="3"/>
  </si>
  <si>
    <t>拠出金総額÷30</t>
    <rPh sb="0" eb="3">
      <t>キョシュツキン</t>
    </rPh>
    <rPh sb="3" eb="5">
      <t>ソウガク</t>
    </rPh>
    <phoneticPr fontId="3"/>
  </si>
  <si>
    <t>国</t>
    <rPh sb="0" eb="1">
      <t>クニ</t>
    </rPh>
    <phoneticPr fontId="3"/>
  </si>
  <si>
    <t>拠出金総額÷30（内訳：南極条約協議国会議（年１回），環境保護委員会（１回），南極条約協議国が設置している南極観測所等への支援等（協議国数28ヶ国，但し26年度は29ヶ国））</t>
    <rPh sb="0" eb="3">
      <t>キョシュツキン</t>
    </rPh>
    <rPh sb="3" eb="5">
      <t>ソウガク</t>
    </rPh>
    <rPh sb="9" eb="11">
      <t>ウチワケ</t>
    </rPh>
    <rPh sb="12" eb="14">
      <t>ナンキョク</t>
    </rPh>
    <rPh sb="14" eb="16">
      <t>ジョウヤク</t>
    </rPh>
    <rPh sb="16" eb="18">
      <t>キョウギ</t>
    </rPh>
    <rPh sb="18" eb="19">
      <t>コク</t>
    </rPh>
    <rPh sb="19" eb="21">
      <t>カイギ</t>
    </rPh>
    <rPh sb="22" eb="23">
      <t>ネン</t>
    </rPh>
    <rPh sb="24" eb="25">
      <t>カイ</t>
    </rPh>
    <rPh sb="27" eb="29">
      <t>カンキョウ</t>
    </rPh>
    <rPh sb="29" eb="31">
      <t>ホゴ</t>
    </rPh>
    <rPh sb="31" eb="34">
      <t>イインカイ</t>
    </rPh>
    <rPh sb="36" eb="37">
      <t>カイ</t>
    </rPh>
    <rPh sb="39" eb="41">
      <t>ナンキョク</t>
    </rPh>
    <rPh sb="41" eb="43">
      <t>ジョウヤク</t>
    </rPh>
    <rPh sb="43" eb="45">
      <t>キョウギ</t>
    </rPh>
    <rPh sb="45" eb="46">
      <t>コク</t>
    </rPh>
    <rPh sb="47" eb="49">
      <t>セッチ</t>
    </rPh>
    <rPh sb="53" eb="55">
      <t>ナンキョク</t>
    </rPh>
    <rPh sb="55" eb="58">
      <t>カンソクジョ</t>
    </rPh>
    <rPh sb="58" eb="59">
      <t>ナド</t>
    </rPh>
    <rPh sb="61" eb="63">
      <t>シエン</t>
    </rPh>
    <rPh sb="63" eb="64">
      <t>ナド</t>
    </rPh>
    <rPh sb="65" eb="67">
      <t>キョウギ</t>
    </rPh>
    <rPh sb="67" eb="69">
      <t>コクスウ</t>
    </rPh>
    <rPh sb="72" eb="73">
      <t>コク</t>
    </rPh>
    <rPh sb="74" eb="75">
      <t>タダ</t>
    </rPh>
    <rPh sb="78" eb="80">
      <t>ネンド</t>
    </rPh>
    <rPh sb="84" eb="85">
      <t>コク</t>
    </rPh>
    <phoneticPr fontId="5"/>
  </si>
  <si>
    <t>会議回数（回）</t>
    <rPh sb="0" eb="2">
      <t>カイギ</t>
    </rPh>
    <rPh sb="2" eb="4">
      <t>カイスウ</t>
    </rPh>
    <rPh sb="5" eb="6">
      <t>カイ</t>
    </rPh>
    <phoneticPr fontId="3"/>
  </si>
  <si>
    <t>本拠出金により南極条約協議国会議および環境保護委員会を年一回開催している。これらの活動を通じて，協議国が有する南極観測所における科学調査等の活動への査察，アドバイス等の支援を行っている。</t>
    <rPh sb="0" eb="1">
      <t>ホン</t>
    </rPh>
    <rPh sb="1" eb="4">
      <t>キョシュツキン</t>
    </rPh>
    <rPh sb="7" eb="9">
      <t>ナンキョク</t>
    </rPh>
    <rPh sb="9" eb="11">
      <t>ジョウヤク</t>
    </rPh>
    <rPh sb="11" eb="13">
      <t>キョウギ</t>
    </rPh>
    <rPh sb="13" eb="14">
      <t>コク</t>
    </rPh>
    <rPh sb="14" eb="16">
      <t>カイギ</t>
    </rPh>
    <rPh sb="19" eb="21">
      <t>カンキョウ</t>
    </rPh>
    <rPh sb="21" eb="23">
      <t>ホゴ</t>
    </rPh>
    <rPh sb="23" eb="26">
      <t>イインカイ</t>
    </rPh>
    <rPh sb="27" eb="28">
      <t>ネン</t>
    </rPh>
    <rPh sb="28" eb="30">
      <t>イッカイ</t>
    </rPh>
    <rPh sb="30" eb="32">
      <t>カイサイ</t>
    </rPh>
    <rPh sb="41" eb="43">
      <t>カツドウ</t>
    </rPh>
    <rPh sb="44" eb="45">
      <t>ツウ</t>
    </rPh>
    <rPh sb="48" eb="50">
      <t>キョウギ</t>
    </rPh>
    <rPh sb="50" eb="51">
      <t>コク</t>
    </rPh>
    <rPh sb="52" eb="53">
      <t>ユウ</t>
    </rPh>
    <rPh sb="55" eb="57">
      <t>ナンキョク</t>
    </rPh>
    <rPh sb="57" eb="60">
      <t>カンソクジョ</t>
    </rPh>
    <rPh sb="64" eb="66">
      <t>カガク</t>
    </rPh>
    <rPh sb="66" eb="68">
      <t>チョウサ</t>
    </rPh>
    <rPh sb="68" eb="69">
      <t>ナド</t>
    </rPh>
    <rPh sb="70" eb="72">
      <t>カツドウ</t>
    </rPh>
    <rPh sb="74" eb="76">
      <t>ササツ</t>
    </rPh>
    <rPh sb="82" eb="83">
      <t>ナド</t>
    </rPh>
    <rPh sb="84" eb="86">
      <t>シエン</t>
    </rPh>
    <rPh sb="87" eb="88">
      <t>オコナ</t>
    </rPh>
    <phoneticPr fontId="5"/>
  </si>
  <si>
    <t>決議数</t>
    <rPh sb="0" eb="2">
      <t>ケツギ</t>
    </rPh>
    <rPh sb="2" eb="3">
      <t>スウ</t>
    </rPh>
    <phoneticPr fontId="3"/>
  </si>
  <si>
    <t>他締約国の協力を得て我が国初の各国南極基地の査察を行い、昭和基地運営に有効な知見を得た。協議国会議の開催を通じて南極環境保護の強化に貢献した。</t>
    <phoneticPr fontId="3"/>
  </si>
  <si>
    <t>南極条約事務局は、２００１年の第２４回協議国会議でアルゼンチンのブエノスアイレスに設置することを決定。２００４年の第２７回協議国会議で初代事務局長を選出、同年９月より業務開始。
職員9名で、南極条約協議国会議および環境保護委員会の開催(年一回）、ウェブサイトの運営、ディスカッションフォーラムの運営、協議国の南極における活動への支援，活動報告のとりまとめを行っている。南極条約関連活動に対する拠出金は外務省・文科省・環境省で3分の１ずつ負担し拠出している。</t>
    <rPh sb="95" eb="97">
      <t>ナンキョク</t>
    </rPh>
    <rPh sb="97" eb="99">
      <t>ジョウヤク</t>
    </rPh>
    <rPh sb="107" eb="109">
      <t>カンキョウ</t>
    </rPh>
    <rPh sb="109" eb="111">
      <t>ホゴ</t>
    </rPh>
    <rPh sb="111" eb="114">
      <t>イインカイ</t>
    </rPh>
    <rPh sb="150" eb="152">
      <t>キョウギ</t>
    </rPh>
    <rPh sb="152" eb="153">
      <t>コク</t>
    </rPh>
    <rPh sb="154" eb="156">
      <t>ナンキョク</t>
    </rPh>
    <rPh sb="160" eb="162">
      <t>カツドウ</t>
    </rPh>
    <rPh sb="164" eb="166">
      <t>シエン</t>
    </rPh>
    <rPh sb="178" eb="179">
      <t>オコナ</t>
    </rPh>
    <rPh sb="184" eb="186">
      <t>ナンキョク</t>
    </rPh>
    <rPh sb="186" eb="188">
      <t>ジョウヤク</t>
    </rPh>
    <rPh sb="188" eb="190">
      <t>カンレン</t>
    </rPh>
    <rPh sb="190" eb="192">
      <t>カツドウ</t>
    </rPh>
    <rPh sb="193" eb="194">
      <t>タイ</t>
    </rPh>
    <rPh sb="196" eb="199">
      <t>キョシュツキン</t>
    </rPh>
    <rPh sb="200" eb="203">
      <t>ガイムショウ</t>
    </rPh>
    <rPh sb="204" eb="207">
      <t>モンカショウ</t>
    </rPh>
    <rPh sb="208" eb="211">
      <t>カンキョウショウ</t>
    </rPh>
    <rPh sb="213" eb="214">
      <t>フン</t>
    </rPh>
    <rPh sb="218" eb="220">
      <t>フタン</t>
    </rPh>
    <rPh sb="221" eb="223">
      <t>キョシュツ</t>
    </rPh>
    <phoneticPr fontId="5"/>
  </si>
  <si>
    <t>事務局は、南極環境の保護および南極に於ける科学研究の自由と国際協力の確保のために、南極条約協議国の観測活動や南極条約体制下の交渉に関する情報総括、協議国会議の運営等により、南極条約体制を円滑ならしめることを目的として運営されている。</t>
    <phoneticPr fontId="5"/>
  </si>
  <si>
    <t>南極条約事務局設置措置及び同本部協定並びに第２６回南極条約協議国会議決定</t>
    <phoneticPr fontId="5"/>
  </si>
  <si>
    <t xml:space="preserve">  基本目標Ⅶ　分担金・拠出金　　　　　　　　　　　　　　　　　　　　　                                    　　　具体的施策Ⅶ－３　国際機関を通じた地球規模の諸問題に係る国際貢献</t>
    <rPh sb="75" eb="78">
      <t>グタイテキ</t>
    </rPh>
    <rPh sb="78" eb="80">
      <t>シサク</t>
    </rPh>
    <rPh sb="84" eb="86">
      <t>コクサイ</t>
    </rPh>
    <rPh sb="86" eb="88">
      <t>キカン</t>
    </rPh>
    <rPh sb="89" eb="90">
      <t>ツウ</t>
    </rPh>
    <rPh sb="92" eb="94">
      <t>チキュウ</t>
    </rPh>
    <rPh sb="94" eb="96">
      <t>キボ</t>
    </rPh>
    <rPh sb="97" eb="100">
      <t>ショモンダイ</t>
    </rPh>
    <rPh sb="101" eb="102">
      <t>カカ</t>
    </rPh>
    <rPh sb="103" eb="105">
      <t>コクサイ</t>
    </rPh>
    <rPh sb="105" eb="107">
      <t>コウケン</t>
    </rPh>
    <phoneticPr fontId="5"/>
  </si>
  <si>
    <t>南極条約拠出金（義務的拠出金）</t>
    <rPh sb="0" eb="2">
      <t>ナンキョク</t>
    </rPh>
    <rPh sb="2" eb="4">
      <t>ジョウヤク</t>
    </rPh>
    <rPh sb="4" eb="7">
      <t>キョシュツキン</t>
    </rPh>
    <rPh sb="8" eb="11">
      <t>ギムテキ</t>
    </rPh>
    <rPh sb="11" eb="14">
      <t>キョシュツキン</t>
    </rPh>
    <phoneticPr fontId="5"/>
  </si>
  <si>
    <t>常設委員会や審議会において，予算の精査や事務局の運営について引き続きモニタリングするとともに，効率的な運営を促していく。</t>
    <rPh sb="0" eb="2">
      <t>ジョウセツ</t>
    </rPh>
    <rPh sb="2" eb="5">
      <t>イインカイ</t>
    </rPh>
    <rPh sb="6" eb="9">
      <t>シンギカイ</t>
    </rPh>
    <rPh sb="14" eb="16">
      <t>ヨサン</t>
    </rPh>
    <rPh sb="17" eb="19">
      <t>セイサ</t>
    </rPh>
    <rPh sb="20" eb="23">
      <t>ジムキョク</t>
    </rPh>
    <rPh sb="24" eb="26">
      <t>ウンエイ</t>
    </rPh>
    <rPh sb="30" eb="31">
      <t>ヒ</t>
    </rPh>
    <rPh sb="32" eb="33">
      <t>ツヅ</t>
    </rPh>
    <rPh sb="47" eb="50">
      <t>コウリツテキ</t>
    </rPh>
    <rPh sb="51" eb="53">
      <t>ウンエイ</t>
    </rPh>
    <rPh sb="54" eb="55">
      <t>ウナガ</t>
    </rPh>
    <phoneticPr fontId="3"/>
  </si>
  <si>
    <t>コロンボ計画は， 経費削減をはじめとする，効率的・効果的な事務所運営に取り組んでおり，分担金は適切に活用されている。</t>
    <phoneticPr fontId="3"/>
  </si>
  <si>
    <t>コロンボ計画の実施プロジェクト目標数と実績からも，活動は見込みにあったものといえる。</t>
    <phoneticPr fontId="5"/>
  </si>
  <si>
    <t>常設委員会での経費削減や経費の使途のチェックを通じて，事務局もコスト削減意識を有している。</t>
    <phoneticPr fontId="5"/>
  </si>
  <si>
    <t>コロンボ計画は国際機関であり，加盟主体は国に限定されている。</t>
    <phoneticPr fontId="5"/>
  </si>
  <si>
    <t>コロンボ計画分担金</t>
    <phoneticPr fontId="3"/>
  </si>
  <si>
    <t>469800/80</t>
    <phoneticPr fontId="3"/>
  </si>
  <si>
    <t>（集計中）</t>
    <phoneticPr fontId="3"/>
  </si>
  <si>
    <t>469800/78</t>
    <phoneticPr fontId="3"/>
  </si>
  <si>
    <t>469800/60</t>
    <phoneticPr fontId="3"/>
  </si>
  <si>
    <t>分担金総額/事業数</t>
    <rPh sb="0" eb="3">
      <t>ブンタンキン</t>
    </rPh>
    <rPh sb="3" eb="5">
      <t>ソウガク</t>
    </rPh>
    <rPh sb="6" eb="8">
      <t>ジギョウ</t>
    </rPh>
    <rPh sb="8" eb="9">
      <t>カズ</t>
    </rPh>
    <phoneticPr fontId="5"/>
  </si>
  <si>
    <t>全加盟国による分担金総額　17,400米ドルｘ27カ国＝469,800米ドル
469,800ドル÷78事業＝6,023米ドル
１事業あたりの事務局運営経費：約6,000米ドル　　　　　　　　　　　　　　</t>
    <phoneticPr fontId="5"/>
  </si>
  <si>
    <t>事業数</t>
    <rPh sb="0" eb="2">
      <t>ジギョウ</t>
    </rPh>
    <rPh sb="2" eb="3">
      <t>スウ</t>
    </rPh>
    <phoneticPr fontId="3"/>
  </si>
  <si>
    <t>（実施中）</t>
    <rPh sb="1" eb="4">
      <t>ジッシチュウ</t>
    </rPh>
    <phoneticPr fontId="3"/>
  </si>
  <si>
    <t>（集計中）</t>
    <rPh sb="1" eb="3">
      <t>シュウケイ</t>
    </rPh>
    <rPh sb="3" eb="4">
      <t>チュウ</t>
    </rPh>
    <phoneticPr fontId="3"/>
  </si>
  <si>
    <t>本分担金は事務局経費であるため、実施プログラム数を参考指標とする。</t>
    <phoneticPr fontId="3"/>
  </si>
  <si>
    <t>％</t>
    <phoneticPr fontId="3"/>
  </si>
  <si>
    <t>人</t>
    <rPh sb="0" eb="1">
      <t>ニン</t>
    </rPh>
    <phoneticPr fontId="3"/>
  </si>
  <si>
    <t>南南協力の積極的な推進。
研修参加者の数（参考指標）　*麻薬対策事業の参加者を除く</t>
    <phoneticPr fontId="3"/>
  </si>
  <si>
    <t>目標値
（　25　年度）</t>
    <rPh sb="0" eb="3">
      <t>モクヒョウチ</t>
    </rPh>
    <rPh sb="9" eb="11">
      <t>ネンド</t>
    </rPh>
    <phoneticPr fontId="5"/>
  </si>
  <si>
    <t>南南協力の促進を目指すコロンボ計画の運営のための分担金。なお，分担金は全加盟国による一律同額負担。</t>
    <phoneticPr fontId="5"/>
  </si>
  <si>
    <t>1951年に設立されたASEAN(除カンボジア)及びSAARC(南アジア地域協力連合)諸国等の27ヶ国が参加する国際開発機関であるコロンボ計画への支援を通じ，我が国ODA大綱に掲げる南南協力を積極的に推進する。</t>
    <rPh sb="45" eb="46">
      <t>トウ</t>
    </rPh>
    <phoneticPr fontId="5"/>
  </si>
  <si>
    <t>コロンボ計画憲章第8章4条(a)</t>
    <phoneticPr fontId="5"/>
  </si>
  <si>
    <t>昭和３１年度開始</t>
    <rPh sb="0" eb="2">
      <t>ショウワ</t>
    </rPh>
    <rPh sb="4" eb="6">
      <t>ネンド</t>
    </rPh>
    <rPh sb="6" eb="8">
      <t>カイシ</t>
    </rPh>
    <phoneticPr fontId="5"/>
  </si>
  <si>
    <t>コロンボ計画分担金</t>
    <phoneticPr fontId="5"/>
  </si>
  <si>
    <t>執行委員会等の場を通じて，引き続き効率的な事業の実施を求めていく。</t>
    <phoneticPr fontId="5"/>
  </si>
  <si>
    <t>事業目的達成に向けて成果を上げているが，引き続き効果的な事業実施を求めることが有益。</t>
    <rPh sb="0" eb="2">
      <t>ジギョウ</t>
    </rPh>
    <rPh sb="2" eb="4">
      <t>モクテキ</t>
    </rPh>
    <rPh sb="4" eb="6">
      <t>タッセイ</t>
    </rPh>
    <rPh sb="7" eb="8">
      <t>ム</t>
    </rPh>
    <rPh sb="10" eb="12">
      <t>セイカ</t>
    </rPh>
    <rPh sb="13" eb="14">
      <t>ア</t>
    </rPh>
    <rPh sb="20" eb="21">
      <t>ヒ</t>
    </rPh>
    <rPh sb="22" eb="23">
      <t>ツヅ</t>
    </rPh>
    <rPh sb="24" eb="27">
      <t>コウカテキ</t>
    </rPh>
    <rPh sb="28" eb="30">
      <t>ジギョウ</t>
    </rPh>
    <rPh sb="30" eb="32">
      <t>ジッシ</t>
    </rPh>
    <rPh sb="33" eb="34">
      <t>モト</t>
    </rPh>
    <rPh sb="39" eb="41">
      <t>ユウエキ</t>
    </rPh>
    <phoneticPr fontId="3"/>
  </si>
  <si>
    <t>ＵＮＨＣＲは難民・国内避難民を保護する専門機関として重要な役割を果たしている。また，成果に基づくマネジメントを実施しており，常に成果目標を立てて，着実な事業の実施に努めている。</t>
    <rPh sb="6" eb="8">
      <t>ナンミン</t>
    </rPh>
    <rPh sb="9" eb="11">
      <t>コクナイ</t>
    </rPh>
    <rPh sb="11" eb="14">
      <t>ヒナンミン</t>
    </rPh>
    <rPh sb="15" eb="17">
      <t>ホゴ</t>
    </rPh>
    <rPh sb="19" eb="21">
      <t>センモン</t>
    </rPh>
    <rPh sb="21" eb="23">
      <t>キカン</t>
    </rPh>
    <rPh sb="26" eb="28">
      <t>ジュウヨウ</t>
    </rPh>
    <rPh sb="29" eb="31">
      <t>ヤクワリ</t>
    </rPh>
    <rPh sb="32" eb="33">
      <t>ハ</t>
    </rPh>
    <phoneticPr fontId="5"/>
  </si>
  <si>
    <t>ー</t>
    <phoneticPr fontId="3"/>
  </si>
  <si>
    <t>○</t>
    <phoneticPr fontId="3"/>
  </si>
  <si>
    <t>ＵＮＨＣＲは本部経費，サポートコストなどの削減を行い，難民・国内避難民等の支援に資金が充当されるよう努力している。</t>
    <rPh sb="6" eb="8">
      <t>ホンブ</t>
    </rPh>
    <rPh sb="8" eb="10">
      <t>ケイヒ</t>
    </rPh>
    <rPh sb="21" eb="23">
      <t>サクゲン</t>
    </rPh>
    <rPh sb="24" eb="25">
      <t>オコナ</t>
    </rPh>
    <rPh sb="27" eb="29">
      <t>ナンミン</t>
    </rPh>
    <rPh sb="30" eb="32">
      <t>コクナイ</t>
    </rPh>
    <rPh sb="32" eb="35">
      <t>ヒナンミン</t>
    </rPh>
    <rPh sb="35" eb="36">
      <t>トウ</t>
    </rPh>
    <rPh sb="37" eb="39">
      <t>シエン</t>
    </rPh>
    <rPh sb="40" eb="42">
      <t>シキン</t>
    </rPh>
    <rPh sb="43" eb="45">
      <t>ジュウトウ</t>
    </rPh>
    <rPh sb="50" eb="52">
      <t>ドリョク</t>
    </rPh>
    <phoneticPr fontId="5"/>
  </si>
  <si>
    <t>ＵＮＨＣＲは難民の保護，難民問題の恒久的解決を目的として設立された専門性を有する国際機関であり，人間の安全保障を重視する立場からも同機関を国として支援する必要がある。</t>
    <rPh sb="6" eb="8">
      <t>ナンミン</t>
    </rPh>
    <rPh sb="9" eb="11">
      <t>ホゴ</t>
    </rPh>
    <rPh sb="12" eb="14">
      <t>ナンミン</t>
    </rPh>
    <rPh sb="14" eb="16">
      <t>モンダイ</t>
    </rPh>
    <rPh sb="17" eb="20">
      <t>コウキュウテキ</t>
    </rPh>
    <rPh sb="20" eb="22">
      <t>カイケツ</t>
    </rPh>
    <rPh sb="23" eb="25">
      <t>モクテキ</t>
    </rPh>
    <rPh sb="28" eb="30">
      <t>セツリツ</t>
    </rPh>
    <rPh sb="33" eb="36">
      <t>センモンセイ</t>
    </rPh>
    <rPh sb="37" eb="38">
      <t>ユウ</t>
    </rPh>
    <rPh sb="40" eb="42">
      <t>コクサイ</t>
    </rPh>
    <rPh sb="42" eb="44">
      <t>キカン</t>
    </rPh>
    <rPh sb="48" eb="50">
      <t>ニンゲン</t>
    </rPh>
    <rPh sb="51" eb="53">
      <t>アンゼン</t>
    </rPh>
    <rPh sb="53" eb="55">
      <t>ホショウ</t>
    </rPh>
    <rPh sb="56" eb="58">
      <t>ジュウシ</t>
    </rPh>
    <rPh sb="60" eb="62">
      <t>タチバ</t>
    </rPh>
    <rPh sb="65" eb="68">
      <t>ドウキカン</t>
    </rPh>
    <rPh sb="69" eb="70">
      <t>クニ</t>
    </rPh>
    <rPh sb="73" eb="75">
      <t>シエン</t>
    </rPh>
    <rPh sb="77" eb="79">
      <t>ヒツヨウ</t>
    </rPh>
    <phoneticPr fontId="5"/>
  </si>
  <si>
    <t>国際連合難民高等弁務官事務所（UNHCR)拠出金</t>
    <rPh sb="0" eb="2">
      <t>コクサイ</t>
    </rPh>
    <rPh sb="2" eb="4">
      <t>レンゴウ</t>
    </rPh>
    <rPh sb="4" eb="6">
      <t>ナンミン</t>
    </rPh>
    <rPh sb="6" eb="8">
      <t>コウトウ</t>
    </rPh>
    <rPh sb="8" eb="11">
      <t>ベンムカン</t>
    </rPh>
    <rPh sb="11" eb="14">
      <t>ジムショ</t>
    </rPh>
    <rPh sb="21" eb="24">
      <t>キョシュツキン</t>
    </rPh>
    <phoneticPr fontId="5"/>
  </si>
  <si>
    <t>2,357.7百万ドル÷2,434万人</t>
    <rPh sb="7" eb="9">
      <t>ヒャクマン</t>
    </rPh>
    <rPh sb="17" eb="19">
      <t>マンニン</t>
    </rPh>
    <phoneticPr fontId="3"/>
  </si>
  <si>
    <t>2014年7月頃発表</t>
    <rPh sb="4" eb="5">
      <t>ネン</t>
    </rPh>
    <rPh sb="6" eb="7">
      <t>ガツ</t>
    </rPh>
    <rPh sb="7" eb="8">
      <t>ゴロ</t>
    </rPh>
    <rPh sb="8" eb="10">
      <t>ハッピョウ</t>
    </rPh>
    <phoneticPr fontId="3"/>
  </si>
  <si>
    <t>機関総支出/ＵＮＨＣＲから支援を受けた難民・国内避難民数</t>
    <rPh sb="0" eb="2">
      <t>キカン</t>
    </rPh>
    <rPh sb="2" eb="5">
      <t>ソウシシュツ</t>
    </rPh>
    <rPh sb="13" eb="15">
      <t>シエン</t>
    </rPh>
    <rPh sb="16" eb="17">
      <t>ウ</t>
    </rPh>
    <rPh sb="19" eb="21">
      <t>ナンミン</t>
    </rPh>
    <rPh sb="22" eb="24">
      <t>コクナイ</t>
    </rPh>
    <rPh sb="24" eb="27">
      <t>ヒナンミン</t>
    </rPh>
    <rPh sb="27" eb="28">
      <t>スウ</t>
    </rPh>
    <phoneticPr fontId="3"/>
  </si>
  <si>
    <t>①667
②1,767</t>
    <phoneticPr fontId="3"/>
  </si>
  <si>
    <t>①606
②1,547</t>
    <phoneticPr fontId="3"/>
  </si>
  <si>
    <t>万人</t>
    <rPh sb="0" eb="2">
      <t>マンニン</t>
    </rPh>
    <phoneticPr fontId="3"/>
  </si>
  <si>
    <t>①UNHCRの保護･支援を受けた難民数
②UNHCRの保護･支援を受けた国内避難民数
(注)機関全体の指標及び実績。なお，ＵＮＨＣＲは紛争等の危機発生に伴って活動するため当初見込み数は設定されない。</t>
    <rPh sb="67" eb="69">
      <t>フンソウ</t>
    </rPh>
    <rPh sb="69" eb="70">
      <t>トウ</t>
    </rPh>
    <rPh sb="71" eb="73">
      <t>キキ</t>
    </rPh>
    <rPh sb="73" eb="75">
      <t>ハッセイ</t>
    </rPh>
    <rPh sb="76" eb="77">
      <t>トモナ</t>
    </rPh>
    <rPh sb="79" eb="81">
      <t>カツドウ</t>
    </rPh>
    <rPh sb="85" eb="87">
      <t>トウショ</t>
    </rPh>
    <rPh sb="87" eb="89">
      <t>ミコ</t>
    </rPh>
    <rPh sb="90" eb="91">
      <t>スウ</t>
    </rPh>
    <rPh sb="92" eb="94">
      <t>セッテイ</t>
    </rPh>
    <phoneticPr fontId="3"/>
  </si>
  <si>
    <t>難民の恒久的解決
（UNHCRから支援を受けた難民･国内避難民の人数）
（注）機関全体の実績。なお，ＵＮＨＣＲは紛争等の危機発生に伴って活動するため事前の目標値は設定されない。</t>
    <rPh sb="56" eb="58">
      <t>フンソウ</t>
    </rPh>
    <rPh sb="58" eb="59">
      <t>トウ</t>
    </rPh>
    <rPh sb="60" eb="62">
      <t>キキ</t>
    </rPh>
    <rPh sb="62" eb="64">
      <t>ハッセイ</t>
    </rPh>
    <rPh sb="65" eb="66">
      <t>トモナ</t>
    </rPh>
    <rPh sb="68" eb="70">
      <t>カツドウ</t>
    </rPh>
    <rPh sb="74" eb="76">
      <t>ジゼン</t>
    </rPh>
    <rPh sb="77" eb="80">
      <t>モクヒョウチ</t>
    </rPh>
    <rPh sb="81" eb="83">
      <t>セッテイ</t>
    </rPh>
    <phoneticPr fontId="3"/>
  </si>
  <si>
    <t>目標値
（26年度）</t>
    <rPh sb="0" eb="3">
      <t>モクヒョウチ</t>
    </rPh>
    <rPh sb="7" eb="9">
      <t>ネンド</t>
    </rPh>
    <phoneticPr fontId="5"/>
  </si>
  <si>
    <t>－</t>
    <phoneticPr fontId="5"/>
  </si>
  <si>
    <t>民族･宗教・政治的対立等に起因する紛争の多発により急増した難民や国内避難民に関する問題は，人道上の問題であると同時に，当該地域ひいては世界の平和と安定に影響を及ぼしかねない問題である。我が国は，アフリカ地域，アフガニスタン及び周辺国地域を中心としたアジア地域を重点地域とし，ＵＮＨＣＲが行う，帰還が進む地域における帰還支援，現地コミュニティにも裨益する形での帰還先における再統合支援に加え，帰還の見通しが立たない難民･国内避難民の保護・支援活動等を支援する。また，人道支援関係者の人材育成及び安全確保に関する事業を実施している「国際人道援助緊急事態対応訓練地域センター（e－Centre)」（UNHCR駐日事務所内に所在）の事業を支援する。</t>
    <phoneticPr fontId="5"/>
  </si>
  <si>
    <t>我が国は，難民等に対する人道支援を国際貢献の重要な柱の一つとして位置付けており，この分野において我が国の姿勢を国内外に示すと共に，外交上の発言権を維持するためにもパレスチナ難民を除く全世界の難民の保護・支援，及び難民問題の恒久的解決を目的として中立的立場から包括的な取組を行っている唯一の国際機関である国際連合難民高等弁務官事務所（ＵＮＨＣＲ）を通じて，積極的に貢献を行う。</t>
    <phoneticPr fontId="5"/>
  </si>
  <si>
    <t>第５回国際連合総会決議　４２８／５　（１９５０年）</t>
    <phoneticPr fontId="5"/>
  </si>
  <si>
    <t>伊藤　毅</t>
    <rPh sb="0" eb="2">
      <t>イトウ</t>
    </rPh>
    <rPh sb="3" eb="4">
      <t>タケシ</t>
    </rPh>
    <phoneticPr fontId="3"/>
  </si>
  <si>
    <t>緊急・人道支援課</t>
    <rPh sb="0" eb="8">
      <t>キ</t>
    </rPh>
    <phoneticPr fontId="5"/>
  </si>
  <si>
    <t>昭和４２年度開始</t>
    <rPh sb="0" eb="2">
      <t>ショウワ</t>
    </rPh>
    <rPh sb="4" eb="6">
      <t>ネンド</t>
    </rPh>
    <rPh sb="6" eb="8">
      <t>カイシ</t>
    </rPh>
    <phoneticPr fontId="5"/>
  </si>
  <si>
    <t>国際協力局</t>
    <rPh sb="0" eb="5">
      <t>コッキョウキョク</t>
    </rPh>
    <phoneticPr fontId="5"/>
  </si>
  <si>
    <t>担当部局庁</t>
    <phoneticPr fontId="5"/>
  </si>
  <si>
    <t>国際連合難民高等弁務官事務所（ＵＮＨＣＲ）拠出金
（任意拠出金）</t>
    <rPh sb="26" eb="28">
      <t>ニンイ</t>
    </rPh>
    <rPh sb="28" eb="30">
      <t>キョシュツ</t>
    </rPh>
    <rPh sb="30" eb="31">
      <t>キン</t>
    </rPh>
    <phoneticPr fontId="5"/>
  </si>
  <si>
    <t>UNICEFとの様々な協議・意見交換の場を拡充し，引き続き効率的，効果的な事業の実施を求めていく。</t>
    <rPh sb="8" eb="10">
      <t>サマザマ</t>
    </rPh>
    <rPh sb="11" eb="13">
      <t>キョウギ</t>
    </rPh>
    <rPh sb="14" eb="16">
      <t>イケン</t>
    </rPh>
    <rPh sb="16" eb="18">
      <t>コウカン</t>
    </rPh>
    <rPh sb="19" eb="20">
      <t>バ</t>
    </rPh>
    <rPh sb="21" eb="23">
      <t>カクジュウ</t>
    </rPh>
    <phoneticPr fontId="3"/>
  </si>
  <si>
    <t>我が国とUNICEFの政策協議，UNICEFの執行理事会等の場を通じて，引き続き効率的，効果的な事業の実施を求めていく。</t>
    <rPh sb="0" eb="1">
      <t>ワ</t>
    </rPh>
    <rPh sb="2" eb="3">
      <t>コク</t>
    </rPh>
    <rPh sb="11" eb="13">
      <t>セイサク</t>
    </rPh>
    <rPh sb="13" eb="15">
      <t>キョウギ</t>
    </rPh>
    <rPh sb="44" eb="47">
      <t>コウカテキ</t>
    </rPh>
    <phoneticPr fontId="3"/>
  </si>
  <si>
    <t>ー</t>
    <phoneticPr fontId="3"/>
  </si>
  <si>
    <t>　UNICEFは，成果に基づくマネジメントを実施しており，常に成果目標を立てて，着実な事業の実施に努めている。</t>
    <phoneticPr fontId="3"/>
  </si>
  <si>
    <t>　UNICEFは，旅費及び組織予算の削減といった経費の見直しを行い，支援のための事業費を削減することなく，コスト効率を向上するよう努めている。具体的には，事務所の統廃合，人員削減，支援のニーズに応じた機動的な人員配置，民間資金調達等合理化のための措置を講じている。</t>
    <phoneticPr fontId="3"/>
  </si>
  <si>
    <t>　UNICEFは，保健，水・衛生，栄養，教育，子どもの保護等の分野において，開発途上国の子どもを支援する活動を行っており，人間の安全保障の実現及びミレニアム開発目標の達成のために大きく貢献していることから，国として支援する必要がある。</t>
    <rPh sb="17" eb="19">
      <t>エイヨウ</t>
    </rPh>
    <rPh sb="20" eb="22">
      <t>キョウイク</t>
    </rPh>
    <phoneticPr fontId="3"/>
  </si>
  <si>
    <t>国際連合児童基金
（UNICEF）拠出金</t>
    <phoneticPr fontId="3"/>
  </si>
  <si>
    <t>6,900万ドル/1,850万張</t>
    <rPh sb="5" eb="6">
      <t>マン</t>
    </rPh>
    <rPh sb="14" eb="15">
      <t>マン</t>
    </rPh>
    <rPh sb="15" eb="16">
      <t>ハリ</t>
    </rPh>
    <phoneticPr fontId="3"/>
  </si>
  <si>
    <t>11,100万ドル/2,500万張</t>
    <rPh sb="6" eb="7">
      <t>マン</t>
    </rPh>
    <rPh sb="15" eb="16">
      <t>マン</t>
    </rPh>
    <rPh sb="16" eb="17">
      <t>ハリ</t>
    </rPh>
    <phoneticPr fontId="3"/>
  </si>
  <si>
    <t>集計中</t>
    <rPh sb="0" eb="3">
      <t>シュウケイチュウ</t>
    </rPh>
    <phoneticPr fontId="3"/>
  </si>
  <si>
    <t>3.73ドル</t>
    <phoneticPr fontId="3"/>
  </si>
  <si>
    <t>4.44ドル</t>
    <phoneticPr fontId="3"/>
  </si>
  <si>
    <t>上記①の長期残効型防虫蚊帳
供与金額÷供与数量
（注：UNICEF報告書による算出）　　　　　　　　　　　　　　</t>
    <rPh sb="0" eb="2">
      <t>ジョウキ</t>
    </rPh>
    <rPh sb="4" eb="6">
      <t>チョウキ</t>
    </rPh>
    <rPh sb="6" eb="8">
      <t>ザンコウ</t>
    </rPh>
    <rPh sb="8" eb="9">
      <t>ガタ</t>
    </rPh>
    <rPh sb="9" eb="11">
      <t>ボウチュウ</t>
    </rPh>
    <rPh sb="11" eb="13">
      <t>カヤ</t>
    </rPh>
    <rPh sb="14" eb="16">
      <t>キョウヨ</t>
    </rPh>
    <rPh sb="16" eb="18">
      <t>キンガク</t>
    </rPh>
    <rPh sb="19" eb="21">
      <t>キョウヨ</t>
    </rPh>
    <rPh sb="21" eb="23">
      <t>スウリョウ</t>
    </rPh>
    <rPh sb="25" eb="26">
      <t>チュウ</t>
    </rPh>
    <rPh sb="33" eb="36">
      <t>ホウコクショ</t>
    </rPh>
    <rPh sb="39" eb="41">
      <t>サンシュツ</t>
    </rPh>
    <phoneticPr fontId="5"/>
  </si>
  <si>
    <t>できるだけ実績を上げる</t>
    <rPh sb="5" eb="7">
      <t>ジッセキ</t>
    </rPh>
    <rPh sb="8" eb="9">
      <t>ア</t>
    </rPh>
    <phoneticPr fontId="3"/>
  </si>
  <si>
    <t>① 55
② 70
③ 80
④ 65</t>
    <phoneticPr fontId="3"/>
  </si>
  <si>
    <t>① 53
② 82
③ 76
④ 63</t>
    <phoneticPr fontId="3"/>
  </si>
  <si>
    <t>① 48
② 85</t>
    <phoneticPr fontId="3"/>
  </si>
  <si>
    <t>① 51
② 98</t>
    <phoneticPr fontId="3"/>
  </si>
  <si>
    <t>人数</t>
    <rPh sb="0" eb="2">
      <t>ニンズウ</t>
    </rPh>
    <phoneticPr fontId="3"/>
  </si>
  <si>
    <t>すべての子どもの権利の実現
（５歳未満児童の死亡率（出生1,000人当たりの死亡者数）の削減：①世界全体の死亡率，②後発開発途上国の死亡率）
（注：UNICEFの目標及び実績）</t>
    <rPh sb="40" eb="41">
      <t>シャ</t>
    </rPh>
    <rPh sb="48" eb="50">
      <t>セカイ</t>
    </rPh>
    <rPh sb="50" eb="52">
      <t>ゼンタイ</t>
    </rPh>
    <rPh sb="53" eb="56">
      <t>シボウリツ</t>
    </rPh>
    <rPh sb="66" eb="69">
      <t>シボウリツ</t>
    </rPh>
    <phoneticPr fontId="3"/>
  </si>
  <si>
    <t>　世界の子どものために，保健，HIV/AIDS，水・衛生，栄養，教育，子どもの保護等の分野において，自然災害や武力紛争の際の緊急人道支援から中長期的な開発支援まで幅広く活動。政策の提言，立案，実施等を支援。全活動においてジェンダー平等を推進。強靱性の構築として防災を重視。UNICEFの広範な支援活動は，人間の安全保障の実現及びミレニアム開発目標の達成のために大きく貢献している。</t>
    <rPh sb="1" eb="3">
      <t>セカイ</t>
    </rPh>
    <rPh sb="12" eb="14">
      <t>ホケン</t>
    </rPh>
    <rPh sb="24" eb="25">
      <t>ミズ</t>
    </rPh>
    <rPh sb="26" eb="28">
      <t>エイセイ</t>
    </rPh>
    <rPh sb="29" eb="31">
      <t>エイヨウ</t>
    </rPh>
    <rPh sb="32" eb="34">
      <t>キョウイク</t>
    </rPh>
    <rPh sb="35" eb="36">
      <t>コ</t>
    </rPh>
    <rPh sb="39" eb="41">
      <t>ホゴ</t>
    </rPh>
    <rPh sb="41" eb="42">
      <t>トウ</t>
    </rPh>
    <rPh sb="64" eb="66">
      <t>ジンドウ</t>
    </rPh>
    <rPh sb="75" eb="77">
      <t>カイハツ</t>
    </rPh>
    <rPh sb="81" eb="83">
      <t>ハバヒロ</t>
    </rPh>
    <rPh sb="84" eb="86">
      <t>カツドウ</t>
    </rPh>
    <rPh sb="87" eb="89">
      <t>セイサク</t>
    </rPh>
    <rPh sb="90" eb="92">
      <t>テイゲン</t>
    </rPh>
    <rPh sb="93" eb="95">
      <t>リツアン</t>
    </rPh>
    <rPh sb="96" eb="98">
      <t>ジッシ</t>
    </rPh>
    <rPh sb="98" eb="99">
      <t>トウ</t>
    </rPh>
    <rPh sb="100" eb="102">
      <t>シエン</t>
    </rPh>
    <rPh sb="103" eb="104">
      <t>ゼン</t>
    </rPh>
    <rPh sb="104" eb="106">
      <t>カツドウ</t>
    </rPh>
    <rPh sb="115" eb="117">
      <t>ビョウドウ</t>
    </rPh>
    <rPh sb="118" eb="120">
      <t>スイシン</t>
    </rPh>
    <rPh sb="121" eb="123">
      <t>キョウジン</t>
    </rPh>
    <rPh sb="123" eb="124">
      <t>セイ</t>
    </rPh>
    <rPh sb="125" eb="127">
      <t>コウチク</t>
    </rPh>
    <rPh sb="130" eb="132">
      <t>ボウサイ</t>
    </rPh>
    <rPh sb="133" eb="135">
      <t>ジュウシ</t>
    </rPh>
    <phoneticPr fontId="3"/>
  </si>
  <si>
    <t>第１回国際連合総会決議57/1（1946年12月11日）</t>
    <phoneticPr fontId="3"/>
  </si>
  <si>
    <t>外務省設置法第４条第３項</t>
    <phoneticPr fontId="3"/>
  </si>
  <si>
    <t>基本目標Ⅶ　分担金・拠出金                         　　　　　　　　　具体的施策Ⅶ-3 国際機関を通じた地球規模の諸問題に係る国際貢献</t>
    <phoneticPr fontId="3"/>
  </si>
  <si>
    <t>一般会計</t>
    <phoneticPr fontId="3"/>
  </si>
  <si>
    <t>課長　飯田　慎一</t>
    <phoneticPr fontId="3"/>
  </si>
  <si>
    <t>地球規模課題総括課</t>
    <phoneticPr fontId="3"/>
  </si>
  <si>
    <t>昭和２７年度開始</t>
    <phoneticPr fontId="3"/>
  </si>
  <si>
    <t>国際協力局</t>
    <phoneticPr fontId="3"/>
  </si>
  <si>
    <t>執行理事会等の場を通じて，引き続き効果的な事業の実施を求めていく。</t>
    <rPh sb="0" eb="2">
      <t>シッコウ</t>
    </rPh>
    <rPh sb="2" eb="5">
      <t>リジカイ</t>
    </rPh>
    <rPh sb="5" eb="6">
      <t>トウ</t>
    </rPh>
    <rPh sb="7" eb="8">
      <t>バ</t>
    </rPh>
    <rPh sb="9" eb="10">
      <t>ツウ</t>
    </rPh>
    <rPh sb="13" eb="14">
      <t>ヒ</t>
    </rPh>
    <rPh sb="15" eb="16">
      <t>ツヅ</t>
    </rPh>
    <rPh sb="17" eb="20">
      <t>コウカテキ</t>
    </rPh>
    <rPh sb="21" eb="23">
      <t>ジギョウ</t>
    </rPh>
    <rPh sb="24" eb="26">
      <t>ジッシ</t>
    </rPh>
    <rPh sb="27" eb="28">
      <t>モト</t>
    </rPh>
    <phoneticPr fontId="3"/>
  </si>
  <si>
    <t>食料配布方法の工夫やコスト縮減努力等が進められているが，引き続き効果的な事業実施を求めることが有益。</t>
    <rPh sb="0" eb="2">
      <t>ショクリョウ</t>
    </rPh>
    <rPh sb="2" eb="4">
      <t>ハイフ</t>
    </rPh>
    <rPh sb="4" eb="6">
      <t>ホウホウ</t>
    </rPh>
    <rPh sb="7" eb="9">
      <t>クフウ</t>
    </rPh>
    <rPh sb="13" eb="15">
      <t>シュクゲン</t>
    </rPh>
    <rPh sb="15" eb="17">
      <t>ドリョク</t>
    </rPh>
    <rPh sb="17" eb="18">
      <t>トウ</t>
    </rPh>
    <rPh sb="19" eb="20">
      <t>スス</t>
    </rPh>
    <phoneticPr fontId="3"/>
  </si>
  <si>
    <t>農林水産省大臣官房国際局国際協力課</t>
    <rPh sb="0" eb="2">
      <t>ノウリン</t>
    </rPh>
    <rPh sb="2" eb="5">
      <t>スイサンショウ</t>
    </rPh>
    <rPh sb="5" eb="7">
      <t>ダイジン</t>
    </rPh>
    <rPh sb="7" eb="9">
      <t>カンボウ</t>
    </rPh>
    <rPh sb="9" eb="12">
      <t>コクサイキョク</t>
    </rPh>
    <rPh sb="12" eb="14">
      <t>コクサイ</t>
    </rPh>
    <rPh sb="14" eb="16">
      <t>キョウリョク</t>
    </rPh>
    <rPh sb="16" eb="17">
      <t>カ</t>
    </rPh>
    <phoneticPr fontId="3"/>
  </si>
  <si>
    <t>稲作等を通じたアフリカ食料安全保障復興支援事業</t>
    <rPh sb="0" eb="2">
      <t>イナサク</t>
    </rPh>
    <rPh sb="2" eb="3">
      <t>トウ</t>
    </rPh>
    <rPh sb="4" eb="5">
      <t>ツウ</t>
    </rPh>
    <rPh sb="11" eb="13">
      <t>ショクリョウ</t>
    </rPh>
    <rPh sb="13" eb="15">
      <t>アンゼン</t>
    </rPh>
    <rPh sb="15" eb="17">
      <t>ホショウ</t>
    </rPh>
    <rPh sb="17" eb="19">
      <t>フッコウ</t>
    </rPh>
    <rPh sb="19" eb="21">
      <t>シエン</t>
    </rPh>
    <rPh sb="21" eb="23">
      <t>ジギョウ</t>
    </rPh>
    <phoneticPr fontId="3"/>
  </si>
  <si>
    <t>農林水産省事業は，中長期的な食料安全保障の実現を目的としており，本件拠出金による緊急食料配布や被災者の影響改善，学校給食事業等とは異なる。</t>
    <rPh sb="0" eb="2">
      <t>ノウリン</t>
    </rPh>
    <rPh sb="2" eb="5">
      <t>スイサンショウ</t>
    </rPh>
    <rPh sb="5" eb="7">
      <t>ジギョウ</t>
    </rPh>
    <rPh sb="9" eb="10">
      <t>チュウ</t>
    </rPh>
    <rPh sb="10" eb="13">
      <t>チョウキテキ</t>
    </rPh>
    <rPh sb="14" eb="16">
      <t>ショクリョウ</t>
    </rPh>
    <rPh sb="16" eb="18">
      <t>アンゼン</t>
    </rPh>
    <rPh sb="18" eb="20">
      <t>ホショウ</t>
    </rPh>
    <rPh sb="21" eb="23">
      <t>ジツゲン</t>
    </rPh>
    <rPh sb="24" eb="26">
      <t>モクテキ</t>
    </rPh>
    <rPh sb="32" eb="34">
      <t>ホンケン</t>
    </rPh>
    <rPh sb="34" eb="37">
      <t>キョシュツキン</t>
    </rPh>
    <rPh sb="40" eb="42">
      <t>キンキュウ</t>
    </rPh>
    <rPh sb="42" eb="44">
      <t>ショクリョウ</t>
    </rPh>
    <rPh sb="44" eb="46">
      <t>ハイフ</t>
    </rPh>
    <rPh sb="47" eb="50">
      <t>ヒサイシャ</t>
    </rPh>
    <rPh sb="51" eb="53">
      <t>エイキョウ</t>
    </rPh>
    <rPh sb="53" eb="55">
      <t>カイゼン</t>
    </rPh>
    <rPh sb="56" eb="58">
      <t>ガッコウ</t>
    </rPh>
    <rPh sb="58" eb="60">
      <t>キュウショク</t>
    </rPh>
    <rPh sb="60" eb="62">
      <t>ジギョウ</t>
    </rPh>
    <rPh sb="62" eb="63">
      <t>トウ</t>
    </rPh>
    <rPh sb="65" eb="66">
      <t>コト</t>
    </rPh>
    <phoneticPr fontId="3"/>
  </si>
  <si>
    <t>WFPは，毎年，翌年のニーズ（食料配給量，裨益者数など）を各国毎に予測，事業実施後に成果について外部・内部の評価を実施している。ただし，緊急・人道支援実績は，大規模災害や紛争の様態・頻度により増減する。</t>
    <rPh sb="5" eb="7">
      <t>マイトシ</t>
    </rPh>
    <rPh sb="8" eb="10">
      <t>ヨクネン</t>
    </rPh>
    <rPh sb="15" eb="17">
      <t>ショクリョウ</t>
    </rPh>
    <rPh sb="17" eb="20">
      <t>ハイキュウリョウ</t>
    </rPh>
    <rPh sb="21" eb="23">
      <t>ヒエキ</t>
    </rPh>
    <rPh sb="23" eb="24">
      <t>シャ</t>
    </rPh>
    <rPh sb="24" eb="25">
      <t>スウ</t>
    </rPh>
    <rPh sb="29" eb="31">
      <t>カッコク</t>
    </rPh>
    <rPh sb="31" eb="32">
      <t>ゴト</t>
    </rPh>
    <rPh sb="33" eb="35">
      <t>ヨソク</t>
    </rPh>
    <rPh sb="36" eb="38">
      <t>ジギョウ</t>
    </rPh>
    <rPh sb="38" eb="41">
      <t>ジッシゴ</t>
    </rPh>
    <rPh sb="42" eb="44">
      <t>セイカ</t>
    </rPh>
    <rPh sb="48" eb="50">
      <t>ガイブ</t>
    </rPh>
    <rPh sb="51" eb="53">
      <t>ナイブ</t>
    </rPh>
    <rPh sb="54" eb="56">
      <t>ヒョウカ</t>
    </rPh>
    <rPh sb="57" eb="59">
      <t>ジッシ</t>
    </rPh>
    <rPh sb="68" eb="70">
      <t>キンキュウ</t>
    </rPh>
    <rPh sb="71" eb="73">
      <t>ジンドウ</t>
    </rPh>
    <rPh sb="73" eb="75">
      <t>シエン</t>
    </rPh>
    <rPh sb="75" eb="77">
      <t>ジッセキ</t>
    </rPh>
    <rPh sb="79" eb="82">
      <t>ダイキボ</t>
    </rPh>
    <rPh sb="82" eb="84">
      <t>サイガイ</t>
    </rPh>
    <rPh sb="85" eb="87">
      <t>フンソウ</t>
    </rPh>
    <rPh sb="88" eb="90">
      <t>ヨウタイ</t>
    </rPh>
    <rPh sb="91" eb="93">
      <t>ヒンド</t>
    </rPh>
    <rPh sb="96" eb="98">
      <t>ゾウゲン</t>
    </rPh>
    <phoneticPr fontId="3"/>
  </si>
  <si>
    <t>WFPは，調達に際して原則として競争入札を実施しており，コストの適正化を図っている。また，食料の現地調達や調達方法の工夫，本部職員の削減，現地への権限委譲等により，コスト縮減に努めている。予算の使途は，真に必要なものに限定されている。</t>
    <rPh sb="5" eb="7">
      <t>チョウタツ</t>
    </rPh>
    <rPh sb="8" eb="9">
      <t>サイ</t>
    </rPh>
    <rPh sb="11" eb="13">
      <t>ゲンソク</t>
    </rPh>
    <rPh sb="16" eb="18">
      <t>キョウソウ</t>
    </rPh>
    <rPh sb="18" eb="20">
      <t>ニュウサツ</t>
    </rPh>
    <rPh sb="21" eb="23">
      <t>ジッシ</t>
    </rPh>
    <rPh sb="32" eb="35">
      <t>テキセイカ</t>
    </rPh>
    <rPh sb="36" eb="37">
      <t>ハカ</t>
    </rPh>
    <rPh sb="45" eb="47">
      <t>ショクリョウ</t>
    </rPh>
    <rPh sb="48" eb="50">
      <t>ゲンチ</t>
    </rPh>
    <rPh sb="50" eb="52">
      <t>チョウタツ</t>
    </rPh>
    <rPh sb="53" eb="55">
      <t>チョウタツ</t>
    </rPh>
    <rPh sb="55" eb="57">
      <t>ホウホウ</t>
    </rPh>
    <rPh sb="58" eb="60">
      <t>クフウ</t>
    </rPh>
    <rPh sb="61" eb="63">
      <t>ホンブ</t>
    </rPh>
    <rPh sb="63" eb="65">
      <t>ショクイン</t>
    </rPh>
    <rPh sb="66" eb="68">
      <t>サクゲン</t>
    </rPh>
    <rPh sb="69" eb="71">
      <t>ゲンチ</t>
    </rPh>
    <rPh sb="73" eb="75">
      <t>ケンゲン</t>
    </rPh>
    <rPh sb="75" eb="77">
      <t>イジョウ</t>
    </rPh>
    <rPh sb="77" eb="78">
      <t>トウ</t>
    </rPh>
    <rPh sb="85" eb="87">
      <t>シュクゲン</t>
    </rPh>
    <rPh sb="88" eb="89">
      <t>ツト</t>
    </rPh>
    <rPh sb="94" eb="96">
      <t>ヨサン</t>
    </rPh>
    <rPh sb="97" eb="99">
      <t>シト</t>
    </rPh>
    <rPh sb="101" eb="102">
      <t>シン</t>
    </rPh>
    <rPh sb="103" eb="105">
      <t>ヒツヨウ</t>
    </rPh>
    <rPh sb="109" eb="111">
      <t>ゲンテイ</t>
    </rPh>
    <phoneticPr fontId="3"/>
  </si>
  <si>
    <t>WFPは，世界最大の人道支援機関として，食料支援を中心に緊急・人道支援及び開発支援の双方において活動している。特に，WFPは他の機関がアクセスを有さない地域にも展開しており，我が国が重視する人間の安全保障の実現及びミレニアム開発目標の達成に貢献していることから，国として支援する必要がある。</t>
    <rPh sb="5" eb="7">
      <t>セカイ</t>
    </rPh>
    <rPh sb="7" eb="9">
      <t>サイダイ</t>
    </rPh>
    <rPh sb="10" eb="12">
      <t>ジンドウ</t>
    </rPh>
    <rPh sb="12" eb="14">
      <t>シエン</t>
    </rPh>
    <rPh sb="14" eb="16">
      <t>キカン</t>
    </rPh>
    <rPh sb="20" eb="22">
      <t>ショクリョウ</t>
    </rPh>
    <rPh sb="22" eb="24">
      <t>シエン</t>
    </rPh>
    <rPh sb="25" eb="27">
      <t>チュウシン</t>
    </rPh>
    <rPh sb="28" eb="30">
      <t>キンキュウ</t>
    </rPh>
    <rPh sb="31" eb="33">
      <t>ジンドウ</t>
    </rPh>
    <rPh sb="33" eb="35">
      <t>シエン</t>
    </rPh>
    <rPh sb="35" eb="36">
      <t>オヨ</t>
    </rPh>
    <rPh sb="37" eb="39">
      <t>カイハツ</t>
    </rPh>
    <rPh sb="39" eb="41">
      <t>シエン</t>
    </rPh>
    <rPh sb="42" eb="44">
      <t>ソウホウ</t>
    </rPh>
    <rPh sb="48" eb="50">
      <t>カツドウ</t>
    </rPh>
    <rPh sb="55" eb="56">
      <t>トク</t>
    </rPh>
    <rPh sb="62" eb="63">
      <t>ホカ</t>
    </rPh>
    <rPh sb="64" eb="66">
      <t>キカン</t>
    </rPh>
    <rPh sb="72" eb="73">
      <t>ユウ</t>
    </rPh>
    <rPh sb="76" eb="78">
      <t>チイキ</t>
    </rPh>
    <rPh sb="80" eb="82">
      <t>テンカイ</t>
    </rPh>
    <rPh sb="87" eb="88">
      <t>ワ</t>
    </rPh>
    <rPh sb="89" eb="90">
      <t>クニ</t>
    </rPh>
    <rPh sb="91" eb="93">
      <t>ジュウシ</t>
    </rPh>
    <rPh sb="95" eb="97">
      <t>ニンゲン</t>
    </rPh>
    <rPh sb="98" eb="100">
      <t>アンゼン</t>
    </rPh>
    <rPh sb="100" eb="102">
      <t>ホショウ</t>
    </rPh>
    <rPh sb="103" eb="105">
      <t>ジツゲン</t>
    </rPh>
    <rPh sb="105" eb="106">
      <t>オヨ</t>
    </rPh>
    <rPh sb="112" eb="114">
      <t>カイハツ</t>
    </rPh>
    <rPh sb="114" eb="116">
      <t>モクヒョウ</t>
    </rPh>
    <rPh sb="117" eb="119">
      <t>タッセイ</t>
    </rPh>
    <rPh sb="120" eb="122">
      <t>コウケン</t>
    </rPh>
    <rPh sb="131" eb="132">
      <t>クニ</t>
    </rPh>
    <rPh sb="135" eb="137">
      <t>シエン</t>
    </rPh>
    <rPh sb="139" eb="141">
      <t>ヒツヨウ</t>
    </rPh>
    <phoneticPr fontId="3"/>
  </si>
  <si>
    <t>国際連合世界食糧計画
（WFP）拠出金</t>
    <rPh sb="0" eb="2">
      <t>コクサイ</t>
    </rPh>
    <rPh sb="2" eb="4">
      <t>レンゴウ</t>
    </rPh>
    <rPh sb="4" eb="6">
      <t>セカイ</t>
    </rPh>
    <rPh sb="6" eb="8">
      <t>ショクリョウ</t>
    </rPh>
    <rPh sb="8" eb="10">
      <t>ケイカク</t>
    </rPh>
    <rPh sb="16" eb="19">
      <t>キョシュツキン</t>
    </rPh>
    <phoneticPr fontId="3"/>
  </si>
  <si>
    <t>5857百万ドル
/7600万人</t>
    <rPh sb="4" eb="6">
      <t>ヒャクマン</t>
    </rPh>
    <rPh sb="14" eb="16">
      <t>マンニン</t>
    </rPh>
    <phoneticPr fontId="3"/>
  </si>
  <si>
    <t>4300百万ドル
/8100万人</t>
    <rPh sb="4" eb="6">
      <t>ヒャクマン</t>
    </rPh>
    <rPh sb="14" eb="16">
      <t>マンニン</t>
    </rPh>
    <phoneticPr fontId="3"/>
  </si>
  <si>
    <t>4395.7百万ドル
/9700万人</t>
    <rPh sb="6" eb="8">
      <t>ヒャクマン</t>
    </rPh>
    <rPh sb="16" eb="18">
      <t>マンニン</t>
    </rPh>
    <phoneticPr fontId="3"/>
  </si>
  <si>
    <t>3750百万ドル
/9900万人</t>
    <rPh sb="4" eb="6">
      <t>ヒャクマン</t>
    </rPh>
    <rPh sb="14" eb="16">
      <t>マンニン</t>
    </rPh>
    <phoneticPr fontId="3"/>
  </si>
  <si>
    <t>総支出額
/裨益者</t>
    <rPh sb="0" eb="3">
      <t>ソウシシュツ</t>
    </rPh>
    <rPh sb="3" eb="4">
      <t>ガク</t>
    </rPh>
    <rPh sb="6" eb="8">
      <t>ヒエキ</t>
    </rPh>
    <rPh sb="8" eb="9">
      <t>シャ</t>
    </rPh>
    <phoneticPr fontId="5"/>
  </si>
  <si>
    <t>ドル/人</t>
    <rPh sb="3" eb="4">
      <t>ニン</t>
    </rPh>
    <phoneticPr fontId="5"/>
  </si>
  <si>
    <t>総支出額÷食料を受け取った人数　　　　　　　　　　　　　　</t>
    <rPh sb="0" eb="1">
      <t>ソウ</t>
    </rPh>
    <rPh sb="1" eb="4">
      <t>シシュツガク</t>
    </rPh>
    <rPh sb="5" eb="7">
      <t>ショクリョウ</t>
    </rPh>
    <rPh sb="8" eb="9">
      <t>ウ</t>
    </rPh>
    <rPh sb="10" eb="11">
      <t>ト</t>
    </rPh>
    <rPh sb="13" eb="15">
      <t>ニンズウ</t>
    </rPh>
    <phoneticPr fontId="5"/>
  </si>
  <si>
    <t>百万ドル</t>
    <rPh sb="0" eb="2">
      <t>ヒャクマン</t>
    </rPh>
    <phoneticPr fontId="3"/>
  </si>
  <si>
    <t>①3139
②774
③301</t>
    <phoneticPr fontId="3"/>
  </si>
  <si>
    <t>①2500
②950
③50</t>
    <phoneticPr fontId="3"/>
  </si>
  <si>
    <t>①2200
②893
③78</t>
    <phoneticPr fontId="3"/>
  </si>
  <si>
    <t>①自然災害等緊急時の食料配布量
②復旧・復興時の食料配布量
③慢性的栄養失調改善のための食料配布量</t>
    <rPh sb="1" eb="3">
      <t>シゼン</t>
    </rPh>
    <rPh sb="3" eb="5">
      <t>サイガイ</t>
    </rPh>
    <rPh sb="5" eb="6">
      <t>トウ</t>
    </rPh>
    <rPh sb="6" eb="9">
      <t>キンキュウジ</t>
    </rPh>
    <rPh sb="10" eb="12">
      <t>ショクリョウ</t>
    </rPh>
    <rPh sb="12" eb="14">
      <t>ハイフ</t>
    </rPh>
    <rPh sb="14" eb="15">
      <t>リョウ</t>
    </rPh>
    <rPh sb="17" eb="19">
      <t>フッキュウ</t>
    </rPh>
    <rPh sb="20" eb="22">
      <t>フッコウ</t>
    </rPh>
    <rPh sb="22" eb="23">
      <t>ジ</t>
    </rPh>
    <rPh sb="24" eb="26">
      <t>ショクリョウ</t>
    </rPh>
    <rPh sb="26" eb="28">
      <t>ハイフ</t>
    </rPh>
    <rPh sb="28" eb="29">
      <t>リョウ</t>
    </rPh>
    <rPh sb="31" eb="34">
      <t>マンセイテキ</t>
    </rPh>
    <rPh sb="34" eb="36">
      <t>エイヨウ</t>
    </rPh>
    <rPh sb="36" eb="38">
      <t>シッチョウ</t>
    </rPh>
    <rPh sb="38" eb="40">
      <t>カイゼン</t>
    </rPh>
    <rPh sb="44" eb="46">
      <t>ショクリョウ</t>
    </rPh>
    <rPh sb="46" eb="48">
      <t>ハイフ</t>
    </rPh>
    <rPh sb="48" eb="49">
      <t>リョウ</t>
    </rPh>
    <phoneticPr fontId="3"/>
  </si>
  <si>
    <t>百万人</t>
    <rPh sb="0" eb="2">
      <t>ヒャクマン</t>
    </rPh>
    <rPh sb="2" eb="3">
      <t>ニン</t>
    </rPh>
    <phoneticPr fontId="3"/>
  </si>
  <si>
    <t>飢餓と貧困の撲滅
（WFP事業活動の裨益者数）</t>
    <rPh sb="0" eb="2">
      <t>キガ</t>
    </rPh>
    <rPh sb="3" eb="5">
      <t>ヒンコン</t>
    </rPh>
    <rPh sb="6" eb="8">
      <t>ボクメツ</t>
    </rPh>
    <rPh sb="13" eb="15">
      <t>ジギョウ</t>
    </rPh>
    <rPh sb="15" eb="17">
      <t>カツドウ</t>
    </rPh>
    <rPh sb="18" eb="20">
      <t>ヒエキ</t>
    </rPh>
    <rPh sb="20" eb="21">
      <t>シャ</t>
    </rPh>
    <rPh sb="21" eb="22">
      <t>スウ</t>
    </rPh>
    <phoneticPr fontId="3"/>
  </si>
  <si>
    <t>①食料を通じた経済社会開発支援，②難民その他の緊急食料不足及び中長期的食料不足の解消及び③国連及びFAOと連携した世界の食料安全保障の促進を目的に，2012年には約350万トンの食料を約9千700万人に対して配布。2013年度の我が国の拠出による事業では，シリア及び周辺国の避難民支援やフィリピン台風被害への対応をはじめとし，サブサハラ・アフリカ，中東，アジアなどの国々で，自然災害や紛争により深刻な食料・栄養不足にある人々への緊急食料支援，学校給食，子どもや妊産婦の栄養改善，労働や職業訓練の対価としての食料配布，小規模農家の生産性向上，国連人道航空サービスの運営等の事業を実施。</t>
    <rPh sb="1" eb="3">
      <t>ショクリョウ</t>
    </rPh>
    <rPh sb="4" eb="5">
      <t>ツウ</t>
    </rPh>
    <rPh sb="7" eb="9">
      <t>ケイザイ</t>
    </rPh>
    <rPh sb="9" eb="11">
      <t>シャカイ</t>
    </rPh>
    <rPh sb="11" eb="13">
      <t>カイハツ</t>
    </rPh>
    <rPh sb="13" eb="15">
      <t>シエン</t>
    </rPh>
    <rPh sb="17" eb="19">
      <t>ナンミン</t>
    </rPh>
    <rPh sb="21" eb="22">
      <t>タ</t>
    </rPh>
    <rPh sb="23" eb="25">
      <t>キンキュウ</t>
    </rPh>
    <rPh sb="25" eb="27">
      <t>ショクリョウ</t>
    </rPh>
    <rPh sb="27" eb="29">
      <t>フソク</t>
    </rPh>
    <rPh sb="29" eb="30">
      <t>オヨ</t>
    </rPh>
    <rPh sb="31" eb="35">
      <t>チュウチョウキテキ</t>
    </rPh>
    <rPh sb="35" eb="37">
      <t>ショクリョウ</t>
    </rPh>
    <rPh sb="37" eb="39">
      <t>フソク</t>
    </rPh>
    <rPh sb="40" eb="42">
      <t>カイショウ</t>
    </rPh>
    <rPh sb="42" eb="43">
      <t>オヨ</t>
    </rPh>
    <rPh sb="45" eb="47">
      <t>コクレン</t>
    </rPh>
    <rPh sb="47" eb="48">
      <t>オヨ</t>
    </rPh>
    <rPh sb="53" eb="55">
      <t>レンケイ</t>
    </rPh>
    <rPh sb="57" eb="59">
      <t>セカイ</t>
    </rPh>
    <rPh sb="60" eb="62">
      <t>ショクリョウ</t>
    </rPh>
    <rPh sb="62" eb="64">
      <t>アンゼン</t>
    </rPh>
    <rPh sb="64" eb="66">
      <t>ホショウ</t>
    </rPh>
    <rPh sb="67" eb="69">
      <t>ソクシン</t>
    </rPh>
    <rPh sb="70" eb="72">
      <t>モクテキ</t>
    </rPh>
    <rPh sb="78" eb="79">
      <t>ネン</t>
    </rPh>
    <rPh sb="81" eb="82">
      <t>ヤク</t>
    </rPh>
    <rPh sb="85" eb="86">
      <t>マン</t>
    </rPh>
    <rPh sb="89" eb="91">
      <t>ショクリョウ</t>
    </rPh>
    <rPh sb="92" eb="93">
      <t>ヤク</t>
    </rPh>
    <rPh sb="94" eb="95">
      <t>セン</t>
    </rPh>
    <rPh sb="98" eb="100">
      <t>マンニン</t>
    </rPh>
    <rPh sb="101" eb="102">
      <t>タイ</t>
    </rPh>
    <rPh sb="104" eb="106">
      <t>ハイフ</t>
    </rPh>
    <rPh sb="111" eb="113">
      <t>ネンド</t>
    </rPh>
    <rPh sb="114" eb="115">
      <t>ワ</t>
    </rPh>
    <rPh sb="116" eb="117">
      <t>クニ</t>
    </rPh>
    <rPh sb="118" eb="120">
      <t>キョシュツ</t>
    </rPh>
    <rPh sb="123" eb="125">
      <t>ジギョウ</t>
    </rPh>
    <rPh sb="131" eb="132">
      <t>オヨ</t>
    </rPh>
    <rPh sb="133" eb="136">
      <t>シュウヘンコク</t>
    </rPh>
    <rPh sb="148" eb="150">
      <t>タイフウ</t>
    </rPh>
    <rPh sb="150" eb="152">
      <t>ヒガイ</t>
    </rPh>
    <rPh sb="154" eb="156">
      <t>タイオウ</t>
    </rPh>
    <rPh sb="174" eb="176">
      <t>チュウトウ</t>
    </rPh>
    <rPh sb="183" eb="185">
      <t>クニグニ</t>
    </rPh>
    <rPh sb="187" eb="189">
      <t>シゼン</t>
    </rPh>
    <rPh sb="189" eb="191">
      <t>サイガイ</t>
    </rPh>
    <rPh sb="192" eb="194">
      <t>フンソウ</t>
    </rPh>
    <rPh sb="197" eb="199">
      <t>シンコク</t>
    </rPh>
    <rPh sb="200" eb="202">
      <t>ショクリョウ</t>
    </rPh>
    <rPh sb="203" eb="205">
      <t>エイヨウ</t>
    </rPh>
    <rPh sb="205" eb="207">
      <t>フソク</t>
    </rPh>
    <rPh sb="210" eb="212">
      <t>ヒトビト</t>
    </rPh>
    <rPh sb="214" eb="216">
      <t>キンキュウ</t>
    </rPh>
    <rPh sb="216" eb="218">
      <t>ショクリョウ</t>
    </rPh>
    <rPh sb="218" eb="220">
      <t>シエン</t>
    </rPh>
    <rPh sb="221" eb="223">
      <t>ガッコウ</t>
    </rPh>
    <rPh sb="223" eb="225">
      <t>キュウショク</t>
    </rPh>
    <rPh sb="226" eb="227">
      <t>コ</t>
    </rPh>
    <rPh sb="230" eb="233">
      <t>ニンサンプ</t>
    </rPh>
    <rPh sb="234" eb="236">
      <t>エイヨウ</t>
    </rPh>
    <rPh sb="236" eb="238">
      <t>カイゼン</t>
    </rPh>
    <rPh sb="239" eb="241">
      <t>ロウドウ</t>
    </rPh>
    <rPh sb="242" eb="244">
      <t>ショクギョウ</t>
    </rPh>
    <rPh sb="244" eb="246">
      <t>クンレン</t>
    </rPh>
    <rPh sb="247" eb="249">
      <t>タイカ</t>
    </rPh>
    <rPh sb="253" eb="255">
      <t>ショクリョウ</t>
    </rPh>
    <rPh sb="255" eb="257">
      <t>ハイフ</t>
    </rPh>
    <rPh sb="258" eb="261">
      <t>ショウキボ</t>
    </rPh>
    <rPh sb="261" eb="263">
      <t>ノウカ</t>
    </rPh>
    <rPh sb="264" eb="267">
      <t>セイサンセイ</t>
    </rPh>
    <rPh sb="267" eb="269">
      <t>コウジョウ</t>
    </rPh>
    <rPh sb="270" eb="272">
      <t>コクレン</t>
    </rPh>
    <rPh sb="272" eb="274">
      <t>ジンドウ</t>
    </rPh>
    <rPh sb="274" eb="276">
      <t>コウクウ</t>
    </rPh>
    <rPh sb="281" eb="283">
      <t>ウンエイ</t>
    </rPh>
    <rPh sb="283" eb="284">
      <t>トウ</t>
    </rPh>
    <rPh sb="285" eb="287">
      <t>ジギョウ</t>
    </rPh>
    <rPh sb="288" eb="290">
      <t>ジッシ</t>
    </rPh>
    <phoneticPr fontId="3"/>
  </si>
  <si>
    <t>WFPとの連携により，飢餓・貧困対策，母子の栄養強化，学校給食を通じた教育支援等を実施することで，我が国が重点外交政策として推進している人間の安全保障の実現とミレニアム開発目標の達成を目指す。</t>
    <rPh sb="5" eb="7">
      <t>レンケイ</t>
    </rPh>
    <rPh sb="11" eb="13">
      <t>キガ</t>
    </rPh>
    <rPh sb="14" eb="16">
      <t>ヒンコン</t>
    </rPh>
    <rPh sb="16" eb="18">
      <t>タイサク</t>
    </rPh>
    <rPh sb="19" eb="21">
      <t>ボシ</t>
    </rPh>
    <rPh sb="22" eb="24">
      <t>エイヨウ</t>
    </rPh>
    <rPh sb="24" eb="26">
      <t>キョウカ</t>
    </rPh>
    <rPh sb="27" eb="29">
      <t>ガッコウ</t>
    </rPh>
    <rPh sb="29" eb="31">
      <t>キュウショク</t>
    </rPh>
    <rPh sb="32" eb="33">
      <t>ツウ</t>
    </rPh>
    <rPh sb="35" eb="37">
      <t>キョウイク</t>
    </rPh>
    <rPh sb="37" eb="39">
      <t>シエン</t>
    </rPh>
    <rPh sb="39" eb="40">
      <t>トウ</t>
    </rPh>
    <rPh sb="41" eb="43">
      <t>ジッシ</t>
    </rPh>
    <rPh sb="49" eb="50">
      <t>ワ</t>
    </rPh>
    <rPh sb="51" eb="52">
      <t>クニ</t>
    </rPh>
    <rPh sb="53" eb="55">
      <t>ジュウテン</t>
    </rPh>
    <rPh sb="55" eb="57">
      <t>ガイコウ</t>
    </rPh>
    <rPh sb="57" eb="59">
      <t>セイサク</t>
    </rPh>
    <rPh sb="62" eb="64">
      <t>スイシン</t>
    </rPh>
    <rPh sb="68" eb="70">
      <t>ニンゲン</t>
    </rPh>
    <rPh sb="71" eb="73">
      <t>アンゼン</t>
    </rPh>
    <rPh sb="73" eb="75">
      <t>ホショウ</t>
    </rPh>
    <rPh sb="76" eb="78">
      <t>ジツゲン</t>
    </rPh>
    <rPh sb="84" eb="86">
      <t>カイハツ</t>
    </rPh>
    <rPh sb="86" eb="88">
      <t>モクヒョウ</t>
    </rPh>
    <rPh sb="89" eb="91">
      <t>タッセイ</t>
    </rPh>
    <rPh sb="92" eb="94">
      <t>メザ</t>
    </rPh>
    <phoneticPr fontId="3"/>
  </si>
  <si>
    <t>第１１回ＦＡＯ総会決議１／６１（１９６１年）及び第１６回国連総会決議１７１４／１６（１９６１年）</t>
    <phoneticPr fontId="3"/>
  </si>
  <si>
    <t>Ⅶ－３　国際機関を通じた地球規模の諸問題に係る国際貢献</t>
    <phoneticPr fontId="3"/>
  </si>
  <si>
    <t>課長　伊藤毅</t>
    <rPh sb="0" eb="2">
      <t>カチョウ</t>
    </rPh>
    <rPh sb="3" eb="5">
      <t>イトウ</t>
    </rPh>
    <rPh sb="5" eb="6">
      <t>タケシ</t>
    </rPh>
    <phoneticPr fontId="3"/>
  </si>
  <si>
    <t>緊急・人道支援課</t>
    <rPh sb="0" eb="2">
      <t>キンキュウ</t>
    </rPh>
    <rPh sb="3" eb="5">
      <t>ジンドウ</t>
    </rPh>
    <rPh sb="5" eb="7">
      <t>シエン</t>
    </rPh>
    <rPh sb="7" eb="8">
      <t>カ</t>
    </rPh>
    <phoneticPr fontId="3"/>
  </si>
  <si>
    <t>昭和38（1963）年</t>
    <rPh sb="0" eb="2">
      <t>ショウワ</t>
    </rPh>
    <rPh sb="10" eb="11">
      <t>ネン</t>
    </rPh>
    <phoneticPr fontId="3"/>
  </si>
  <si>
    <t>国際協力局</t>
    <rPh sb="0" eb="2">
      <t>コクサイ</t>
    </rPh>
    <rPh sb="2" eb="4">
      <t>キョウリョク</t>
    </rPh>
    <rPh sb="4" eb="5">
      <t>キョク</t>
    </rPh>
    <phoneticPr fontId="3"/>
  </si>
  <si>
    <t>国際連合世界食糧計画（WFP）拠出金
（任意拠出金）</t>
    <rPh sb="0" eb="2">
      <t>コクサイ</t>
    </rPh>
    <rPh sb="2" eb="4">
      <t>レンゴウ</t>
    </rPh>
    <rPh sb="4" eb="6">
      <t>セカイ</t>
    </rPh>
    <rPh sb="6" eb="8">
      <t>ショクリョウ</t>
    </rPh>
    <rPh sb="8" eb="10">
      <t>ケイカク</t>
    </rPh>
    <rPh sb="15" eb="18">
      <t>キョシュツキン</t>
    </rPh>
    <rPh sb="20" eb="22">
      <t>ニンイ</t>
    </rPh>
    <rPh sb="22" eb="25">
      <t>キョシュツキン</t>
    </rPh>
    <phoneticPr fontId="3"/>
  </si>
  <si>
    <t>特になし。
新たな支援モデルが有効に機能し，効率的な疾病対策が進展するよう，引き続き，基金運営に貢献していく。</t>
    <rPh sb="0" eb="1">
      <t>トク</t>
    </rPh>
    <rPh sb="6" eb="7">
      <t>アラ</t>
    </rPh>
    <rPh sb="9" eb="11">
      <t>シエン</t>
    </rPh>
    <rPh sb="15" eb="17">
      <t>ユウコウ</t>
    </rPh>
    <rPh sb="18" eb="20">
      <t>キノウ</t>
    </rPh>
    <rPh sb="22" eb="25">
      <t>コウリツテキ</t>
    </rPh>
    <rPh sb="26" eb="28">
      <t>シッペイ</t>
    </rPh>
    <rPh sb="28" eb="30">
      <t>タイサク</t>
    </rPh>
    <rPh sb="31" eb="33">
      <t>シンテン</t>
    </rPh>
    <rPh sb="38" eb="39">
      <t>ヒ</t>
    </rPh>
    <rPh sb="40" eb="41">
      <t>ツヅ</t>
    </rPh>
    <rPh sb="43" eb="45">
      <t>キキン</t>
    </rPh>
    <rPh sb="45" eb="47">
      <t>ウンエイ</t>
    </rPh>
    <rPh sb="48" eb="50">
      <t>コウケン</t>
    </rPh>
    <phoneticPr fontId="3"/>
  </si>
  <si>
    <t>世界基金では、上述の方針・戦略の策定、事業に対する資金供与を行うにあたって理事会の承認が必要であり、我が国は理事として、その決定プロセスに参画している。特に、世界基金の事業が、支援を真に必要とする国において三大感染症対策として効果の高い活動に供与されるよう、在外公館等を通じて現地の情報を入手し、必要に応じて改善意見を提出している。また、受益国の保健戦略に合致した支援サイクルで各国の疾病負担・疫学状況等に基づく資金需要により的確に対応することを目的に、平成25年から新たな支援モデルが立ち上げられた。我が国は理事会及び下部委員会等の場を通じて、本メカニズムが有効に機能するよう、制度設計、案件審査等に積極的に関与している。</t>
    <phoneticPr fontId="3"/>
  </si>
  <si>
    <t>世界基金は2012年から2016年の5か年戦略を策定し、その中で、三大感染症全体の成果目標及びエイズ、結核、マラリア個別の活動目標を定めている。事業実施にあたっては、受益国または他ドナーによる事業との重複・代替手段の有無を確認し、ギャップが生じる部分を対応する方針をとっており、指標に基づき資金の投入効果を計測している。</t>
    <rPh sb="0" eb="2">
      <t>セカイ</t>
    </rPh>
    <rPh sb="2" eb="4">
      <t>キキン</t>
    </rPh>
    <rPh sb="9" eb="10">
      <t>ネン</t>
    </rPh>
    <rPh sb="16" eb="17">
      <t>ネン</t>
    </rPh>
    <rPh sb="20" eb="21">
      <t>ネン</t>
    </rPh>
    <rPh sb="21" eb="23">
      <t>センリャク</t>
    </rPh>
    <rPh sb="24" eb="26">
      <t>サクテイ</t>
    </rPh>
    <rPh sb="30" eb="31">
      <t>ナカ</t>
    </rPh>
    <rPh sb="33" eb="35">
      <t>サンダイ</t>
    </rPh>
    <rPh sb="35" eb="38">
      <t>カンセンショウ</t>
    </rPh>
    <rPh sb="38" eb="40">
      <t>ゼンタイ</t>
    </rPh>
    <rPh sb="41" eb="43">
      <t>セイカ</t>
    </rPh>
    <rPh sb="43" eb="45">
      <t>モクヒョウ</t>
    </rPh>
    <rPh sb="45" eb="46">
      <t>オヨ</t>
    </rPh>
    <rPh sb="51" eb="53">
      <t>ケッカク</t>
    </rPh>
    <rPh sb="58" eb="60">
      <t>コベツ</t>
    </rPh>
    <rPh sb="61" eb="63">
      <t>カツドウ</t>
    </rPh>
    <rPh sb="63" eb="65">
      <t>モクヒョウ</t>
    </rPh>
    <rPh sb="66" eb="67">
      <t>サダ</t>
    </rPh>
    <rPh sb="72" eb="74">
      <t>ジギョウ</t>
    </rPh>
    <rPh sb="74" eb="76">
      <t>ジッシ</t>
    </rPh>
    <rPh sb="83" eb="86">
      <t>ジュエキコク</t>
    </rPh>
    <rPh sb="89" eb="90">
      <t>ホカ</t>
    </rPh>
    <rPh sb="96" eb="98">
      <t>ジギョウ</t>
    </rPh>
    <rPh sb="100" eb="102">
      <t>チョウフク</t>
    </rPh>
    <rPh sb="103" eb="105">
      <t>ダイタイ</t>
    </rPh>
    <rPh sb="105" eb="107">
      <t>シュダン</t>
    </rPh>
    <rPh sb="108" eb="110">
      <t>ウム</t>
    </rPh>
    <rPh sb="111" eb="113">
      <t>カクニン</t>
    </rPh>
    <rPh sb="120" eb="121">
      <t>ショウ</t>
    </rPh>
    <rPh sb="123" eb="125">
      <t>ブブン</t>
    </rPh>
    <rPh sb="126" eb="128">
      <t>タイオウ</t>
    </rPh>
    <rPh sb="130" eb="132">
      <t>ホウシン</t>
    </rPh>
    <rPh sb="139" eb="141">
      <t>シヒョウ</t>
    </rPh>
    <rPh sb="142" eb="143">
      <t>モト</t>
    </rPh>
    <rPh sb="145" eb="147">
      <t>シキン</t>
    </rPh>
    <rPh sb="148" eb="150">
      <t>トウニュウ</t>
    </rPh>
    <rPh sb="150" eb="152">
      <t>コウカ</t>
    </rPh>
    <rPh sb="153" eb="155">
      <t>ケイソク</t>
    </rPh>
    <phoneticPr fontId="5"/>
  </si>
  <si>
    <t>案件実施国における実施団体の選定は、当該国の政府、援助機関、市民社会、民間セクター等からなる合議体が行い、実施団体の実施能力、資金使用状況は現地監督機関が検査する。世界基金事務局による資金の支出は、かかる検査を経て事業の進捗及び成果を確認した上で行われる。また、受益国には、国家所得水準に応じた負担を求める仕組みになっている。</t>
    <rPh sb="0" eb="2">
      <t>アンケン</t>
    </rPh>
    <rPh sb="2" eb="5">
      <t>ジッシコク</t>
    </rPh>
    <rPh sb="9" eb="11">
      <t>ジッシ</t>
    </rPh>
    <rPh sb="11" eb="13">
      <t>ダンタイ</t>
    </rPh>
    <rPh sb="14" eb="16">
      <t>センテイ</t>
    </rPh>
    <rPh sb="18" eb="21">
      <t>トウガイコク</t>
    </rPh>
    <rPh sb="22" eb="24">
      <t>セイフ</t>
    </rPh>
    <rPh sb="25" eb="27">
      <t>エンジョ</t>
    </rPh>
    <rPh sb="27" eb="29">
      <t>キカン</t>
    </rPh>
    <rPh sb="30" eb="32">
      <t>シミン</t>
    </rPh>
    <rPh sb="32" eb="34">
      <t>シャカイ</t>
    </rPh>
    <rPh sb="35" eb="37">
      <t>ミンカン</t>
    </rPh>
    <rPh sb="41" eb="42">
      <t>トウ</t>
    </rPh>
    <rPh sb="46" eb="49">
      <t>ゴウギタイ</t>
    </rPh>
    <rPh sb="50" eb="51">
      <t>オコナ</t>
    </rPh>
    <rPh sb="53" eb="55">
      <t>ジッシ</t>
    </rPh>
    <rPh sb="55" eb="57">
      <t>ダンタイ</t>
    </rPh>
    <rPh sb="58" eb="60">
      <t>ジッシ</t>
    </rPh>
    <rPh sb="60" eb="62">
      <t>ノウリョク</t>
    </rPh>
    <rPh sb="63" eb="65">
      <t>シキン</t>
    </rPh>
    <rPh sb="65" eb="67">
      <t>シヨウ</t>
    </rPh>
    <rPh sb="67" eb="69">
      <t>ジョウキョウ</t>
    </rPh>
    <rPh sb="70" eb="72">
      <t>ゲンチ</t>
    </rPh>
    <rPh sb="72" eb="74">
      <t>カントク</t>
    </rPh>
    <rPh sb="74" eb="76">
      <t>キカン</t>
    </rPh>
    <rPh sb="77" eb="79">
      <t>ケンサ</t>
    </rPh>
    <rPh sb="82" eb="84">
      <t>セカイ</t>
    </rPh>
    <rPh sb="84" eb="86">
      <t>キキン</t>
    </rPh>
    <rPh sb="86" eb="89">
      <t>ジムキョク</t>
    </rPh>
    <rPh sb="92" eb="94">
      <t>シキン</t>
    </rPh>
    <rPh sb="95" eb="97">
      <t>シシュツ</t>
    </rPh>
    <rPh sb="102" eb="104">
      <t>ケンサ</t>
    </rPh>
    <rPh sb="105" eb="106">
      <t>ヘ</t>
    </rPh>
    <rPh sb="107" eb="109">
      <t>ジギョウ</t>
    </rPh>
    <rPh sb="110" eb="112">
      <t>シンチョク</t>
    </rPh>
    <rPh sb="112" eb="113">
      <t>オヨ</t>
    </rPh>
    <rPh sb="114" eb="116">
      <t>セイカ</t>
    </rPh>
    <rPh sb="117" eb="119">
      <t>カクニン</t>
    </rPh>
    <rPh sb="121" eb="122">
      <t>ウエ</t>
    </rPh>
    <rPh sb="123" eb="124">
      <t>オコナ</t>
    </rPh>
    <rPh sb="131" eb="134">
      <t>ジュエキコク</t>
    </rPh>
    <rPh sb="137" eb="139">
      <t>コッカ</t>
    </rPh>
    <rPh sb="139" eb="141">
      <t>ショトク</t>
    </rPh>
    <rPh sb="141" eb="143">
      <t>スイジュン</t>
    </rPh>
    <rPh sb="144" eb="145">
      <t>オウ</t>
    </rPh>
    <rPh sb="147" eb="149">
      <t>フタン</t>
    </rPh>
    <rPh sb="150" eb="151">
      <t>モト</t>
    </rPh>
    <rPh sb="153" eb="155">
      <t>シク</t>
    </rPh>
    <phoneticPr fontId="5"/>
  </si>
  <si>
    <t>世界基金は、国連のミレニアム開発目標(MDG)６(エイズ、結核などの感染症の蔓延を食い止め、その後減少させる）の達成に向け、国際社会で最大規模の資金支援を実施しており、我が国は国連の主要加盟国かつG8メンバー国として、MDGの達成に応分の貢献をすることが期待されている。</t>
    <rPh sb="0" eb="2">
      <t>セカイ</t>
    </rPh>
    <rPh sb="2" eb="4">
      <t>キキン</t>
    </rPh>
    <rPh sb="6" eb="8">
      <t>コクレン</t>
    </rPh>
    <rPh sb="14" eb="16">
      <t>カイハツ</t>
    </rPh>
    <rPh sb="16" eb="18">
      <t>モクヒョウ</t>
    </rPh>
    <rPh sb="29" eb="31">
      <t>ケッカク</t>
    </rPh>
    <rPh sb="34" eb="37">
      <t>カンセンショウ</t>
    </rPh>
    <rPh sb="38" eb="40">
      <t>マンエン</t>
    </rPh>
    <rPh sb="41" eb="42">
      <t>ク</t>
    </rPh>
    <rPh sb="43" eb="44">
      <t>ト</t>
    </rPh>
    <rPh sb="48" eb="49">
      <t>ゴ</t>
    </rPh>
    <rPh sb="49" eb="51">
      <t>ゲンショウ</t>
    </rPh>
    <rPh sb="56" eb="58">
      <t>タッセイ</t>
    </rPh>
    <rPh sb="59" eb="60">
      <t>ム</t>
    </rPh>
    <rPh sb="62" eb="64">
      <t>コクサイ</t>
    </rPh>
    <rPh sb="64" eb="66">
      <t>シャカイ</t>
    </rPh>
    <rPh sb="67" eb="69">
      <t>サイダイ</t>
    </rPh>
    <rPh sb="69" eb="71">
      <t>キボ</t>
    </rPh>
    <rPh sb="72" eb="74">
      <t>シキン</t>
    </rPh>
    <rPh sb="74" eb="76">
      <t>シエン</t>
    </rPh>
    <rPh sb="77" eb="79">
      <t>ジッシ</t>
    </rPh>
    <rPh sb="84" eb="85">
      <t>ワ</t>
    </rPh>
    <rPh sb="86" eb="87">
      <t>クニ</t>
    </rPh>
    <rPh sb="88" eb="90">
      <t>コクレン</t>
    </rPh>
    <rPh sb="91" eb="93">
      <t>シュヨウ</t>
    </rPh>
    <rPh sb="93" eb="96">
      <t>カメイコク</t>
    </rPh>
    <rPh sb="104" eb="105">
      <t>コク</t>
    </rPh>
    <rPh sb="113" eb="115">
      <t>タッセイ</t>
    </rPh>
    <rPh sb="116" eb="118">
      <t>オウブン</t>
    </rPh>
    <rPh sb="119" eb="121">
      <t>コウケン</t>
    </rPh>
    <rPh sb="127" eb="129">
      <t>キタイ</t>
    </rPh>
    <phoneticPr fontId="5"/>
  </si>
  <si>
    <t>世界エイズ・結核・マラリア対策基金拠出金</t>
    <rPh sb="0" eb="2">
      <t>セカイ</t>
    </rPh>
    <rPh sb="6" eb="8">
      <t>ケッカク</t>
    </rPh>
    <rPh sb="13" eb="15">
      <t>タイサク</t>
    </rPh>
    <rPh sb="15" eb="17">
      <t>キキン</t>
    </rPh>
    <rPh sb="17" eb="20">
      <t>キョシュツキン</t>
    </rPh>
    <phoneticPr fontId="3"/>
  </si>
  <si>
    <t>　　/</t>
    <phoneticPr fontId="5"/>
  </si>
  <si>
    <r>
      <t xml:space="preserve">2643ドル
</t>
    </r>
    <r>
      <rPr>
        <sz val="6"/>
        <rFont val="ＭＳ Ｐゴシック"/>
        <family val="3"/>
        <charset val="128"/>
      </rPr>
      <t>注：「救われた人命数」は，作業効率の観点から，毎年集計しているものではない</t>
    </r>
    <rPh sb="7" eb="8">
      <t>チュウ</t>
    </rPh>
    <rPh sb="10" eb="11">
      <t>スク</t>
    </rPh>
    <rPh sb="14" eb="16">
      <t>ジンメイ</t>
    </rPh>
    <rPh sb="16" eb="17">
      <t>カズ</t>
    </rPh>
    <rPh sb="20" eb="22">
      <t>サギョウ</t>
    </rPh>
    <rPh sb="22" eb="24">
      <t>コウリツ</t>
    </rPh>
    <rPh sb="25" eb="27">
      <t>カンテン</t>
    </rPh>
    <rPh sb="30" eb="32">
      <t>マイトシ</t>
    </rPh>
    <rPh sb="32" eb="34">
      <t>シュウケイ</t>
    </rPh>
    <phoneticPr fontId="3"/>
  </si>
  <si>
    <t>2183ドル</t>
    <phoneticPr fontId="3"/>
  </si>
  <si>
    <t>年末までに世界基金が支出した累積額
÷
世界基金の支援による救われた累積人命数</t>
    <phoneticPr fontId="5"/>
  </si>
  <si>
    <t>①1.9百万（計6.1百万）
②1.5百万（累計11.2百万）
③50百万（累計360百万）</t>
    <rPh sb="4" eb="6">
      <t>ヒャクマン</t>
    </rPh>
    <rPh sb="7" eb="8">
      <t>ケイ</t>
    </rPh>
    <rPh sb="11" eb="13">
      <t>ヒャクマン</t>
    </rPh>
    <rPh sb="19" eb="21">
      <t>ヒャクマン</t>
    </rPh>
    <rPh sb="22" eb="24">
      <t>ルイケイ</t>
    </rPh>
    <rPh sb="28" eb="30">
      <t>ヒャクマン</t>
    </rPh>
    <rPh sb="35" eb="37">
      <t>ヒャクマン</t>
    </rPh>
    <rPh sb="38" eb="40">
      <t>ルイケイ</t>
    </rPh>
    <rPh sb="43" eb="45">
      <t>ヒャクマン</t>
    </rPh>
    <phoneticPr fontId="3"/>
  </si>
  <si>
    <t>①0.9百万
②1.1百万
③80百万</t>
    <rPh sb="4" eb="6">
      <t>ヒャクマン</t>
    </rPh>
    <rPh sb="11" eb="13">
      <t>ヒャクマン</t>
    </rPh>
    <rPh sb="17" eb="19">
      <t>ヒャクマン</t>
    </rPh>
    <phoneticPr fontId="5"/>
  </si>
  <si>
    <t>①0.3百万
②0.9百万
③70百万</t>
    <rPh sb="4" eb="6">
      <t>ヒャクマン</t>
    </rPh>
    <rPh sb="11" eb="13">
      <t>ヒャクマン</t>
    </rPh>
    <rPh sb="17" eb="19">
      <t>ヒャクマン</t>
    </rPh>
    <phoneticPr fontId="5"/>
  </si>
  <si>
    <t>①エイズ治療薬の供与を受けた患者数
②抗結核薬の供与を受けた結核患者数
③マラリア感染予防のために配布された殺虫剤処理済蚊帳数</t>
    <phoneticPr fontId="3"/>
  </si>
  <si>
    <t>10百万
（2012-16年）</t>
    <rPh sb="2" eb="4">
      <t>ヒャクマン</t>
    </rPh>
    <rPh sb="13" eb="14">
      <t>ネン</t>
    </rPh>
    <phoneticPr fontId="3"/>
  </si>
  <si>
    <t>8.7百万</t>
    <rPh sb="3" eb="5">
      <t>ヒャクマン</t>
    </rPh>
    <phoneticPr fontId="3"/>
  </si>
  <si>
    <t>世界基金の活動（下記活動指標参照）の結果救われた人命数</t>
    <rPh sb="0" eb="2">
      <t>セカイ</t>
    </rPh>
    <rPh sb="2" eb="4">
      <t>キキン</t>
    </rPh>
    <rPh sb="5" eb="7">
      <t>カツドウ</t>
    </rPh>
    <rPh sb="8" eb="10">
      <t>カキ</t>
    </rPh>
    <rPh sb="10" eb="12">
      <t>カツドウ</t>
    </rPh>
    <rPh sb="12" eb="14">
      <t>シヒョウ</t>
    </rPh>
    <rPh sb="14" eb="16">
      <t>サンショウ</t>
    </rPh>
    <rPh sb="18" eb="20">
      <t>ケッカ</t>
    </rPh>
    <rPh sb="20" eb="21">
      <t>スク</t>
    </rPh>
    <rPh sb="24" eb="26">
      <t>ジンメイ</t>
    </rPh>
    <rPh sb="26" eb="27">
      <t>スウ</t>
    </rPh>
    <phoneticPr fontId="3"/>
  </si>
  <si>
    <t>100%</t>
    <phoneticPr fontId="5"/>
  </si>
  <si>
    <t>途上国におけるエイズ、結核、マラリア（三大感染症）の予防、治療、ケアを実現し、促進するための事業に対して資金供与を行い、途上国の保健改善と開発並びに貧困削減に貢献する。
世界エイズ・結核・マラリア対策基金(世界基金)は、2000年の九州・沖縄背ミットで感染症対策が主要課題とされ、追加的資金調達の必要性をG8首脳間で確認したことを受けて設立された。日本は、いわば同基金の生みの親であり、継続的に同基金を支援していく立場にある。</t>
    <rPh sb="0" eb="3">
      <t>トジョウコク</t>
    </rPh>
    <rPh sb="11" eb="13">
      <t>ケッカク</t>
    </rPh>
    <rPh sb="19" eb="21">
      <t>サンダイ</t>
    </rPh>
    <rPh sb="21" eb="24">
      <t>カンセンショウ</t>
    </rPh>
    <rPh sb="26" eb="28">
      <t>ヨボウ</t>
    </rPh>
    <rPh sb="29" eb="31">
      <t>チリョウ</t>
    </rPh>
    <rPh sb="35" eb="37">
      <t>ジツゲン</t>
    </rPh>
    <rPh sb="39" eb="41">
      <t>ソクシン</t>
    </rPh>
    <rPh sb="46" eb="48">
      <t>ジギョウ</t>
    </rPh>
    <rPh sb="49" eb="50">
      <t>タイ</t>
    </rPh>
    <rPh sb="52" eb="54">
      <t>シキン</t>
    </rPh>
    <rPh sb="54" eb="56">
      <t>キョウヨ</t>
    </rPh>
    <rPh sb="57" eb="58">
      <t>オコナ</t>
    </rPh>
    <rPh sb="60" eb="63">
      <t>トジョウコク</t>
    </rPh>
    <rPh sb="64" eb="66">
      <t>ホケン</t>
    </rPh>
    <rPh sb="66" eb="68">
      <t>カイゼン</t>
    </rPh>
    <rPh sb="69" eb="71">
      <t>カイハツ</t>
    </rPh>
    <rPh sb="71" eb="72">
      <t>ナラ</t>
    </rPh>
    <rPh sb="74" eb="76">
      <t>ヒンコン</t>
    </rPh>
    <rPh sb="76" eb="78">
      <t>サクゲン</t>
    </rPh>
    <rPh sb="79" eb="81">
      <t>コウケン</t>
    </rPh>
    <rPh sb="86" eb="88">
      <t>セカイ</t>
    </rPh>
    <rPh sb="92" eb="94">
      <t>ケッカク</t>
    </rPh>
    <rPh sb="99" eb="101">
      <t>タイサク</t>
    </rPh>
    <rPh sb="101" eb="103">
      <t>キキン</t>
    </rPh>
    <rPh sb="104" eb="106">
      <t>セカイ</t>
    </rPh>
    <rPh sb="106" eb="108">
      <t>キキン</t>
    </rPh>
    <rPh sb="115" eb="116">
      <t>ネン</t>
    </rPh>
    <rPh sb="117" eb="119">
      <t>キュウシュウ</t>
    </rPh>
    <rPh sb="120" eb="122">
      <t>オキナワ</t>
    </rPh>
    <rPh sb="122" eb="123">
      <t>セ</t>
    </rPh>
    <rPh sb="127" eb="130">
      <t>カンセンショウ</t>
    </rPh>
    <rPh sb="130" eb="132">
      <t>タイサク</t>
    </rPh>
    <rPh sb="133" eb="135">
      <t>シュヨウ</t>
    </rPh>
    <rPh sb="135" eb="137">
      <t>カダイ</t>
    </rPh>
    <rPh sb="141" eb="144">
      <t>ツイカテキ</t>
    </rPh>
    <rPh sb="144" eb="146">
      <t>シキン</t>
    </rPh>
    <rPh sb="146" eb="148">
      <t>チョウタツ</t>
    </rPh>
    <rPh sb="149" eb="152">
      <t>ヒツヨウセイ</t>
    </rPh>
    <rPh sb="155" eb="158">
      <t>シュノウカン</t>
    </rPh>
    <rPh sb="159" eb="161">
      <t>カクニン</t>
    </rPh>
    <rPh sb="166" eb="167">
      <t>ウ</t>
    </rPh>
    <rPh sb="169" eb="171">
      <t>セツリツ</t>
    </rPh>
    <rPh sb="175" eb="177">
      <t>ニホン</t>
    </rPh>
    <rPh sb="182" eb="183">
      <t>ドウ</t>
    </rPh>
    <rPh sb="183" eb="185">
      <t>キキン</t>
    </rPh>
    <rPh sb="186" eb="187">
      <t>ウ</t>
    </rPh>
    <rPh sb="189" eb="190">
      <t>オヤ</t>
    </rPh>
    <rPh sb="194" eb="197">
      <t>ケイゾクテキ</t>
    </rPh>
    <rPh sb="198" eb="199">
      <t>ドウ</t>
    </rPh>
    <rPh sb="199" eb="201">
      <t>キキン</t>
    </rPh>
    <rPh sb="202" eb="204">
      <t>シエン</t>
    </rPh>
    <rPh sb="208" eb="210">
      <t>タチバ</t>
    </rPh>
    <phoneticPr fontId="5"/>
  </si>
  <si>
    <t>途上国におけるエイズ、結核、マラリアの三大感染症による感染、死亡の削減に持続可能で適切な貢献を行い、支援を必要とする国々において三大感染症により引き起こされた影響を緩和し、ミレニアム開発目標の達成に寄与すること。民間財団でも国連の基金でもなく、官民のパートナーシップによる新しいタイプの機関として、二国間の援助機関や国連機関と連携して感染症対策を行う。</t>
    <rPh sb="0" eb="3">
      <t>トジョウコク</t>
    </rPh>
    <rPh sb="11" eb="13">
      <t>ケッカク</t>
    </rPh>
    <rPh sb="19" eb="21">
      <t>サンダイ</t>
    </rPh>
    <rPh sb="21" eb="24">
      <t>カンセンショウ</t>
    </rPh>
    <rPh sb="27" eb="29">
      <t>カンセン</t>
    </rPh>
    <rPh sb="30" eb="32">
      <t>シボウ</t>
    </rPh>
    <rPh sb="33" eb="35">
      <t>サクゲン</t>
    </rPh>
    <rPh sb="36" eb="38">
      <t>ジゾク</t>
    </rPh>
    <rPh sb="38" eb="40">
      <t>カノウ</t>
    </rPh>
    <rPh sb="41" eb="43">
      <t>テキセツ</t>
    </rPh>
    <rPh sb="44" eb="46">
      <t>コウケン</t>
    </rPh>
    <rPh sb="47" eb="48">
      <t>オコナ</t>
    </rPh>
    <rPh sb="50" eb="52">
      <t>シエン</t>
    </rPh>
    <rPh sb="53" eb="55">
      <t>ヒツヨウ</t>
    </rPh>
    <rPh sb="58" eb="60">
      <t>クニグニ</t>
    </rPh>
    <rPh sb="64" eb="66">
      <t>サンダイ</t>
    </rPh>
    <rPh sb="66" eb="69">
      <t>カンセンショウ</t>
    </rPh>
    <rPh sb="72" eb="73">
      <t>ヒ</t>
    </rPh>
    <rPh sb="74" eb="75">
      <t>オ</t>
    </rPh>
    <rPh sb="79" eb="81">
      <t>エイキョウ</t>
    </rPh>
    <rPh sb="82" eb="84">
      <t>カンワ</t>
    </rPh>
    <rPh sb="91" eb="93">
      <t>カイハツ</t>
    </rPh>
    <rPh sb="93" eb="95">
      <t>モクヒョウ</t>
    </rPh>
    <rPh sb="96" eb="98">
      <t>タッセイ</t>
    </rPh>
    <rPh sb="99" eb="101">
      <t>キヨ</t>
    </rPh>
    <rPh sb="106" eb="108">
      <t>ミンカン</t>
    </rPh>
    <rPh sb="108" eb="110">
      <t>ザイダン</t>
    </rPh>
    <rPh sb="112" eb="114">
      <t>コクレン</t>
    </rPh>
    <rPh sb="115" eb="117">
      <t>キキン</t>
    </rPh>
    <rPh sb="122" eb="124">
      <t>カンミン</t>
    </rPh>
    <rPh sb="136" eb="137">
      <t>アタラ</t>
    </rPh>
    <rPh sb="143" eb="145">
      <t>キカン</t>
    </rPh>
    <rPh sb="149" eb="150">
      <t>ニ</t>
    </rPh>
    <rPh sb="150" eb="152">
      <t>コクカン</t>
    </rPh>
    <rPh sb="153" eb="155">
      <t>エンジョ</t>
    </rPh>
    <rPh sb="155" eb="157">
      <t>キカン</t>
    </rPh>
    <rPh sb="158" eb="160">
      <t>コクレン</t>
    </rPh>
    <rPh sb="160" eb="162">
      <t>キカン</t>
    </rPh>
    <rPh sb="163" eb="165">
      <t>レンケイ</t>
    </rPh>
    <rPh sb="167" eb="170">
      <t>カンセンショウ</t>
    </rPh>
    <rPh sb="170" eb="172">
      <t>タイサク</t>
    </rPh>
    <rPh sb="173" eb="174">
      <t>オコナ</t>
    </rPh>
    <phoneticPr fontId="5"/>
  </si>
  <si>
    <t>世界基金設立に関するBylaws第2条
世界基金第4次増資会合で発表したプレッジ</t>
    <rPh sb="0" eb="2">
      <t>セカイ</t>
    </rPh>
    <rPh sb="2" eb="4">
      <t>キキン</t>
    </rPh>
    <rPh sb="4" eb="6">
      <t>セツリツ</t>
    </rPh>
    <rPh sb="7" eb="8">
      <t>カン</t>
    </rPh>
    <rPh sb="16" eb="17">
      <t>ダイ</t>
    </rPh>
    <rPh sb="18" eb="19">
      <t>ジョウ</t>
    </rPh>
    <rPh sb="20" eb="22">
      <t>セカイ</t>
    </rPh>
    <rPh sb="22" eb="24">
      <t>キキン</t>
    </rPh>
    <rPh sb="24" eb="25">
      <t>ダイ</t>
    </rPh>
    <rPh sb="26" eb="27">
      <t>ジ</t>
    </rPh>
    <rPh sb="27" eb="29">
      <t>ゾウシ</t>
    </rPh>
    <rPh sb="29" eb="31">
      <t>カイゴウ</t>
    </rPh>
    <rPh sb="32" eb="34">
      <t>ハッピョウ</t>
    </rPh>
    <phoneticPr fontId="5"/>
  </si>
  <si>
    <t>VII-3 国際機関を通じた地球規模の諸問題に係る国際貢献</t>
    <rPh sb="6" eb="8">
      <t>コクサイ</t>
    </rPh>
    <rPh sb="8" eb="10">
      <t>キカン</t>
    </rPh>
    <rPh sb="11" eb="12">
      <t>ツウ</t>
    </rPh>
    <rPh sb="14" eb="16">
      <t>チキュウ</t>
    </rPh>
    <rPh sb="16" eb="18">
      <t>キボ</t>
    </rPh>
    <rPh sb="19" eb="22">
      <t>ショモンダイ</t>
    </rPh>
    <rPh sb="23" eb="24">
      <t>カカ</t>
    </rPh>
    <rPh sb="25" eb="27">
      <t>コクサイ</t>
    </rPh>
    <rPh sb="27" eb="29">
      <t>コウケン</t>
    </rPh>
    <phoneticPr fontId="5"/>
  </si>
  <si>
    <t>室長　山谷裕幸</t>
    <rPh sb="0" eb="2">
      <t>シツチョウ</t>
    </rPh>
    <rPh sb="3" eb="5">
      <t>ヤマタニ</t>
    </rPh>
    <rPh sb="5" eb="7">
      <t>ヒロユキ</t>
    </rPh>
    <phoneticPr fontId="3"/>
  </si>
  <si>
    <t>国際保健政策室</t>
    <rPh sb="0" eb="2">
      <t>コクサイ</t>
    </rPh>
    <rPh sb="2" eb="4">
      <t>ホケン</t>
    </rPh>
    <rPh sb="4" eb="6">
      <t>セイサク</t>
    </rPh>
    <rPh sb="6" eb="7">
      <t>シツ</t>
    </rPh>
    <phoneticPr fontId="5"/>
  </si>
  <si>
    <t>平成13年度開始</t>
    <rPh sb="0" eb="2">
      <t>ヘイセイ</t>
    </rPh>
    <rPh sb="4" eb="6">
      <t>ネンド</t>
    </rPh>
    <rPh sb="6" eb="8">
      <t>カイシ</t>
    </rPh>
    <phoneticPr fontId="5"/>
  </si>
  <si>
    <t>国際協力局</t>
    <rPh sb="0" eb="2">
      <t>コクサイ</t>
    </rPh>
    <rPh sb="2" eb="4">
      <t>キョウリョク</t>
    </rPh>
    <rPh sb="4" eb="5">
      <t>キョク</t>
    </rPh>
    <phoneticPr fontId="5"/>
  </si>
  <si>
    <t>世界エイズ・結核・マラリア対策基金
（任意拠出金）</t>
    <rPh sb="0" eb="2">
      <t>セカイ</t>
    </rPh>
    <rPh sb="6" eb="8">
      <t>ケッカク</t>
    </rPh>
    <rPh sb="13" eb="15">
      <t>タイサク</t>
    </rPh>
    <rPh sb="15" eb="17">
      <t>キキン</t>
    </rPh>
    <rPh sb="19" eb="21">
      <t>ニンイ</t>
    </rPh>
    <rPh sb="21" eb="24">
      <t>キョシュツキン</t>
    </rPh>
    <phoneticPr fontId="5"/>
  </si>
  <si>
    <t>UNDPは、UNDP戦略計画2014-2017年に基づいた活動、及び同計画に沿った機構改革を進めて行く予定。我が国は、執行理事会やハイレベルにおける意見交換等を通じて、UNDPの活動及び成果等を確認すると共に、必要な提言を行っていく。</t>
    <phoneticPr fontId="3"/>
  </si>
  <si>
    <t>UNDPは、常に組織改革及び戦略・活動の見直しを行い、拠出金のより効果・効率的な活用のための努力を行っている。
他方、拠出額の多寡がUNDPに対する影響力・発言力に直結しており、欧米の主要ドナー国が複数年にわたる拠出増加コミットメントを行う中で、我が国の拠出額が相対的に低下しているため（我が国は2001年にドナー国中１位だったが、2012年には第4位）、ＵＮＤＰに対する影響力・発言力を向上させる観点からも、コア・ファンド拠出水準の維持・増加が課題。</t>
    <rPh sb="27" eb="30">
      <t>キョシュツキン</t>
    </rPh>
    <rPh sb="33" eb="35">
      <t>コウカ</t>
    </rPh>
    <rPh sb="40" eb="42">
      <t>カツヨウ</t>
    </rPh>
    <rPh sb="56" eb="58">
      <t>タホウ</t>
    </rPh>
    <rPh sb="120" eb="121">
      <t>ナカ</t>
    </rPh>
    <rPh sb="123" eb="124">
      <t>ワ</t>
    </rPh>
    <rPh sb="125" eb="126">
      <t>クニ</t>
    </rPh>
    <rPh sb="127" eb="130">
      <t>キョシュツガク</t>
    </rPh>
    <rPh sb="183" eb="184">
      <t>タイ</t>
    </rPh>
    <rPh sb="186" eb="189">
      <t>エイキョウリョク</t>
    </rPh>
    <rPh sb="190" eb="193">
      <t>ハツゲンリョク</t>
    </rPh>
    <rPh sb="194" eb="196">
      <t>コウジョウ</t>
    </rPh>
    <rPh sb="199" eb="201">
      <t>カンテン</t>
    </rPh>
    <phoneticPr fontId="3"/>
  </si>
  <si>
    <t>当該国際機関は着実な活動実績・成果実績を上げている。</t>
    <phoneticPr fontId="3"/>
  </si>
  <si>
    <t>当該国際機関は、受益国による現地事務所経費負担や人件費削減等のコスト削減に努めている。</t>
    <rPh sb="8" eb="11">
      <t>ジュエキコク</t>
    </rPh>
    <rPh sb="14" eb="16">
      <t>ゲンチ</t>
    </rPh>
    <rPh sb="16" eb="19">
      <t>ジムショ</t>
    </rPh>
    <rPh sb="19" eb="21">
      <t>ケイヒ</t>
    </rPh>
    <rPh sb="21" eb="23">
      <t>フタン</t>
    </rPh>
    <rPh sb="27" eb="29">
      <t>サクゲン</t>
    </rPh>
    <rPh sb="29" eb="30">
      <t>トウ</t>
    </rPh>
    <rPh sb="37" eb="38">
      <t>ツト</t>
    </rPh>
    <phoneticPr fontId="3"/>
  </si>
  <si>
    <t>任意拠出金支払いは基本的に国が実施すべき。</t>
    <phoneticPr fontId="3"/>
  </si>
  <si>
    <t>国際連合開発計画（UNDP)拠出金（コア・ファンド）</t>
    <phoneticPr fontId="3"/>
  </si>
  <si>
    <t>846.1百万ドル/177</t>
    <rPh sb="5" eb="7">
      <t>ヒャクマン</t>
    </rPh>
    <phoneticPr fontId="3"/>
  </si>
  <si>
    <t>974.5百万ドル/176</t>
    <rPh sb="5" eb="7">
      <t>ヒャクマン</t>
    </rPh>
    <phoneticPr fontId="3"/>
  </si>
  <si>
    <t>平成26年9月頃判明</t>
    <phoneticPr fontId="3"/>
  </si>
  <si>
    <t>478万ドル</t>
    <rPh sb="3" eb="4">
      <t>マン</t>
    </rPh>
    <phoneticPr fontId="3"/>
  </si>
  <si>
    <t>554万ドル</t>
    <rPh sb="3" eb="4">
      <t>マン</t>
    </rPh>
    <phoneticPr fontId="3"/>
  </si>
  <si>
    <t>UNDPコア・ファンド総額÷活動実施国・地域　　　　　　　　　　　　　　</t>
    <rPh sb="11" eb="13">
      <t>ソウガク</t>
    </rPh>
    <rPh sb="14" eb="16">
      <t>カツドウ</t>
    </rPh>
    <rPh sb="16" eb="19">
      <t>ジッシコク</t>
    </rPh>
    <rPh sb="20" eb="22">
      <t>チイキ</t>
    </rPh>
    <phoneticPr fontId="5"/>
  </si>
  <si>
    <t>国・地域</t>
    <rPh sb="0" eb="1">
      <t>クニ</t>
    </rPh>
    <rPh sb="2" eb="4">
      <t>チイキ</t>
    </rPh>
    <phoneticPr fontId="3"/>
  </si>
  <si>
    <t>世界各地において、人間開発の推進に向けて活動を行っていることから、活動実施国・地域の総数を活動指標とする。</t>
    <rPh sb="0" eb="2">
      <t>セカイ</t>
    </rPh>
    <rPh sb="2" eb="4">
      <t>カクチ</t>
    </rPh>
    <rPh sb="9" eb="11">
      <t>ニンゲン</t>
    </rPh>
    <rPh sb="11" eb="13">
      <t>カイハツ</t>
    </rPh>
    <rPh sb="14" eb="16">
      <t>スイシン</t>
    </rPh>
    <rPh sb="17" eb="18">
      <t>ム</t>
    </rPh>
    <rPh sb="20" eb="22">
      <t>カツドウ</t>
    </rPh>
    <rPh sb="23" eb="24">
      <t>オコナ</t>
    </rPh>
    <rPh sb="33" eb="35">
      <t>カツドウ</t>
    </rPh>
    <rPh sb="35" eb="37">
      <t>ジッシ</t>
    </rPh>
    <rPh sb="37" eb="38">
      <t>クニ</t>
    </rPh>
    <rPh sb="39" eb="41">
      <t>チイキ</t>
    </rPh>
    <rPh sb="42" eb="44">
      <t>ソウスウ</t>
    </rPh>
    <rPh sb="45" eb="47">
      <t>カツドウ</t>
    </rPh>
    <rPh sb="47" eb="49">
      <t>シヒョウ</t>
    </rPh>
    <phoneticPr fontId="3"/>
  </si>
  <si>
    <t>平成26年7月頃判明</t>
    <rPh sb="0" eb="2">
      <t>ヘイセイ</t>
    </rPh>
    <rPh sb="4" eb="5">
      <t>ネン</t>
    </rPh>
    <rPh sb="6" eb="7">
      <t>ガツ</t>
    </rPh>
    <rPh sb="7" eb="8">
      <t>ゴロ</t>
    </rPh>
    <rPh sb="8" eb="10">
      <t>ハンメイ</t>
    </rPh>
    <phoneticPr fontId="3"/>
  </si>
  <si>
    <t>2000年の人間開発指数</t>
    <rPh sb="4" eb="5">
      <t>ネン</t>
    </rPh>
    <rPh sb="6" eb="8">
      <t>ニンゲン</t>
    </rPh>
    <rPh sb="8" eb="10">
      <t>カイハツ</t>
    </rPh>
    <rPh sb="10" eb="12">
      <t>シスウ</t>
    </rPh>
    <phoneticPr fontId="3"/>
  </si>
  <si>
    <t>人間開発（人間が自らの意思に基づいて、自分の人生の選択と機会の幅を拡大させる）の前進。</t>
    <rPh sb="5" eb="7">
      <t>ニンゲン</t>
    </rPh>
    <rPh sb="8" eb="9">
      <t>ミズカ</t>
    </rPh>
    <rPh sb="11" eb="13">
      <t>イシ</t>
    </rPh>
    <rPh sb="14" eb="15">
      <t>モト</t>
    </rPh>
    <rPh sb="19" eb="21">
      <t>ジブン</t>
    </rPh>
    <rPh sb="22" eb="24">
      <t>ジンセイ</t>
    </rPh>
    <rPh sb="25" eb="27">
      <t>センタク</t>
    </rPh>
    <rPh sb="28" eb="30">
      <t>キカイ</t>
    </rPh>
    <rPh sb="31" eb="32">
      <t>ハバ</t>
    </rPh>
    <rPh sb="33" eb="35">
      <t>カクダイ</t>
    </rPh>
    <rPh sb="40" eb="42">
      <t>ゼンシン</t>
    </rPh>
    <phoneticPr fontId="3"/>
  </si>
  <si>
    <t>ＵＮＤＰは、「貧困の撲滅、不平等と排除の大幅是正」を目標として、持続可能な開発プロセス、包摂的で効果的な民主的ガバナンス、強靱な社会の構築を重点分野とし、途上国のニーズに即した支援を177の国・地域で実施している。UNDPコア・ファンドは、UNDPの通常財源であり、UNDPの177の国・地域における貧困撲滅やミレニアム開発目標達成等のための開発活動経費、及び本部・地域事務所・約130の国事務所の運営費や人件費等に充当される。</t>
    <rPh sb="125" eb="127">
      <t>ツウジョウ</t>
    </rPh>
    <rPh sb="127" eb="129">
      <t>ザイゲン</t>
    </rPh>
    <rPh sb="142" eb="143">
      <t>クニ</t>
    </rPh>
    <rPh sb="144" eb="146">
      <t>チイキ</t>
    </rPh>
    <rPh sb="150" eb="152">
      <t>ヒンコン</t>
    </rPh>
    <rPh sb="152" eb="154">
      <t>ボクメツ</t>
    </rPh>
    <rPh sb="160" eb="162">
      <t>カイハツ</t>
    </rPh>
    <rPh sb="162" eb="164">
      <t>モクヒョウ</t>
    </rPh>
    <rPh sb="164" eb="166">
      <t>タッセイ</t>
    </rPh>
    <rPh sb="166" eb="167">
      <t>ナド</t>
    </rPh>
    <rPh sb="171" eb="173">
      <t>カイハツ</t>
    </rPh>
    <rPh sb="173" eb="175">
      <t>カツドウ</t>
    </rPh>
    <rPh sb="175" eb="177">
      <t>ケイヒ</t>
    </rPh>
    <rPh sb="178" eb="179">
      <t>オヨ</t>
    </rPh>
    <rPh sb="180" eb="182">
      <t>ホンブ</t>
    </rPh>
    <rPh sb="183" eb="185">
      <t>チイキ</t>
    </rPh>
    <rPh sb="185" eb="188">
      <t>ジムショ</t>
    </rPh>
    <rPh sb="189" eb="190">
      <t>ヤク</t>
    </rPh>
    <rPh sb="194" eb="195">
      <t>クニ</t>
    </rPh>
    <rPh sb="195" eb="198">
      <t>ジムショ</t>
    </rPh>
    <rPh sb="199" eb="202">
      <t>ウンエイヒ</t>
    </rPh>
    <rPh sb="203" eb="206">
      <t>ジンケンヒ</t>
    </rPh>
    <rPh sb="206" eb="207">
      <t>トウ</t>
    </rPh>
    <rPh sb="208" eb="210">
      <t>ジュウトウ</t>
    </rPh>
    <phoneticPr fontId="3"/>
  </si>
  <si>
    <t>UNDPは、国連内で開発にたずさわる計32機関からなる国連開発グループの議長を務める開発分野の中核的機関であり、開発分野における高い専門的知見と経験、グローバルなネットワークを有している。我が国は、ミレニアム開発目標（MDGs）達成、ポスト2015年開発アジェンダ策定、人間の安全保障の推進、防災等の地球規模課題解決に向けて大きな役割を担っているＵＮＤＰへの拠出を通じて、開発課題に対するコミットメントを国内外に示すと共に、ＵＮＤＰに対する発言力・影響力を確保する。</t>
    <rPh sb="6" eb="9">
      <t>コクレンナイ</t>
    </rPh>
    <rPh sb="10" eb="12">
      <t>カイハツ</t>
    </rPh>
    <rPh sb="18" eb="19">
      <t>ケイ</t>
    </rPh>
    <rPh sb="56" eb="58">
      <t>カイハツ</t>
    </rPh>
    <rPh sb="58" eb="60">
      <t>ブンヤ</t>
    </rPh>
    <rPh sb="64" eb="65">
      <t>タカ</t>
    </rPh>
    <rPh sb="66" eb="69">
      <t>センモンテキ</t>
    </rPh>
    <rPh sb="69" eb="71">
      <t>チケン</t>
    </rPh>
    <rPh sb="72" eb="74">
      <t>ケイケン</t>
    </rPh>
    <rPh sb="135" eb="137">
      <t>ニンゲン</t>
    </rPh>
    <rPh sb="138" eb="140">
      <t>アンゼン</t>
    </rPh>
    <rPh sb="140" eb="142">
      <t>ホショウ</t>
    </rPh>
    <rPh sb="143" eb="145">
      <t>スイシン</t>
    </rPh>
    <rPh sb="146" eb="148">
      <t>ボウサイ</t>
    </rPh>
    <rPh sb="148" eb="149">
      <t>トウ</t>
    </rPh>
    <rPh sb="150" eb="152">
      <t>チキュウ</t>
    </rPh>
    <rPh sb="152" eb="154">
      <t>キボ</t>
    </rPh>
    <rPh sb="154" eb="156">
      <t>カダイ</t>
    </rPh>
    <rPh sb="156" eb="158">
      <t>カイケツ</t>
    </rPh>
    <rPh sb="179" eb="181">
      <t>キョシュツ</t>
    </rPh>
    <rPh sb="182" eb="183">
      <t>ツウ</t>
    </rPh>
    <rPh sb="186" eb="188">
      <t>カイハツ</t>
    </rPh>
    <rPh sb="188" eb="190">
      <t>カダイ</t>
    </rPh>
    <rPh sb="191" eb="192">
      <t>タイ</t>
    </rPh>
    <rPh sb="217" eb="218">
      <t>タイ</t>
    </rPh>
    <rPh sb="220" eb="223">
      <t>ハツゲンリョク</t>
    </rPh>
    <rPh sb="224" eb="227">
      <t>エイキョウリョク</t>
    </rPh>
    <rPh sb="228" eb="230">
      <t>カクホ</t>
    </rPh>
    <phoneticPr fontId="3"/>
  </si>
  <si>
    <t>第20回国際連合総会決議2029(XX)</t>
    <phoneticPr fontId="5"/>
  </si>
  <si>
    <t>基本目標Ⅶ　分担金・拠出金　　　　　　　　　　　　　　　　　　　　　　　　具体的施策Ⅶ-3 国際機関を通じた地球規模の諸問題に係る国際貢献</t>
    <rPh sb="37" eb="40">
      <t>グタイテキ</t>
    </rPh>
    <rPh sb="40" eb="42">
      <t>シサク</t>
    </rPh>
    <phoneticPr fontId="5"/>
  </si>
  <si>
    <t>一般会計</t>
    <phoneticPr fontId="5"/>
  </si>
  <si>
    <t>課長　飯田慎一</t>
    <rPh sb="0" eb="2">
      <t>カチョウ</t>
    </rPh>
    <rPh sb="3" eb="5">
      <t>イイダ</t>
    </rPh>
    <rPh sb="5" eb="7">
      <t>シンイチ</t>
    </rPh>
    <phoneticPr fontId="5"/>
  </si>
  <si>
    <t>地球規模課題総括課</t>
  </si>
  <si>
    <t>昭和41年度開始</t>
    <phoneticPr fontId="5"/>
  </si>
  <si>
    <t>主要ドナー国が参加するドナー・サポート・グループ会合等を通じて，引き続き効率的な事業の実施を求めていく。</t>
    <phoneticPr fontId="5"/>
  </si>
  <si>
    <t>平成２５年度の裨益者一人当たりのコストは減少しており，事業の効率化が図られている。</t>
    <phoneticPr fontId="5"/>
  </si>
  <si>
    <t>‐</t>
    <phoneticPr fontId="5"/>
  </si>
  <si>
    <t>ICRCは，成果に基づくマネジメントを実施しており，常に成果目標を立てて，着実な事業の実施に努めている。</t>
    <phoneticPr fontId="5"/>
  </si>
  <si>
    <t>ICRCは，国別・物資別の適正な調達価格を設定し，コスト削減に努めている。</t>
    <phoneticPr fontId="5"/>
  </si>
  <si>
    <t>ICRCは，安全・能力上の制約から他の国際機関が活動できない地域においても人道支援活動を実施しており，国としてその活動を支援する必要がある。</t>
    <phoneticPr fontId="5"/>
  </si>
  <si>
    <t>赤十字国際委員会(ICRC)拠出金</t>
    <phoneticPr fontId="5"/>
  </si>
  <si>
    <t>―</t>
    <phoneticPr fontId="5"/>
  </si>
  <si>
    <t>33億CHF                                            /123.8百万人</t>
    <rPh sb="2" eb="3">
      <t>オク</t>
    </rPh>
    <rPh sb="56" eb="57">
      <t>ヒャク</t>
    </rPh>
    <rPh sb="57" eb="58">
      <t>マン</t>
    </rPh>
    <rPh sb="58" eb="59">
      <t>ニン</t>
    </rPh>
    <phoneticPr fontId="5"/>
  </si>
  <si>
    <t>33億CHF                  /104百万人</t>
    <rPh sb="28" eb="29">
      <t>ヒャク</t>
    </rPh>
    <phoneticPr fontId="5"/>
  </si>
  <si>
    <t>33億CHF                    /97.7百万人</t>
    <rPh sb="31" eb="33">
      <t>ヒャクマン</t>
    </rPh>
    <rPh sb="33" eb="34">
      <t>ジン</t>
    </rPh>
    <phoneticPr fontId="5"/>
  </si>
  <si>
    <t>CHF</t>
    <phoneticPr fontId="5"/>
  </si>
  <si>
    <t>過去３年間にICRCが支出した累積額　　　　　　　　　　　　　　　　　　　　／同時期にICRCの支援により救われた累計人命数　　　　　　　　　　　　　</t>
    <rPh sb="0" eb="2">
      <t>カコ</t>
    </rPh>
    <rPh sb="3" eb="5">
      <t>ネンカン</t>
    </rPh>
    <phoneticPr fontId="5"/>
  </si>
  <si>
    <t>①-　②23.2百万　　③－</t>
    <rPh sb="8" eb="10">
      <t>ヒャクマン</t>
    </rPh>
    <phoneticPr fontId="5"/>
  </si>
  <si>
    <t>①8.5百万　　　　　　　　　②28.7百万　　　　　　　　　　　　　③756,158</t>
    <rPh sb="4" eb="6">
      <t>ヒャクマン</t>
    </rPh>
    <rPh sb="20" eb="22">
      <t>ヒャクマン</t>
    </rPh>
    <phoneticPr fontId="5"/>
  </si>
  <si>
    <t>①7.4百万　　　　　　　　　　　　②22.0百万　　　　　　　　　　　　　　　③540,669</t>
    <rPh sb="4" eb="6">
      <t>ヒャクマン</t>
    </rPh>
    <rPh sb="23" eb="25">
      <t>ヒャクマン</t>
    </rPh>
    <phoneticPr fontId="5"/>
  </si>
  <si>
    <t>①7.1百万
②21.9百万
③540,828</t>
    <rPh sb="4" eb="6">
      <t>ヒャクマン</t>
    </rPh>
    <rPh sb="12" eb="13">
      <t>ヒャク</t>
    </rPh>
    <rPh sb="13" eb="14">
      <t>マン</t>
    </rPh>
    <phoneticPr fontId="5"/>
  </si>
  <si>
    <t>①保健・医療分野の支援を受けた人数
②水・衛生分野の支援を受けた人数
③被拘束者訪問人数
（注）機関全体の指標及び実績</t>
    <phoneticPr fontId="5"/>
  </si>
  <si>
    <t>百万人</t>
    <rPh sb="0" eb="2">
      <t>ヒャクマン</t>
    </rPh>
    <rPh sb="2" eb="3">
      <t>ニン</t>
    </rPh>
    <phoneticPr fontId="5"/>
  </si>
  <si>
    <t>紛争犠牲者の保護の実現
（救われた人命数）
（注）機関全体の目標及び実績</t>
    <phoneticPr fontId="5"/>
  </si>
  <si>
    <t>ＩＣＲＣは，紛争犠牲者の保護を中心として，医療支援，食糧・生活物資等の支給，飲料水供給，衛生活動等の「緊急人道支援」を実施しており，我が国や他の国際機関が安全・能力上の制約から支援不可能な状況・場所で，時に「唯一の援助機関」として活動している。また，捕虜や被拘禁者の人道状況の監視，離散家族の安否調査等の「保護」活動や，国際人道法の普及も行っている。ＩＣＲＣのこのような活動を通じて，紛争で苦しむ人々を支援する。</t>
    <phoneticPr fontId="5"/>
  </si>
  <si>
    <t>赤十字国際委員会（ＩＣＲＣ）は，ジュネーヴ諸条約にその役割が明記され，人道支援分野等において，他の国際機関にはない独自の活動を行っており，国際的にも高い評価を得ている。また，ノーベル賞を３度以上受賞した世界唯一の機関である。ＩＣＲＣを支援することは，紛争地域の平和と安定に資するのみならず，我が国が人道危機の解決に対して積極的であるとの姿勢を国内外に示すもの。</t>
    <phoneticPr fontId="5"/>
  </si>
  <si>
    <t>（１）赤十字国際委員会規程第１５条第１項
（２）ジュネーヴ外交会議決議１１(１９４９年）
（３）第２５回赤十字国際会議決議２４(１９８６年）</t>
    <phoneticPr fontId="5"/>
  </si>
  <si>
    <t>課長　伊藤　毅</t>
    <rPh sb="0" eb="2">
      <t>カチョウ</t>
    </rPh>
    <rPh sb="3" eb="5">
      <t>イトウ</t>
    </rPh>
    <rPh sb="6" eb="7">
      <t>タケシ</t>
    </rPh>
    <phoneticPr fontId="5"/>
  </si>
  <si>
    <t>昭和３５年度開始，終了予定なし</t>
    <rPh sb="0" eb="2">
      <t>ショウワ</t>
    </rPh>
    <rPh sb="4" eb="6">
      <t>ネンド</t>
    </rPh>
    <rPh sb="6" eb="8">
      <t>カイシ</t>
    </rPh>
    <rPh sb="9" eb="11">
      <t>シュウリョウ</t>
    </rPh>
    <rPh sb="11" eb="13">
      <t>ヨテイ</t>
    </rPh>
    <phoneticPr fontId="5"/>
  </si>
  <si>
    <t>赤十字国際委員会(ICRC）拠出金           　　　　　　　　　　　　　　　     (任意拠出金）</t>
    <rPh sb="49" eb="51">
      <t>ニンイ</t>
    </rPh>
    <rPh sb="51" eb="54">
      <t>キョシュツキン</t>
    </rPh>
    <phoneticPr fontId="5"/>
  </si>
  <si>
    <t>事業内容について引き続き適切に把握し，事業が効果的に実施されるよう注視していく。</t>
    <phoneticPr fontId="3"/>
  </si>
  <si>
    <t>ミレニアム開発（ＭＤＧｓ）の中で特に目標達成に向けた進捗が遅れているＭＤＧ４（乳幼児死亡率の削減）及びＭＤＧ５（妊産婦の健康改善）の達成のためには，人口・リプロダクティブヘルスの問題への対処が不可欠。性・文化・宗教等と密接に関わる分野であることから，日本の二国間援助のみではこれを効果的に実施することは困難であり，人口分野において中心的・指導的役割を担う国際機関であるUNFPAを通じて貢献していくことが必要。日本の拠出は2013年度には8位にまで下がっており，本拠出金がこれ以上減少すれば，実質的な意義が失われかねず，日本の貢献を効果的に訴えていくことが不可能となる。</t>
    <rPh sb="5" eb="7">
      <t>カイハツ</t>
    </rPh>
    <phoneticPr fontId="5"/>
  </si>
  <si>
    <t>国際保健政策室</t>
    <rPh sb="0" eb="2">
      <t>コクサイ</t>
    </rPh>
    <rPh sb="2" eb="4">
      <t>ホケン</t>
    </rPh>
    <rPh sb="4" eb="7">
      <t>セイサクシツ</t>
    </rPh>
    <phoneticPr fontId="5"/>
  </si>
  <si>
    <t>国際家族計画連盟（ＩＰＰＦ）</t>
    <rPh sb="0" eb="2">
      <t>コクサイ</t>
    </rPh>
    <rPh sb="2" eb="4">
      <t>カゾク</t>
    </rPh>
    <rPh sb="4" eb="6">
      <t>ケイカク</t>
    </rPh>
    <rPh sb="6" eb="8">
      <t>レンメイ</t>
    </rPh>
    <phoneticPr fontId="5"/>
  </si>
  <si>
    <t>UNFPAへの拠出は，同機関が各国政府等を通じて行う支援に向けられる一方，IPPFへの拠出は，同連盟の加盟団体である各国非政府機関（NGO）を通じてコミュニティレベルの支援に向けられる。</t>
    <phoneticPr fontId="3"/>
  </si>
  <si>
    <t>日本の人口・リプロダクティブヘルス分野への支援は国際社会全体の3.9％に過ぎないが，国際的に大きな発言力を有するＵＮＦＰＡに対する主要拠出国（第8位(2013年度)）としての地位を維持することにより，同機関への影響力を引き続き最大限確保し，この分野の日本の貢献を効果的に訴えていくことが可能。</t>
    <rPh sb="0" eb="2">
      <t>ニホン</t>
    </rPh>
    <rPh sb="3" eb="5">
      <t>ジンコウ</t>
    </rPh>
    <rPh sb="17" eb="19">
      <t>ブンヤ</t>
    </rPh>
    <rPh sb="21" eb="23">
      <t>シエン</t>
    </rPh>
    <rPh sb="24" eb="26">
      <t>コクサイ</t>
    </rPh>
    <rPh sb="26" eb="28">
      <t>シャカイ</t>
    </rPh>
    <rPh sb="28" eb="30">
      <t>ゼンタイ</t>
    </rPh>
    <rPh sb="36" eb="37">
      <t>ス</t>
    </rPh>
    <rPh sb="42" eb="45">
      <t>コクサイテキ</t>
    </rPh>
    <rPh sb="46" eb="47">
      <t>オオ</t>
    </rPh>
    <rPh sb="49" eb="51">
      <t>ハツゲン</t>
    </rPh>
    <rPh sb="51" eb="52">
      <t>リョク</t>
    </rPh>
    <rPh sb="53" eb="54">
      <t>ユウ</t>
    </rPh>
    <rPh sb="62" eb="63">
      <t>タイ</t>
    </rPh>
    <rPh sb="65" eb="67">
      <t>シュヨウ</t>
    </rPh>
    <rPh sb="67" eb="70">
      <t>キョシュツコク</t>
    </rPh>
    <rPh sb="71" eb="72">
      <t>ダイ</t>
    </rPh>
    <rPh sb="73" eb="74">
      <t>イ</t>
    </rPh>
    <rPh sb="79" eb="81">
      <t>ネンド</t>
    </rPh>
    <rPh sb="87" eb="89">
      <t>チイ</t>
    </rPh>
    <rPh sb="90" eb="92">
      <t>イジ</t>
    </rPh>
    <phoneticPr fontId="5"/>
  </si>
  <si>
    <t>2012－2013年の予算収入が前年に比べ約6.8％増加しているにもかかわらず，管理費予算を前年に比して2.9百万ドル（1％減）削減し，その分事業費の配分が前年度比で22.9％，金額にして271.9百万ドル増加させる等の努力を行っている。</t>
    <rPh sb="9" eb="10">
      <t>ネン</t>
    </rPh>
    <rPh sb="11" eb="13">
      <t>ヨサン</t>
    </rPh>
    <rPh sb="13" eb="15">
      <t>シュウニュウ</t>
    </rPh>
    <rPh sb="16" eb="18">
      <t>ゼンネン</t>
    </rPh>
    <rPh sb="19" eb="20">
      <t>クラ</t>
    </rPh>
    <rPh sb="21" eb="22">
      <t>ヤク</t>
    </rPh>
    <rPh sb="26" eb="28">
      <t>ゾウカ</t>
    </rPh>
    <rPh sb="40" eb="43">
      <t>カンリヒ</t>
    </rPh>
    <rPh sb="43" eb="45">
      <t>ヨサン</t>
    </rPh>
    <rPh sb="46" eb="48">
      <t>ゼンネン</t>
    </rPh>
    <rPh sb="49" eb="50">
      <t>ヒ</t>
    </rPh>
    <rPh sb="55" eb="57">
      <t>ヒャクマン</t>
    </rPh>
    <rPh sb="62" eb="63">
      <t>ゲン</t>
    </rPh>
    <rPh sb="64" eb="66">
      <t>サクゲン</t>
    </rPh>
    <rPh sb="70" eb="71">
      <t>ブン</t>
    </rPh>
    <rPh sb="71" eb="74">
      <t>ジギョウヒ</t>
    </rPh>
    <rPh sb="75" eb="77">
      <t>ハイブン</t>
    </rPh>
    <rPh sb="78" eb="82">
      <t>ゼンネンドヒ</t>
    </rPh>
    <rPh sb="89" eb="91">
      <t>キンガク</t>
    </rPh>
    <rPh sb="99" eb="101">
      <t>ヒャクマン</t>
    </rPh>
    <rPh sb="103" eb="105">
      <t>ゾウカ</t>
    </rPh>
    <rPh sb="108" eb="109">
      <t>ナド</t>
    </rPh>
    <rPh sb="110" eb="112">
      <t>ドリョク</t>
    </rPh>
    <rPh sb="113" eb="114">
      <t>オコナ</t>
    </rPh>
    <phoneticPr fontId="5"/>
  </si>
  <si>
    <t>我が国の新国際保健政策2011－2015年ではミレニアム開発目標（ＭＤＧｓ）の中でも進捗が遅れているＭＤＧ５（妊産婦の健康改善）に重点を置いている。ＵＮＦＰＡはＭＤＧ５の達成を促進する上で重要な役割を果たしている。</t>
    <rPh sb="0" eb="1">
      <t>ワ</t>
    </rPh>
    <rPh sb="2" eb="3">
      <t>コク</t>
    </rPh>
    <rPh sb="4" eb="5">
      <t>シン</t>
    </rPh>
    <rPh sb="5" eb="7">
      <t>コクサイ</t>
    </rPh>
    <rPh sb="7" eb="9">
      <t>ホケン</t>
    </rPh>
    <rPh sb="9" eb="11">
      <t>セイサク</t>
    </rPh>
    <rPh sb="20" eb="21">
      <t>ネン</t>
    </rPh>
    <rPh sb="28" eb="30">
      <t>カイハツ</t>
    </rPh>
    <rPh sb="30" eb="32">
      <t>モクヒョウ</t>
    </rPh>
    <rPh sb="39" eb="40">
      <t>ナカ</t>
    </rPh>
    <rPh sb="42" eb="44">
      <t>シンチョク</t>
    </rPh>
    <rPh sb="45" eb="46">
      <t>オク</t>
    </rPh>
    <rPh sb="55" eb="58">
      <t>ニンサンプ</t>
    </rPh>
    <rPh sb="59" eb="61">
      <t>ケンコウ</t>
    </rPh>
    <rPh sb="61" eb="63">
      <t>カイゼン</t>
    </rPh>
    <rPh sb="65" eb="67">
      <t>ジュウテン</t>
    </rPh>
    <rPh sb="68" eb="69">
      <t>オ</t>
    </rPh>
    <rPh sb="85" eb="87">
      <t>タッセイ</t>
    </rPh>
    <rPh sb="88" eb="90">
      <t>ソクシン</t>
    </rPh>
    <rPh sb="92" eb="93">
      <t>ウエ</t>
    </rPh>
    <rPh sb="94" eb="96">
      <t>ジュウヨウ</t>
    </rPh>
    <rPh sb="97" eb="99">
      <t>ヤクワリ</t>
    </rPh>
    <rPh sb="100" eb="101">
      <t>ハ</t>
    </rPh>
    <phoneticPr fontId="5"/>
  </si>
  <si>
    <t>国費投入の
必要性</t>
    <phoneticPr fontId="5"/>
  </si>
  <si>
    <t>国連人口基金（UNFPA)</t>
    <rPh sb="0" eb="2">
      <t>コクレン</t>
    </rPh>
    <rPh sb="2" eb="4">
      <t>ジンコウ</t>
    </rPh>
    <rPh sb="4" eb="6">
      <t>キキン</t>
    </rPh>
    <phoneticPr fontId="3"/>
  </si>
  <si>
    <t>181,174,040/
52,570,811</t>
    <phoneticPr fontId="3"/>
  </si>
  <si>
    <t>143,576,220/
69,027,029</t>
    <phoneticPr fontId="3"/>
  </si>
  <si>
    <t>　　/</t>
    <phoneticPr fontId="5"/>
  </si>
  <si>
    <t>米ドル/CYP</t>
    <rPh sb="0" eb="1">
      <t>ベイ</t>
    </rPh>
    <phoneticPr fontId="3"/>
  </si>
  <si>
    <t>米ドル÷カップル年で示される避妊法の供給量（CYP)　　　　　　　　　　　　　　</t>
    <rPh sb="0" eb="1">
      <t>ベイ</t>
    </rPh>
    <rPh sb="8" eb="9">
      <t>ネン</t>
    </rPh>
    <rPh sb="10" eb="11">
      <t>シメ</t>
    </rPh>
    <rPh sb="14" eb="17">
      <t>ヒニンホウ</t>
    </rPh>
    <rPh sb="18" eb="21">
      <t>キョウキュウリョウ</t>
    </rPh>
    <phoneticPr fontId="5"/>
  </si>
  <si>
    <t>当初見込み</t>
    <phoneticPr fontId="5"/>
  </si>
  <si>
    <t>―</t>
    <phoneticPr fontId="5"/>
  </si>
  <si>
    <t>CYP</t>
    <phoneticPr fontId="3"/>
  </si>
  <si>
    <t>カップル年で示される避妊法の供給量（ＣＹＰ）：
ＣＹＰ：1年間に購入もしくは無料で配付されたすべての避妊具の数量に基づいて，避妊法の供給が望まない妊娠を呼ぼうした推定値（＊１組のカップルがある避妊法を12ヶ月実行していれば１ＣＹＰとなる）</t>
    <phoneticPr fontId="3"/>
  </si>
  <si>
    <t>％</t>
    <phoneticPr fontId="5"/>
  </si>
  <si>
    <t>CPR</t>
    <phoneticPr fontId="3"/>
  </si>
  <si>
    <t>避妊実行率（ＣＰＲ）：
本人もしくはパートナーが近代的な避妊法を使用している，15～49歳の途上国の女性の推定数</t>
    <phoneticPr fontId="3"/>
  </si>
  <si>
    <t>１．ＵＮＦＰＡの活動の根幹を支える組織運営費及びプログラム実施経費に充てられるＵＮＦＰＡコア・ファンドに対し，拠出を実施。
２．多数国間または地域的規模で活動する人口開発分野のＮＧＯ等の活動を支援する「インターカントリーなＮＧＯ支援信託基金」に対し，拠出を実施。</t>
    <phoneticPr fontId="3"/>
  </si>
  <si>
    <t>第27回国際連合総会決議第3019号第６項</t>
    <phoneticPr fontId="3"/>
  </si>
  <si>
    <t>関係する計画、通知等</t>
    <phoneticPr fontId="5"/>
  </si>
  <si>
    <t>外務省設置法第４条第３項</t>
    <phoneticPr fontId="3"/>
  </si>
  <si>
    <t>VII-3 国際機関を通じた地球規模の諸問題に係る国際貢献</t>
    <phoneticPr fontId="3"/>
  </si>
  <si>
    <t>一般会計</t>
    <phoneticPr fontId="3"/>
  </si>
  <si>
    <t>山谷　裕幸</t>
    <rPh sb="0" eb="2">
      <t>ヤマタニ</t>
    </rPh>
    <rPh sb="3" eb="5">
      <t>ヒロユキ</t>
    </rPh>
    <phoneticPr fontId="3"/>
  </si>
  <si>
    <t>国際保健政策室</t>
    <phoneticPr fontId="3"/>
  </si>
  <si>
    <t>昭和46年度</t>
    <phoneticPr fontId="3"/>
  </si>
  <si>
    <t>国際協力局</t>
    <phoneticPr fontId="3"/>
  </si>
  <si>
    <t>担当部局庁</t>
    <phoneticPr fontId="5"/>
  </si>
  <si>
    <t>国際連合人口基金(UNFPA)拠出金</t>
    <phoneticPr fontId="3"/>
  </si>
  <si>
    <t>引き続き効率的な事業の実施を求めていく。</t>
    <phoneticPr fontId="3"/>
  </si>
  <si>
    <t>平成２４年度は平成２３年度に比べ少ない経費にて高い裨益効果を上げており，事業の効率化が図られている。</t>
    <rPh sb="0" eb="2">
      <t>ヘイセイ</t>
    </rPh>
    <rPh sb="4" eb="6">
      <t>ネンド</t>
    </rPh>
    <rPh sb="7" eb="9">
      <t>ヘイセイ</t>
    </rPh>
    <rPh sb="11" eb="13">
      <t>ネンド</t>
    </rPh>
    <rPh sb="14" eb="15">
      <t>クラ</t>
    </rPh>
    <rPh sb="16" eb="17">
      <t>スク</t>
    </rPh>
    <rPh sb="19" eb="21">
      <t>ケイヒ</t>
    </rPh>
    <rPh sb="23" eb="24">
      <t>タカ</t>
    </rPh>
    <rPh sb="25" eb="27">
      <t>ヒエキ</t>
    </rPh>
    <rPh sb="27" eb="29">
      <t>コウカ</t>
    </rPh>
    <rPh sb="30" eb="31">
      <t>ア</t>
    </rPh>
    <rPh sb="36" eb="38">
      <t>ジギョウ</t>
    </rPh>
    <rPh sb="39" eb="42">
      <t>コウリツカ</t>
    </rPh>
    <rPh sb="43" eb="44">
      <t>ハカ</t>
    </rPh>
    <phoneticPr fontId="3"/>
  </si>
  <si>
    <t>UNMASは、国連による地雷対策の実施機関として重要な役割を果たしており、存在感も大きいため、同機関への拠出は実効性の高い手段となっている。</t>
    <phoneticPr fontId="5"/>
  </si>
  <si>
    <t>UNMASは、事業の管理をオンライン化する等、コスト削減に努めている。</t>
    <phoneticPr fontId="5"/>
  </si>
  <si>
    <t>各国の努力により地雷犠牲者数は低下傾向にあるものの、未だに多くの人々が毎年犠牲になっており、今後も継続してUNMASの地雷対策支援を国として支援する必要がある。</t>
    <phoneticPr fontId="5"/>
  </si>
  <si>
    <t>地雷対策支援信託基金（UNMAS）拠出金</t>
    <phoneticPr fontId="3"/>
  </si>
  <si>
    <t>1.4/5.4</t>
    <phoneticPr fontId="3"/>
  </si>
  <si>
    <t>7.6/8.005</t>
    <phoneticPr fontId="3"/>
  </si>
  <si>
    <t>百万ドル
/㎢</t>
    <rPh sb="0" eb="2">
      <t>ヒャクマン</t>
    </rPh>
    <phoneticPr fontId="5"/>
  </si>
  <si>
    <t>約0.33ドル</t>
    <rPh sb="0" eb="1">
      <t>ヤク</t>
    </rPh>
    <phoneticPr fontId="3"/>
  </si>
  <si>
    <t>約0.95ドル</t>
    <rPh sb="0" eb="1">
      <t>ヤク</t>
    </rPh>
    <phoneticPr fontId="3"/>
  </si>
  <si>
    <t>ドル/㎡</t>
    <phoneticPr fontId="3"/>
  </si>
  <si>
    <t>地雷除去支援案件への拠出額
÷
地雷除去された地域（㎢）</t>
    <rPh sb="0" eb="2">
      <t>ジライ</t>
    </rPh>
    <rPh sb="2" eb="4">
      <t>ジョキョ</t>
    </rPh>
    <rPh sb="4" eb="6">
      <t>シエン</t>
    </rPh>
    <rPh sb="6" eb="8">
      <t>アンケン</t>
    </rPh>
    <rPh sb="10" eb="12">
      <t>キョシュツ</t>
    </rPh>
    <rPh sb="12" eb="13">
      <t>ガク</t>
    </rPh>
    <rPh sb="16" eb="18">
      <t>ジライ</t>
    </rPh>
    <rPh sb="18" eb="20">
      <t>ジョキョ</t>
    </rPh>
    <rPh sb="23" eb="25">
      <t>チイキ</t>
    </rPh>
    <phoneticPr fontId="5"/>
  </si>
  <si>
    <r>
      <t>①2</t>
    </r>
    <r>
      <rPr>
        <sz val="10"/>
        <rFont val="ＭＳ Ｐゴシック"/>
        <family val="3"/>
        <charset val="128"/>
      </rPr>
      <t>,100,000</t>
    </r>
    <r>
      <rPr>
        <sz val="11"/>
        <rFont val="ＭＳ Ｐゴシック"/>
        <family val="3"/>
        <charset val="128"/>
      </rPr>
      <t xml:space="preserve">
②16.5</t>
    </r>
    <phoneticPr fontId="3"/>
  </si>
  <si>
    <r>
      <t>①</t>
    </r>
    <r>
      <rPr>
        <sz val="10"/>
        <rFont val="ＭＳ Ｐゴシック"/>
        <family val="3"/>
        <charset val="128"/>
      </rPr>
      <t>1,800,000</t>
    </r>
    <r>
      <rPr>
        <sz val="11"/>
        <rFont val="ＭＳ Ｐゴシック"/>
        <family val="3"/>
        <charset val="128"/>
      </rPr>
      <t xml:space="preserve">
②16</t>
    </r>
    <phoneticPr fontId="3"/>
  </si>
  <si>
    <t>①598,442
②15</t>
    <phoneticPr fontId="3"/>
  </si>
  <si>
    <t>①人
②㎢</t>
    <rPh sb="1" eb="2">
      <t>ヒト</t>
    </rPh>
    <phoneticPr fontId="3"/>
  </si>
  <si>
    <t>①地雷回避教育
②地雷除去
(注）機関全体の指標及び実績</t>
    <phoneticPr fontId="3"/>
  </si>
  <si>
    <t>人</t>
    <rPh sb="0" eb="1">
      <t>ヒト</t>
    </rPh>
    <phoneticPr fontId="3"/>
  </si>
  <si>
    <t>地雷犠牲者数の半減
(地雷犠牲者数:(基準年（2005年）:4500人）
(注）機関全体の目標及び実績</t>
    <phoneticPr fontId="3"/>
  </si>
  <si>
    <t>１．地雷回避教育支援
２．地雷除去支援　　
３．地雷被害者の社会復帰支援
４．ＮＧＯによるコンサルティング支援</t>
    <phoneticPr fontId="3"/>
  </si>
  <si>
    <t>UNMAS（ＶＴＦ）を通して地雷の除去、地雷の被害の予防及び被害者の支援を行う。</t>
    <phoneticPr fontId="3"/>
  </si>
  <si>
    <t>第４９回国際連合総会決議４９/２１５(１９９４年）</t>
    <phoneticPr fontId="3"/>
  </si>
  <si>
    <t>Ⅶ-3　国際機関を通じた地球規模の諸問題に係る国際貢献</t>
    <phoneticPr fontId="3"/>
  </si>
  <si>
    <t>緊急・人道支援課</t>
    <phoneticPr fontId="3"/>
  </si>
  <si>
    <t>平成８年度開始</t>
    <phoneticPr fontId="3"/>
  </si>
  <si>
    <t>地雷対策支援信託基金(UNMAS）拠出金
（任意拠出金）</t>
    <phoneticPr fontId="3"/>
  </si>
  <si>
    <t>諮問委員会やバイ会談等の場を通じて，引き続き効率的な事業の実施を求めていく。</t>
  </si>
  <si>
    <t>事業目的達成に向けて成果を上げているが，引き続き効果的な事業実施を求めることが有益。</t>
    <phoneticPr fontId="5"/>
  </si>
  <si>
    <t>UNRWAは、パレスチナ難民に対して行政サービスを提供する唯一の機関であり、実効性の高い手段となっている。他方、難民の増加に見合うほどドナーからの拠出が増額していないこと、不安定な中東情勢と政治・社会状況の緊迫化に伴う支援ニーズの増大などにより、事業の計画通りの実施に困難を伴うこともある。</t>
    <phoneticPr fontId="5"/>
  </si>
  <si>
    <t>UNRWAは、パレスチナ難民の増加に伴い支援ニーズも増大傾向にあるが、それに見合うほどドナーからの拠出が伸びないこともあり、事業規模の縮小や組織改革を実施して支出の削減に努めている。</t>
    <phoneticPr fontId="5"/>
  </si>
  <si>
    <t>中東地域の安定に貢献し、中東諸国との良好な外交関係を維持するために、UNRWAへの拠出を通じてパレスチナ難民問題に貢献することは重要であり、国が推進すべき事業である。</t>
    <phoneticPr fontId="5"/>
  </si>
  <si>
    <t>国連パレスチナ難民救済事業機関(UNRWA)拠出金</t>
    <rPh sb="0" eb="2">
      <t>コクレン</t>
    </rPh>
    <rPh sb="7" eb="9">
      <t>ナンミン</t>
    </rPh>
    <rPh sb="9" eb="11">
      <t>キュウサイ</t>
    </rPh>
    <rPh sb="11" eb="13">
      <t>ジギョウ</t>
    </rPh>
    <rPh sb="13" eb="15">
      <t>キカン</t>
    </rPh>
    <rPh sb="22" eb="25">
      <t>キョシュツキン</t>
    </rPh>
    <phoneticPr fontId="5"/>
  </si>
  <si>
    <t>991.6百万ドル÷512万人</t>
    <phoneticPr fontId="3"/>
  </si>
  <si>
    <t>896百万ドル÷497万人</t>
    <rPh sb="3" eb="5">
      <t>ヒャクマン</t>
    </rPh>
    <rPh sb="11" eb="13">
      <t>マンニン</t>
    </rPh>
    <phoneticPr fontId="3"/>
  </si>
  <si>
    <t>歳出額/
裨益者数</t>
    <rPh sb="0" eb="2">
      <t>サイシュツ</t>
    </rPh>
    <rPh sb="2" eb="3">
      <t>ガク</t>
    </rPh>
    <rPh sb="5" eb="7">
      <t>ヒエキ</t>
    </rPh>
    <rPh sb="7" eb="8">
      <t>シャ</t>
    </rPh>
    <rPh sb="8" eb="9">
      <t>スウ</t>
    </rPh>
    <phoneticPr fontId="5"/>
  </si>
  <si>
    <t>約194ドル／人</t>
    <rPh sb="7" eb="8">
      <t>ヒト</t>
    </rPh>
    <phoneticPr fontId="3"/>
  </si>
  <si>
    <t>約180ドル／人</t>
    <rPh sb="0" eb="1">
      <t>ヤク</t>
    </rPh>
    <rPh sb="7" eb="8">
      <t>ヒト</t>
    </rPh>
    <phoneticPr fontId="3"/>
  </si>
  <si>
    <t>機関総支出/パレスチナ難民数</t>
    <rPh sb="0" eb="2">
      <t>キカン</t>
    </rPh>
    <rPh sb="2" eb="5">
      <t>ソウシシュツ</t>
    </rPh>
    <rPh sb="11" eb="13">
      <t>ナンミン</t>
    </rPh>
    <rPh sb="13" eb="14">
      <t>スウ</t>
    </rPh>
    <phoneticPr fontId="5"/>
  </si>
  <si>
    <t>①703
②139
③105</t>
    <phoneticPr fontId="3"/>
  </si>
  <si>
    <t>①699
②138
③99</t>
    <phoneticPr fontId="3"/>
  </si>
  <si>
    <t>①480
②137
③104</t>
    <phoneticPr fontId="3"/>
  </si>
  <si>
    <t xml:space="preserve"> </t>
    <phoneticPr fontId="3"/>
  </si>
  <si>
    <t>①運営している学校数
②運営している基礎医療センター数
③運営している公民館数
（注）機関全体の指標及び実績</t>
    <phoneticPr fontId="3"/>
  </si>
  <si>
    <t>527万人</t>
    <rPh sb="3" eb="5">
      <t>マンニン</t>
    </rPh>
    <phoneticPr fontId="3"/>
  </si>
  <si>
    <t>512万人</t>
    <rPh sb="3" eb="4">
      <t>マン</t>
    </rPh>
    <rPh sb="4" eb="5">
      <t>ニン</t>
    </rPh>
    <phoneticPr fontId="3"/>
  </si>
  <si>
    <t>497万人</t>
    <rPh sb="3" eb="5">
      <t>マンニン</t>
    </rPh>
    <phoneticPr fontId="3"/>
  </si>
  <si>
    <t>パレスチナ難民の人間として尊厳のある生活の実現
（支援を受けたパレスチナ難民の数）
（注）機関全体の実績</t>
    <phoneticPr fontId="3"/>
  </si>
  <si>
    <t>ガザ地区，ヨルダン川西岸，ヨルダン，レバノン及びシリアに居住するパレスチナ難民約527万人に対し，教育（小中学校の運営，奨学金の提供，職業訓練など），医療・保健（初期医療，第二次医療，母子保健など），救済（食料支援，困窮家族救済，住宅改善支援など），福祉（女性・身体障害者対象プログラムの実施，公民館の運営など），小規模企業活動支援などの生活に最低限必要な公的サービスを提供する他，昨今のシリア情勢の影響で厳しい状況におかれるパレスチナ難民に対する緊急人道支援を実施している。</t>
    <rPh sb="2" eb="4">
      <t>チク</t>
    </rPh>
    <rPh sb="9" eb="10">
      <t>ガワ</t>
    </rPh>
    <rPh sb="10" eb="12">
      <t>セイガン</t>
    </rPh>
    <rPh sb="22" eb="23">
      <t>オヨ</t>
    </rPh>
    <rPh sb="28" eb="30">
      <t>キョジュウ</t>
    </rPh>
    <rPh sb="37" eb="39">
      <t>ナンミン</t>
    </rPh>
    <rPh sb="39" eb="40">
      <t>ヤク</t>
    </rPh>
    <rPh sb="43" eb="45">
      <t>マンニン</t>
    </rPh>
    <rPh sb="46" eb="47">
      <t>タイ</t>
    </rPh>
    <rPh sb="49" eb="51">
      <t>キョウイク</t>
    </rPh>
    <rPh sb="52" eb="53">
      <t>ショウ</t>
    </rPh>
    <rPh sb="53" eb="56">
      <t>チュウガッコウ</t>
    </rPh>
    <rPh sb="57" eb="59">
      <t>ウンエイ</t>
    </rPh>
    <rPh sb="60" eb="63">
      <t>ショウガクキン</t>
    </rPh>
    <rPh sb="64" eb="66">
      <t>テイキョウ</t>
    </rPh>
    <rPh sb="67" eb="69">
      <t>ショクギョウ</t>
    </rPh>
    <rPh sb="69" eb="71">
      <t>クンレン</t>
    </rPh>
    <rPh sb="75" eb="77">
      <t>イリョウ</t>
    </rPh>
    <rPh sb="78" eb="80">
      <t>ホケン</t>
    </rPh>
    <rPh sb="81" eb="83">
      <t>ショキ</t>
    </rPh>
    <rPh sb="83" eb="85">
      <t>イリョウ</t>
    </rPh>
    <rPh sb="86" eb="89">
      <t>ダイニジ</t>
    </rPh>
    <rPh sb="89" eb="91">
      <t>イリョウ</t>
    </rPh>
    <rPh sb="92" eb="94">
      <t>ボシ</t>
    </rPh>
    <rPh sb="94" eb="96">
      <t>ホケン</t>
    </rPh>
    <rPh sb="100" eb="102">
      <t>キュウサイ</t>
    </rPh>
    <rPh sb="103" eb="105">
      <t>ショクリョウ</t>
    </rPh>
    <rPh sb="105" eb="107">
      <t>シエン</t>
    </rPh>
    <rPh sb="108" eb="110">
      <t>コンキュウ</t>
    </rPh>
    <rPh sb="110" eb="112">
      <t>カゾク</t>
    </rPh>
    <rPh sb="112" eb="114">
      <t>キュウサイ</t>
    </rPh>
    <rPh sb="115" eb="117">
      <t>ジュウタク</t>
    </rPh>
    <rPh sb="117" eb="119">
      <t>カイゼン</t>
    </rPh>
    <rPh sb="119" eb="121">
      <t>シエン</t>
    </rPh>
    <rPh sb="125" eb="127">
      <t>フクシ</t>
    </rPh>
    <rPh sb="128" eb="130">
      <t>ジョセイ</t>
    </rPh>
    <rPh sb="131" eb="133">
      <t>シンタイ</t>
    </rPh>
    <rPh sb="133" eb="136">
      <t>ショウガイシャ</t>
    </rPh>
    <rPh sb="136" eb="138">
      <t>タイショウ</t>
    </rPh>
    <rPh sb="144" eb="146">
      <t>ジッシ</t>
    </rPh>
    <rPh sb="147" eb="150">
      <t>コウミンカン</t>
    </rPh>
    <rPh sb="151" eb="153">
      <t>ウンエイ</t>
    </rPh>
    <rPh sb="157" eb="160">
      <t>ショウキボ</t>
    </rPh>
    <rPh sb="160" eb="162">
      <t>キギョウ</t>
    </rPh>
    <rPh sb="162" eb="164">
      <t>カツドウ</t>
    </rPh>
    <rPh sb="164" eb="166">
      <t>シエン</t>
    </rPh>
    <rPh sb="169" eb="171">
      <t>セイカツ</t>
    </rPh>
    <rPh sb="172" eb="175">
      <t>サイテイゲン</t>
    </rPh>
    <rPh sb="175" eb="177">
      <t>ヒツヨウ</t>
    </rPh>
    <rPh sb="178" eb="180">
      <t>コウテキ</t>
    </rPh>
    <rPh sb="185" eb="187">
      <t>テイキョウ</t>
    </rPh>
    <rPh sb="189" eb="190">
      <t>ホカ</t>
    </rPh>
    <rPh sb="191" eb="193">
      <t>サッコン</t>
    </rPh>
    <rPh sb="197" eb="199">
      <t>ジョウセイ</t>
    </rPh>
    <rPh sb="200" eb="202">
      <t>エイキョウ</t>
    </rPh>
    <rPh sb="203" eb="204">
      <t>キビ</t>
    </rPh>
    <rPh sb="206" eb="208">
      <t>ジョウキョウ</t>
    </rPh>
    <rPh sb="218" eb="220">
      <t>ナンミン</t>
    </rPh>
    <rPh sb="221" eb="222">
      <t>タイ</t>
    </rPh>
    <rPh sb="224" eb="226">
      <t>キンキュウ</t>
    </rPh>
    <rPh sb="226" eb="228">
      <t>ジンドウ</t>
    </rPh>
    <rPh sb="228" eb="230">
      <t>シエン</t>
    </rPh>
    <rPh sb="231" eb="233">
      <t>ジッシ</t>
    </rPh>
    <phoneticPr fontId="5"/>
  </si>
  <si>
    <t>パレスチナ問題の当事者であるパレスチナ難民の救済を実施するＵＮＲＷＡを支援することで，人道的観点のみならず，主要な国際問題の一つである中東和平問題について，和平に向けて前進できるような環境作りのために国際社会の一員として貢献する。</t>
    <rPh sb="5" eb="7">
      <t>モンダイ</t>
    </rPh>
    <rPh sb="8" eb="11">
      <t>トウジシャ</t>
    </rPh>
    <rPh sb="19" eb="21">
      <t>ナンミン</t>
    </rPh>
    <rPh sb="22" eb="24">
      <t>キュウサイ</t>
    </rPh>
    <rPh sb="25" eb="27">
      <t>ジッシ</t>
    </rPh>
    <rPh sb="35" eb="37">
      <t>シエン</t>
    </rPh>
    <rPh sb="43" eb="46">
      <t>ジンドウテキ</t>
    </rPh>
    <rPh sb="46" eb="48">
      <t>カンテン</t>
    </rPh>
    <rPh sb="54" eb="56">
      <t>シュヨウ</t>
    </rPh>
    <rPh sb="57" eb="59">
      <t>コクサイ</t>
    </rPh>
    <rPh sb="59" eb="61">
      <t>モンダイ</t>
    </rPh>
    <rPh sb="62" eb="63">
      <t>ヒト</t>
    </rPh>
    <rPh sb="67" eb="69">
      <t>チュウトウ</t>
    </rPh>
    <rPh sb="69" eb="71">
      <t>ワヘイ</t>
    </rPh>
    <rPh sb="71" eb="73">
      <t>モンダイ</t>
    </rPh>
    <rPh sb="78" eb="80">
      <t>ワヘイ</t>
    </rPh>
    <rPh sb="81" eb="82">
      <t>ム</t>
    </rPh>
    <rPh sb="84" eb="86">
      <t>ゼンシン</t>
    </rPh>
    <rPh sb="92" eb="94">
      <t>カンキョウ</t>
    </rPh>
    <rPh sb="94" eb="95">
      <t>ヅク</t>
    </rPh>
    <rPh sb="100" eb="102">
      <t>コクサイ</t>
    </rPh>
    <rPh sb="102" eb="104">
      <t>シャカイ</t>
    </rPh>
    <rPh sb="105" eb="107">
      <t>イチイン</t>
    </rPh>
    <rPh sb="110" eb="112">
      <t>コウケン</t>
    </rPh>
    <phoneticPr fontId="5"/>
  </si>
  <si>
    <t>第4回国際連合総会決議302/4(1949年12月8日)</t>
    <phoneticPr fontId="5"/>
  </si>
  <si>
    <t>Ⅶー３国際機関を通じた地球規模の諸問題に係る国際貢献</t>
    <rPh sb="3" eb="5">
      <t>コクサイ</t>
    </rPh>
    <rPh sb="5" eb="7">
      <t>キカン</t>
    </rPh>
    <rPh sb="8" eb="9">
      <t>ツウ</t>
    </rPh>
    <rPh sb="11" eb="13">
      <t>チキュウ</t>
    </rPh>
    <rPh sb="13" eb="15">
      <t>キボ</t>
    </rPh>
    <rPh sb="16" eb="19">
      <t>ショモンダイ</t>
    </rPh>
    <rPh sb="20" eb="21">
      <t>カカ</t>
    </rPh>
    <rPh sb="22" eb="24">
      <t>コクサイ</t>
    </rPh>
    <rPh sb="24" eb="26">
      <t>コウケン</t>
    </rPh>
    <phoneticPr fontId="5"/>
  </si>
  <si>
    <t>緊急・人道支援課</t>
    <rPh sb="0" eb="2">
      <t>キンキュウ</t>
    </rPh>
    <rPh sb="3" eb="5">
      <t>ジンドウ</t>
    </rPh>
    <rPh sb="5" eb="8">
      <t>シエンカ</t>
    </rPh>
    <phoneticPr fontId="5"/>
  </si>
  <si>
    <t>昭和28(1953)年</t>
    <rPh sb="0" eb="2">
      <t>ショウワ</t>
    </rPh>
    <rPh sb="10" eb="11">
      <t>ネン</t>
    </rPh>
    <phoneticPr fontId="5"/>
  </si>
  <si>
    <t>国際連合パレスチナ難民救済事業機関
(UNRWA)拠出金（任意拠出金）</t>
    <rPh sb="0" eb="2">
      <t>コクサイ</t>
    </rPh>
    <rPh sb="2" eb="4">
      <t>レンゴウ</t>
    </rPh>
    <rPh sb="9" eb="11">
      <t>ナンミン</t>
    </rPh>
    <rPh sb="11" eb="13">
      <t>キュウサイ</t>
    </rPh>
    <rPh sb="13" eb="15">
      <t>ジギョウ</t>
    </rPh>
    <rPh sb="15" eb="17">
      <t>キカン</t>
    </rPh>
    <rPh sb="25" eb="28">
      <t>キョシュツキン</t>
    </rPh>
    <rPh sb="29" eb="31">
      <t>ニンイ</t>
    </rPh>
    <rPh sb="31" eb="34">
      <t>キョシュツキン</t>
    </rPh>
    <phoneticPr fontId="5"/>
  </si>
  <si>
    <t>CGIARがドナーとの関係強化促進及びコスト縮減に努めている中で，日本はCGIARとの緊密な連携を保ちながら引き続き当該事業の進捗状況の把握を然るべく行っていく。</t>
    <phoneticPr fontId="3"/>
  </si>
  <si>
    <t>開発途上国の自然条件に適応した品種改良や天然資源の管理や保全等の農業研究は、二国間援助の中で全て実施することは困難であり、豊富な遺伝資源やグローバルな知見を有するCGIARに対する支援を通じて実施する方が効率的・効果的である。
2009年以降、CGIARは組織・活動内容・活動の評価など、業務の見直しを行っているところであるが、これらの取組状況は理事会や総会において審議されており、我が国としても引き続き加盟国とともに参加して積極的な関与を図っていく必要がある。</t>
    <phoneticPr fontId="3"/>
  </si>
  <si>
    <t>平成２５年度事業は活動実績及び成果目標共に見込みに見合ったものとなっている。当該事業で修復された設備等も十分に活用されている。</t>
    <phoneticPr fontId="3"/>
  </si>
  <si>
    <t>当該国際機関は人件費を始めとする共通経費の削減等につとめている。</t>
    <phoneticPr fontId="3"/>
  </si>
  <si>
    <t>CGIARの活動は我が国が支援している農業分野での研究でこれまで様々な成果をあげており、引き続き国として支援する必要がある。</t>
    <phoneticPr fontId="3"/>
  </si>
  <si>
    <t>国際農業研究協議グループ
（CGIAR）拠出金</t>
    <rPh sb="0" eb="2">
      <t>コクサイ</t>
    </rPh>
    <rPh sb="2" eb="4">
      <t>ノウギョウ</t>
    </rPh>
    <rPh sb="4" eb="6">
      <t>ケンキュウ</t>
    </rPh>
    <rPh sb="6" eb="8">
      <t>キョウギ</t>
    </rPh>
    <rPh sb="20" eb="22">
      <t>キョシュツ</t>
    </rPh>
    <rPh sb="22" eb="23">
      <t>キン</t>
    </rPh>
    <phoneticPr fontId="3"/>
  </si>
  <si>
    <t>887百万ドル/1276本</t>
    <rPh sb="3" eb="5">
      <t>ヒャクマン</t>
    </rPh>
    <rPh sb="12" eb="13">
      <t>ホン</t>
    </rPh>
    <phoneticPr fontId="3"/>
  </si>
  <si>
    <t>735百ドル/2511本</t>
    <rPh sb="3" eb="4">
      <t>モモ</t>
    </rPh>
    <rPh sb="11" eb="12">
      <t>ホン</t>
    </rPh>
    <phoneticPr fontId="3"/>
  </si>
  <si>
    <t>千ドル</t>
    <rPh sb="0" eb="1">
      <t>セン</t>
    </rPh>
    <phoneticPr fontId="3"/>
  </si>
  <si>
    <t xml:space="preserve">毎年のCGIAR全体の予算額÷論文の公表数（24年度より論文数の集計方法が変更）　
</t>
    <rPh sb="8" eb="10">
      <t>ゼンタイ</t>
    </rPh>
    <rPh sb="15" eb="17">
      <t>ロンブン</t>
    </rPh>
    <rPh sb="18" eb="20">
      <t>コウヒョウ</t>
    </rPh>
    <rPh sb="20" eb="21">
      <t>スウ</t>
    </rPh>
    <rPh sb="24" eb="26">
      <t>ネンド</t>
    </rPh>
    <rPh sb="28" eb="30">
      <t>ロンブン</t>
    </rPh>
    <rPh sb="30" eb="31">
      <t>スウ</t>
    </rPh>
    <rPh sb="32" eb="34">
      <t>シュウケイ</t>
    </rPh>
    <rPh sb="34" eb="36">
      <t>ホウホウ</t>
    </rPh>
    <rPh sb="37" eb="39">
      <t>ヘンコウ</t>
    </rPh>
    <phoneticPr fontId="5"/>
  </si>
  <si>
    <t>品種数</t>
    <rPh sb="0" eb="2">
      <t>ヒンシュ</t>
    </rPh>
    <rPh sb="2" eb="3">
      <t>スウ</t>
    </rPh>
    <phoneticPr fontId="3"/>
  </si>
  <si>
    <t>野生種を含めた遺伝資源（種子）を継続的に収集・保管しており、遺伝資源保有数を活動指標とする。</t>
    <phoneticPr fontId="3"/>
  </si>
  <si>
    <t>本数</t>
    <rPh sb="0" eb="2">
      <t>ホンスウ</t>
    </rPh>
    <phoneticPr fontId="3"/>
  </si>
  <si>
    <t>収集した遺伝資源（種子）の特性を評価し、これらを掛け合わせて新品種（高生産性・耐干ばつ・耐病害虫性等）を開発している。新しい知見は論文として公表しており、論文の公表数を成果指標とする。</t>
    <phoneticPr fontId="3"/>
  </si>
  <si>
    <t>国際的な農林水産業研究に対する長期的かつ組織的支援を通じて、開発途上国における農林水産業を今後も永続させつつ食糧増産、生産性改善を図ることにより住民の福祉向上を図ることを目的としてCGIARは設立されている。このCGIARの傘下の各研究センターにおいて実施されている研究活動の支援を通じて、途上国の貧困削減、持続可能な開発に貢献することを目的とする。</t>
    <phoneticPr fontId="3"/>
  </si>
  <si>
    <t>CGIARからの要請</t>
    <phoneticPr fontId="5"/>
  </si>
  <si>
    <t>基本目標Ⅶ　分担金・拠出金
具体的施策Ⅶ－３ 国際機関を通じた地球規模の諸問題に係る国際貢献</t>
    <rPh sb="12" eb="13">
      <t>キン</t>
    </rPh>
    <rPh sb="14" eb="15">
      <t>グ</t>
    </rPh>
    <rPh sb="15" eb="16">
      <t>カラダ</t>
    </rPh>
    <rPh sb="16" eb="17">
      <t>テキ</t>
    </rPh>
    <rPh sb="17" eb="19">
      <t>シサク</t>
    </rPh>
    <phoneticPr fontId="5"/>
  </si>
  <si>
    <t>課長　飯田　慎一</t>
    <phoneticPr fontId="5"/>
  </si>
  <si>
    <t>地球規模課題総括課</t>
    <phoneticPr fontId="5"/>
  </si>
  <si>
    <t>昭和４６年度開始</t>
    <phoneticPr fontId="5"/>
  </si>
  <si>
    <t>国際農業研究協議グループ(CGIAR)拠出金
（任意拠出金）</t>
    <phoneticPr fontId="5"/>
  </si>
  <si>
    <t>　ミレニアム開発目標(MDGs)の中で特に目標達成に向けた進捗が遅れているMDG4（乳幼児の死亡率の削減）及びMDG5（妊産婦の健康改善）の達成のためには，人口・リプロダクティブ・ヘルスの問題への対処が不可欠。性・文化・宗教等人々の生活に密接に関わる分野であることから，日本の二国間援助のみではこれを効果的に実施することは困難であり，草の根での活動を展開し，人口・リプロダクティブ・ヘルス分野における世界最大の非政府機関であるIPPFを通じて貢献していく必要がある。
　日本の人口・リプロダクティブ・ヘルス分野における支援は国際社会全体の5％（2008年UNFPA人口活動における財源フロー（2010年）)に過ぎないが，人口・家族計画分野で世界最大の非政府機関として国際的に大きな発言力を有するIPPFに対する主要拠出国(約14％，第3位（2012年））としての地位を維持することにより，同機関への影響力を引き続き最大限確保し，この分野の日本の貢献を効果的に訴えていくことが可能。一方，日本の拠出は，２００５年まで１位であったが，２００６年以降３位まで下がっており，本拠出金がこれ以上減少すれば，拠出の実質的な意義が失われかねず，この分野における日本の貢献を効果的に訴えていくことが不可能となる。事業内容について引き続き適切に把握し，事業が効果的に実施されるよう注視していく。</t>
    <rPh sb="113" eb="115">
      <t>ヒトビト</t>
    </rPh>
    <rPh sb="116" eb="118">
      <t>セイカツ</t>
    </rPh>
    <rPh sb="440" eb="442">
      <t>イッポウ</t>
    </rPh>
    <phoneticPr fontId="3"/>
  </si>
  <si>
    <t>国際保健政策室</t>
    <rPh sb="0" eb="2">
      <t>コクサイ</t>
    </rPh>
    <rPh sb="2" eb="4">
      <t>ホケン</t>
    </rPh>
    <rPh sb="4" eb="7">
      <t>セイサクシツ</t>
    </rPh>
    <phoneticPr fontId="3"/>
  </si>
  <si>
    <t>国連人口基金拠出金</t>
    <rPh sb="0" eb="2">
      <t>コクレン</t>
    </rPh>
    <rPh sb="2" eb="4">
      <t>ジンコウ</t>
    </rPh>
    <rPh sb="4" eb="6">
      <t>キキン</t>
    </rPh>
    <rPh sb="6" eb="9">
      <t>キョシュツキン</t>
    </rPh>
    <phoneticPr fontId="3"/>
  </si>
  <si>
    <t>UNFPAへの拠出は，同機関が各国政府等を通じて行う支援に向けられる一方，IPPFへの拠出は，同連盟の加盟団体である各国非政府機関（NGO）を通じてコミュニティレベルの支援に向けられる。</t>
    <rPh sb="7" eb="9">
      <t>キョシュツ</t>
    </rPh>
    <rPh sb="11" eb="14">
      <t>ドウキカン</t>
    </rPh>
    <rPh sb="15" eb="17">
      <t>カッコク</t>
    </rPh>
    <rPh sb="17" eb="19">
      <t>セイフ</t>
    </rPh>
    <rPh sb="19" eb="20">
      <t>トウ</t>
    </rPh>
    <rPh sb="21" eb="22">
      <t>ツウ</t>
    </rPh>
    <rPh sb="24" eb="25">
      <t>オコナ</t>
    </rPh>
    <rPh sb="26" eb="28">
      <t>シエン</t>
    </rPh>
    <rPh sb="29" eb="30">
      <t>ム</t>
    </rPh>
    <rPh sb="34" eb="36">
      <t>イッポウ</t>
    </rPh>
    <rPh sb="43" eb="45">
      <t>キョシュツ</t>
    </rPh>
    <rPh sb="47" eb="50">
      <t>ドウレンメイ</t>
    </rPh>
    <rPh sb="51" eb="53">
      <t>カメイ</t>
    </rPh>
    <rPh sb="53" eb="55">
      <t>ダンタイ</t>
    </rPh>
    <rPh sb="58" eb="60">
      <t>カッコク</t>
    </rPh>
    <rPh sb="60" eb="61">
      <t>ヒ</t>
    </rPh>
    <rPh sb="61" eb="63">
      <t>セイフ</t>
    </rPh>
    <rPh sb="63" eb="65">
      <t>キカン</t>
    </rPh>
    <rPh sb="71" eb="72">
      <t>ツウ</t>
    </rPh>
    <rPh sb="84" eb="86">
      <t>シエン</t>
    </rPh>
    <rPh sb="87" eb="88">
      <t>ム</t>
    </rPh>
    <phoneticPr fontId="3"/>
  </si>
  <si>
    <t>152カ国のＩＰＰＦ加盟協会を通じ，政治的に中立的な草の根レベルでの実効性の高い支援を実施している。</t>
    <phoneticPr fontId="3"/>
  </si>
  <si>
    <t>-</t>
    <phoneticPr fontId="3"/>
  </si>
  <si>
    <t>ＩＰＰＦは約152カ国の加盟団体から構成されており，成果に基づく予算配分を行う等の取組を試みている他，各加盟団体に独自の資金調達を求めている等の措置を取っている。</t>
    <rPh sb="5" eb="6">
      <t>ヤク</t>
    </rPh>
    <phoneticPr fontId="3"/>
  </si>
  <si>
    <t>我が国の国際保健政策2011－2015では，ミレニアム開発目標（MDGs)の中で特に進捗が遅れているMDG5(妊産婦の健康改善）を重視している。IPPFは，MDG5の達成に向けて重要な貢献を行っている。</t>
    <phoneticPr fontId="3"/>
  </si>
  <si>
    <t>国際家族計画（IPPF)拠出金</t>
    <rPh sb="0" eb="2">
      <t>コクサイ</t>
    </rPh>
    <rPh sb="2" eb="4">
      <t>カゾク</t>
    </rPh>
    <rPh sb="4" eb="6">
      <t>ケイカク</t>
    </rPh>
    <rPh sb="12" eb="15">
      <t>キョシュツキン</t>
    </rPh>
    <phoneticPr fontId="3"/>
  </si>
  <si>
    <t>32,323,000/
59,867,757</t>
    <phoneticPr fontId="3"/>
  </si>
  <si>
    <t>29,241,000/
52,668,000</t>
    <phoneticPr fontId="3"/>
  </si>
  <si>
    <t xml:space="preserve">　- </t>
    <phoneticPr fontId="3"/>
  </si>
  <si>
    <t>0.54
54.8</t>
    <phoneticPr fontId="3"/>
  </si>
  <si>
    <t>0.56
56.3</t>
    <phoneticPr fontId="3"/>
  </si>
  <si>
    <t>ドル
円</t>
    <rPh sb="3" eb="4">
      <t>エン</t>
    </rPh>
    <phoneticPr fontId="3"/>
  </si>
  <si>
    <t>アクセス事業費÷避妊サービス提供件数　　　　　　　　　　　　　　</t>
    <rPh sb="4" eb="7">
      <t>ジギョウヒ</t>
    </rPh>
    <rPh sb="8" eb="10">
      <t>ヒニン</t>
    </rPh>
    <rPh sb="14" eb="16">
      <t>テイキョウ</t>
    </rPh>
    <rPh sb="16" eb="18">
      <t>ケンスウ</t>
    </rPh>
    <phoneticPr fontId="5"/>
  </si>
  <si>
    <t>IPPFにより新規避妊サービス利用者数を活動指標とする。</t>
    <phoneticPr fontId="3"/>
  </si>
  <si>
    <t>国連事務総長の「女性と子どもの健康のためのグローバル戦略」に対してコミットされた予防された望まれない妊娠数を成果目標とする。IPPFの活動を通じて予防された妊娠数を成果実績とする。</t>
    <phoneticPr fontId="3"/>
  </si>
  <si>
    <t>目標値
（2015年度）</t>
    <rPh sb="0" eb="3">
      <t>モクヒョウチ</t>
    </rPh>
    <rPh sb="9" eb="11">
      <t>ネンド</t>
    </rPh>
    <phoneticPr fontId="5"/>
  </si>
  <si>
    <t>IPPF事務局長からの要請</t>
    <rPh sb="4" eb="6">
      <t>ジム</t>
    </rPh>
    <rPh sb="6" eb="8">
      <t>キョクチョウ</t>
    </rPh>
    <rPh sb="11" eb="13">
      <t>ヨウセイ</t>
    </rPh>
    <phoneticPr fontId="3"/>
  </si>
  <si>
    <t>外務省設置法第4条第3項</t>
    <rPh sb="0" eb="3">
      <t>ガイムショウ</t>
    </rPh>
    <rPh sb="3" eb="6">
      <t>セッチホウ</t>
    </rPh>
    <rPh sb="6" eb="7">
      <t>ダイ</t>
    </rPh>
    <rPh sb="8" eb="9">
      <t>ジョウ</t>
    </rPh>
    <rPh sb="9" eb="10">
      <t>ダイ</t>
    </rPh>
    <rPh sb="11" eb="12">
      <t>コウ</t>
    </rPh>
    <phoneticPr fontId="3"/>
  </si>
  <si>
    <t>Vll-3 国際機関を通じた地球規模の諸問題に係る国際貢献</t>
    <rPh sb="6" eb="8">
      <t>コクサイ</t>
    </rPh>
    <rPh sb="8" eb="10">
      <t>キカン</t>
    </rPh>
    <rPh sb="11" eb="12">
      <t>ツウ</t>
    </rPh>
    <rPh sb="14" eb="16">
      <t>チキュウ</t>
    </rPh>
    <rPh sb="16" eb="18">
      <t>キボ</t>
    </rPh>
    <rPh sb="19" eb="22">
      <t>ショモンダイ</t>
    </rPh>
    <rPh sb="23" eb="24">
      <t>カカ</t>
    </rPh>
    <rPh sb="25" eb="27">
      <t>コクサイ</t>
    </rPh>
    <rPh sb="27" eb="29">
      <t>コウケン</t>
    </rPh>
    <phoneticPr fontId="3"/>
  </si>
  <si>
    <t>室長　山谷　裕幸</t>
    <rPh sb="0" eb="2">
      <t>シツチョウ</t>
    </rPh>
    <rPh sb="3" eb="5">
      <t>ヤマヤ</t>
    </rPh>
    <rPh sb="6" eb="8">
      <t>ヒロユキ</t>
    </rPh>
    <phoneticPr fontId="3"/>
  </si>
  <si>
    <t>昭和44年度開始</t>
    <rPh sb="0" eb="2">
      <t>ショウワ</t>
    </rPh>
    <rPh sb="4" eb="6">
      <t>ネンド</t>
    </rPh>
    <rPh sb="6" eb="8">
      <t>カイシ</t>
    </rPh>
    <phoneticPr fontId="3"/>
  </si>
  <si>
    <t>国際家族計画連盟（IPPF）</t>
    <rPh sb="0" eb="2">
      <t>コクサイ</t>
    </rPh>
    <rPh sb="2" eb="4">
      <t>カゾク</t>
    </rPh>
    <rPh sb="4" eb="6">
      <t>ケイカク</t>
    </rPh>
    <rPh sb="6" eb="8">
      <t>レンメイ</t>
    </rPh>
    <phoneticPr fontId="3"/>
  </si>
  <si>
    <t>平成25年に第三者機関（ユニバーサリア）による外部評価が実施され，人間の安全保障基金のプロジェクトは人間の安全保障概念を具現化する開発効果の認められるものであるという評価を得た。</t>
    <rPh sb="0" eb="2">
      <t>ヘイセイ</t>
    </rPh>
    <rPh sb="4" eb="5">
      <t>ネン</t>
    </rPh>
    <rPh sb="6" eb="9">
      <t>ダイサンシャ</t>
    </rPh>
    <rPh sb="9" eb="11">
      <t>キカン</t>
    </rPh>
    <rPh sb="23" eb="25">
      <t>ガイブ</t>
    </rPh>
    <rPh sb="25" eb="27">
      <t>ヒョウカ</t>
    </rPh>
    <rPh sb="28" eb="30">
      <t>ジッシ</t>
    </rPh>
    <rPh sb="33" eb="35">
      <t>ニンゲン</t>
    </rPh>
    <rPh sb="36" eb="38">
      <t>アンゼン</t>
    </rPh>
    <rPh sb="38" eb="40">
      <t>ホショウ</t>
    </rPh>
    <rPh sb="40" eb="42">
      <t>キキン</t>
    </rPh>
    <rPh sb="50" eb="52">
      <t>ニンゲン</t>
    </rPh>
    <rPh sb="53" eb="55">
      <t>アンゼン</t>
    </rPh>
    <rPh sb="55" eb="57">
      <t>ホショウ</t>
    </rPh>
    <rPh sb="57" eb="59">
      <t>ガイネン</t>
    </rPh>
    <rPh sb="60" eb="63">
      <t>グゲンカ</t>
    </rPh>
    <rPh sb="65" eb="67">
      <t>カイハツ</t>
    </rPh>
    <rPh sb="67" eb="69">
      <t>コウカ</t>
    </rPh>
    <rPh sb="70" eb="71">
      <t>ミト</t>
    </rPh>
    <rPh sb="83" eb="85">
      <t>ヒョウカ</t>
    </rPh>
    <rPh sb="86" eb="87">
      <t>エ</t>
    </rPh>
    <phoneticPr fontId="3"/>
  </si>
  <si>
    <t>１．国連において、2014年4月の事務総長書簡に基づき，人間の安全保障ユニットの事務総長室への移管が決定し，人間の安全保障の主流化に向けた同基金の一層の活用が見込まれ，我が国としてもその大きな方向性を支持している。
２．同基金については、限られた予算の中でより効果の高いプロジェクトを実施するために、（１）他の資金スキームとの連携による経費の削減、（２）他の組織が実施したアセスメントを利用した案件形成により経費の削減、（３）よりパイロット的なプロジェクトへの重点的な支援の実施などに努めている。</t>
    <phoneticPr fontId="3"/>
  </si>
  <si>
    <t>1．人間の安全保障基金の運営・管理を行う人間の安全保障ユニットは，我が国政府の外交方針の一つである人間の安全保障の概念を具現化するプロジェクトを推進し，国連における同概念の主流化に寄与している。
２．同基金のプロジェクトは，複数の国連関連機関が協働して企画・実施するため，類似案件との重複が回避され，既存案件を補完しており，限られた予算を有効に活用している。</t>
    <rPh sb="2" eb="4">
      <t>ニンゲン</t>
    </rPh>
    <rPh sb="5" eb="7">
      <t>アンゼン</t>
    </rPh>
    <rPh sb="7" eb="9">
      <t>ホショウ</t>
    </rPh>
    <rPh sb="9" eb="11">
      <t>キキン</t>
    </rPh>
    <rPh sb="12" eb="14">
      <t>ウンエイ</t>
    </rPh>
    <rPh sb="15" eb="17">
      <t>カンリ</t>
    </rPh>
    <rPh sb="18" eb="19">
      <t>オコナ</t>
    </rPh>
    <rPh sb="20" eb="22">
      <t>ニンゲン</t>
    </rPh>
    <rPh sb="23" eb="25">
      <t>アンゼン</t>
    </rPh>
    <rPh sb="25" eb="27">
      <t>ホショウ</t>
    </rPh>
    <rPh sb="33" eb="34">
      <t>ワ</t>
    </rPh>
    <rPh sb="35" eb="36">
      <t>クニ</t>
    </rPh>
    <rPh sb="36" eb="38">
      <t>セイフ</t>
    </rPh>
    <rPh sb="39" eb="41">
      <t>ガイコウ</t>
    </rPh>
    <rPh sb="41" eb="43">
      <t>ホウシン</t>
    </rPh>
    <rPh sb="44" eb="45">
      <t>ヒト</t>
    </rPh>
    <rPh sb="49" eb="51">
      <t>ニンゲン</t>
    </rPh>
    <rPh sb="52" eb="54">
      <t>アンゼン</t>
    </rPh>
    <rPh sb="54" eb="56">
      <t>ホショウ</t>
    </rPh>
    <rPh sb="57" eb="59">
      <t>ガイネン</t>
    </rPh>
    <rPh sb="60" eb="63">
      <t>グゲンカ</t>
    </rPh>
    <rPh sb="72" eb="74">
      <t>スイシン</t>
    </rPh>
    <rPh sb="76" eb="78">
      <t>コクレン</t>
    </rPh>
    <rPh sb="82" eb="83">
      <t>ドウ</t>
    </rPh>
    <rPh sb="83" eb="85">
      <t>ガイネン</t>
    </rPh>
    <rPh sb="86" eb="88">
      <t>シュリュウ</t>
    </rPh>
    <rPh sb="88" eb="89">
      <t>カ</t>
    </rPh>
    <rPh sb="90" eb="92">
      <t>キヨ</t>
    </rPh>
    <rPh sb="100" eb="101">
      <t>ドウ</t>
    </rPh>
    <rPh sb="101" eb="103">
      <t>キキン</t>
    </rPh>
    <rPh sb="112" eb="114">
      <t>フクスウ</t>
    </rPh>
    <rPh sb="115" eb="117">
      <t>コクレン</t>
    </rPh>
    <rPh sb="117" eb="119">
      <t>カンレン</t>
    </rPh>
    <rPh sb="119" eb="121">
      <t>キカン</t>
    </rPh>
    <rPh sb="122" eb="124">
      <t>キョウドウ</t>
    </rPh>
    <rPh sb="126" eb="128">
      <t>キカク</t>
    </rPh>
    <rPh sb="129" eb="131">
      <t>ジッシ</t>
    </rPh>
    <rPh sb="136" eb="138">
      <t>ルイジ</t>
    </rPh>
    <rPh sb="138" eb="140">
      <t>アンケン</t>
    </rPh>
    <rPh sb="142" eb="144">
      <t>チョウフク</t>
    </rPh>
    <rPh sb="145" eb="147">
      <t>カイヒ</t>
    </rPh>
    <rPh sb="150" eb="152">
      <t>キゾン</t>
    </rPh>
    <rPh sb="152" eb="154">
      <t>アンケン</t>
    </rPh>
    <rPh sb="155" eb="157">
      <t>ホカン</t>
    </rPh>
    <rPh sb="162" eb="163">
      <t>カギ</t>
    </rPh>
    <rPh sb="166" eb="168">
      <t>ヨサン</t>
    </rPh>
    <rPh sb="169" eb="171">
      <t>ユウコウ</t>
    </rPh>
    <rPh sb="172" eb="174">
      <t>カツヨウ</t>
    </rPh>
    <phoneticPr fontId="3"/>
  </si>
  <si>
    <t>平成25年度事業は活動実績及び成果目標共に見込みに見合ったものとなっている。当該事業で整備の対象となった施設等も十分に活用されている。</t>
    <rPh sb="0" eb="2">
      <t>ヘイセイ</t>
    </rPh>
    <rPh sb="4" eb="6">
      <t>ネンド</t>
    </rPh>
    <rPh sb="6" eb="8">
      <t>ジギョウ</t>
    </rPh>
    <rPh sb="9" eb="11">
      <t>カツドウ</t>
    </rPh>
    <rPh sb="11" eb="13">
      <t>ジッセキ</t>
    </rPh>
    <rPh sb="13" eb="14">
      <t>オヨ</t>
    </rPh>
    <rPh sb="15" eb="17">
      <t>セイカ</t>
    </rPh>
    <rPh sb="17" eb="19">
      <t>モクヒョウ</t>
    </rPh>
    <rPh sb="19" eb="20">
      <t>トモ</t>
    </rPh>
    <rPh sb="21" eb="23">
      <t>ミコ</t>
    </rPh>
    <rPh sb="25" eb="27">
      <t>ミア</t>
    </rPh>
    <rPh sb="38" eb="40">
      <t>トウガイ</t>
    </rPh>
    <rPh sb="40" eb="42">
      <t>ジギョウ</t>
    </rPh>
    <rPh sb="43" eb="45">
      <t>セイビ</t>
    </rPh>
    <rPh sb="46" eb="48">
      <t>タイショウ</t>
    </rPh>
    <rPh sb="52" eb="54">
      <t>シセツ</t>
    </rPh>
    <rPh sb="54" eb="55">
      <t>ナド</t>
    </rPh>
    <rPh sb="56" eb="58">
      <t>ジュウブン</t>
    </rPh>
    <rPh sb="59" eb="61">
      <t>カツヨウ</t>
    </rPh>
    <phoneticPr fontId="5"/>
  </si>
  <si>
    <t>当該国際機関は提出されたコンセプト・ノートのうちガイドラインに沿って厳格な審査を経て案件を承認しており，また進捗状況報告書や最終報告書の提出を通じて，案件承認後に事業が的確に行われているか確認を行っている。また，外部評価者による評価を行っている。</t>
    <rPh sb="0" eb="2">
      <t>トウガイ</t>
    </rPh>
    <rPh sb="2" eb="4">
      <t>コクサイ</t>
    </rPh>
    <rPh sb="4" eb="6">
      <t>キカン</t>
    </rPh>
    <rPh sb="7" eb="9">
      <t>テイシュツ</t>
    </rPh>
    <rPh sb="31" eb="32">
      <t>ソ</t>
    </rPh>
    <rPh sb="34" eb="36">
      <t>ゲンカク</t>
    </rPh>
    <rPh sb="37" eb="39">
      <t>シンサ</t>
    </rPh>
    <rPh sb="40" eb="41">
      <t>ヘ</t>
    </rPh>
    <rPh sb="42" eb="44">
      <t>アンケン</t>
    </rPh>
    <rPh sb="45" eb="47">
      <t>ショウニン</t>
    </rPh>
    <rPh sb="54" eb="56">
      <t>シンチョク</t>
    </rPh>
    <rPh sb="56" eb="58">
      <t>ジョウキョウ</t>
    </rPh>
    <rPh sb="58" eb="61">
      <t>ホウコクショ</t>
    </rPh>
    <rPh sb="62" eb="64">
      <t>サイシュウ</t>
    </rPh>
    <rPh sb="64" eb="67">
      <t>ホウコクショ</t>
    </rPh>
    <rPh sb="68" eb="70">
      <t>テイシュツ</t>
    </rPh>
    <rPh sb="71" eb="72">
      <t>ツウ</t>
    </rPh>
    <rPh sb="75" eb="77">
      <t>アンケン</t>
    </rPh>
    <rPh sb="77" eb="80">
      <t>ショウニンゴ</t>
    </rPh>
    <rPh sb="81" eb="83">
      <t>ジギョウ</t>
    </rPh>
    <rPh sb="84" eb="86">
      <t>テキカク</t>
    </rPh>
    <rPh sb="87" eb="88">
      <t>オコナ</t>
    </rPh>
    <rPh sb="94" eb="96">
      <t>カクニン</t>
    </rPh>
    <rPh sb="97" eb="98">
      <t>オコナ</t>
    </rPh>
    <rPh sb="106" eb="108">
      <t>ガイブ</t>
    </rPh>
    <rPh sb="108" eb="111">
      <t>ヒョウカシャ</t>
    </rPh>
    <rPh sb="114" eb="116">
      <t>ヒョウカ</t>
    </rPh>
    <rPh sb="117" eb="118">
      <t>オコナ</t>
    </rPh>
    <phoneticPr fontId="5"/>
  </si>
  <si>
    <t>任意拠出金支払いは基本的に国が実施すべき。</t>
    <rPh sb="0" eb="2">
      <t>ニンイ</t>
    </rPh>
    <rPh sb="2" eb="5">
      <t>キョシュツキン</t>
    </rPh>
    <rPh sb="5" eb="7">
      <t>シハラ</t>
    </rPh>
    <rPh sb="9" eb="12">
      <t>キホンテキ</t>
    </rPh>
    <rPh sb="13" eb="14">
      <t>クニ</t>
    </rPh>
    <rPh sb="15" eb="17">
      <t>ジッシ</t>
    </rPh>
    <phoneticPr fontId="5"/>
  </si>
  <si>
    <t>人間の安全保障基金拠出金</t>
    <rPh sb="0" eb="2">
      <t>ニンゲン</t>
    </rPh>
    <rPh sb="3" eb="5">
      <t>アンゼン</t>
    </rPh>
    <rPh sb="5" eb="7">
      <t>ホショウ</t>
    </rPh>
    <rPh sb="7" eb="9">
      <t>キキン</t>
    </rPh>
    <rPh sb="9" eb="12">
      <t>キョシュツキン</t>
    </rPh>
    <phoneticPr fontId="3"/>
  </si>
  <si>
    <t>＊97円</t>
    <rPh sb="3" eb="4">
      <t>エン</t>
    </rPh>
    <phoneticPr fontId="3"/>
  </si>
  <si>
    <t>23553513/9*82円</t>
    <rPh sb="13" eb="14">
      <t>エン</t>
    </rPh>
    <phoneticPr fontId="3"/>
  </si>
  <si>
    <t>25213970/8*81円</t>
    <rPh sb="13" eb="14">
      <t>エン</t>
    </rPh>
    <phoneticPr fontId="3"/>
  </si>
  <si>
    <t>22449058/8*89円</t>
    <rPh sb="13" eb="14">
      <t>エン</t>
    </rPh>
    <phoneticPr fontId="3"/>
  </si>
  <si>
    <t>総額/件数</t>
    <rPh sb="0" eb="2">
      <t>ソウガク</t>
    </rPh>
    <rPh sb="3" eb="5">
      <t>ケンスウ</t>
    </rPh>
    <phoneticPr fontId="5"/>
  </si>
  <si>
    <t>円</t>
    <rPh sb="0" eb="1">
      <t>エン</t>
    </rPh>
    <phoneticPr fontId="3"/>
  </si>
  <si>
    <t>プロジェクト総費用÷件数＝１プロジェクト当たりのコスト　　　　　　　　　　　　　　</t>
    <rPh sb="6" eb="9">
      <t>ソウヒヨウ</t>
    </rPh>
    <rPh sb="10" eb="12">
      <t>ケンスウ</t>
    </rPh>
    <rPh sb="20" eb="21">
      <t>ア</t>
    </rPh>
    <phoneticPr fontId="5"/>
  </si>
  <si>
    <t>当初見込み</t>
    <phoneticPr fontId="5"/>
  </si>
  <si>
    <t>25年度には61件のコンセプトノートが提出された。人間の安全保障の実現に寄与する9件を厳選しプロジェクトを実施。</t>
    <rPh sb="2" eb="4">
      <t>ネンド</t>
    </rPh>
    <rPh sb="8" eb="9">
      <t>ケン</t>
    </rPh>
    <rPh sb="19" eb="21">
      <t>テイシュツ</t>
    </rPh>
    <rPh sb="25" eb="27">
      <t>ニンゲン</t>
    </rPh>
    <rPh sb="28" eb="30">
      <t>アンゼン</t>
    </rPh>
    <rPh sb="30" eb="32">
      <t>ホショウ</t>
    </rPh>
    <rPh sb="33" eb="35">
      <t>ジツゲン</t>
    </rPh>
    <rPh sb="36" eb="38">
      <t>キヨ</t>
    </rPh>
    <rPh sb="41" eb="42">
      <t>ケン</t>
    </rPh>
    <rPh sb="43" eb="45">
      <t>ゲンセン</t>
    </rPh>
    <rPh sb="53" eb="55">
      <t>ジッシ</t>
    </rPh>
    <phoneticPr fontId="5"/>
  </si>
  <si>
    <t>万人</t>
    <rPh sb="0" eb="1">
      <t>マン</t>
    </rPh>
    <rPh sb="1" eb="2">
      <t>ヒト</t>
    </rPh>
    <phoneticPr fontId="3"/>
  </si>
  <si>
    <t>裨益コミュニティの人間の安全保障の実現及びプロジェクト実施を通じた人間の安全保障概念の普及。平成25年度承認した9件のプロジェクトにより，93万人が裨益している。</t>
    <rPh sb="71" eb="72">
      <t>マン</t>
    </rPh>
    <phoneticPr fontId="3"/>
  </si>
  <si>
    <t>国連関係機関が人間の安全保障の実現に向け実施するプロジェクトを支援するもの。人間の安全保障がとるアプローチの特徴である，包括的・分野横断的なアプローチを確保するため，2以上の国際機関が共同で実施するプロジェクトが承認されることが多い。また，プロジェクト実施を通じて，裨益コミュニティのみならず実施機関に対しても，人間の安全保障の概念を普及する上で重要な役割を担っている。</t>
    <phoneticPr fontId="5"/>
  </si>
  <si>
    <t>国連関係国際機関がNGO等を連携して実施するプロジェクトを支援することで、貧困・環境破壊・紛争・地雷・難民問題・麻薬・感染症等の地球規模の諸問題に効果的に対処するための概念である人間の安全保障を実現し、人間の生存・生活・尊厳を確保していくこと。</t>
    <phoneticPr fontId="5"/>
  </si>
  <si>
    <t>国連財政規則第6条，第7条</t>
    <rPh sb="0" eb="2">
      <t>コクレン</t>
    </rPh>
    <rPh sb="2" eb="4">
      <t>ザイセイ</t>
    </rPh>
    <rPh sb="4" eb="6">
      <t>キソク</t>
    </rPh>
    <rPh sb="6" eb="7">
      <t>ダイ</t>
    </rPh>
    <rPh sb="8" eb="9">
      <t>ジョウ</t>
    </rPh>
    <rPh sb="10" eb="11">
      <t>ダイ</t>
    </rPh>
    <rPh sb="12" eb="13">
      <t>ジョウ</t>
    </rPh>
    <phoneticPr fontId="5"/>
  </si>
  <si>
    <t>外務省設置法第4条第3項</t>
    <rPh sb="0" eb="3">
      <t>ガイムショウ</t>
    </rPh>
    <rPh sb="3" eb="6">
      <t>セッチホウ</t>
    </rPh>
    <rPh sb="6" eb="7">
      <t>ダイ</t>
    </rPh>
    <rPh sb="8" eb="9">
      <t>ジョウ</t>
    </rPh>
    <rPh sb="9" eb="10">
      <t>ダイ</t>
    </rPh>
    <rPh sb="11" eb="12">
      <t>コウ</t>
    </rPh>
    <phoneticPr fontId="5"/>
  </si>
  <si>
    <t>基本目標Ⅶ　分担金・拠出金 　                                                                                              具体的施策Ⅶ－３　国際機関を通じた地球規模の諸問題に係る国際貢献</t>
    <rPh sb="109" eb="112">
      <t>グタイテキ</t>
    </rPh>
    <rPh sb="112" eb="114">
      <t>シサク</t>
    </rPh>
    <phoneticPr fontId="5"/>
  </si>
  <si>
    <t>地球規模課題総括課</t>
    <rPh sb="0" eb="2">
      <t>チキュウ</t>
    </rPh>
    <rPh sb="2" eb="4">
      <t>キボ</t>
    </rPh>
    <rPh sb="4" eb="6">
      <t>カダイ</t>
    </rPh>
    <rPh sb="6" eb="9">
      <t>ソウカツカ</t>
    </rPh>
    <phoneticPr fontId="5"/>
  </si>
  <si>
    <t>平成１２年度開始</t>
    <rPh sb="6" eb="8">
      <t>カイシ</t>
    </rPh>
    <phoneticPr fontId="5"/>
  </si>
  <si>
    <t>人間の安全保障基金拠出金（任意拠出金）</t>
    <rPh sb="13" eb="15">
      <t>ニンイ</t>
    </rPh>
    <rPh sb="15" eb="18">
      <t>キョシュツキン</t>
    </rPh>
    <phoneticPr fontId="5"/>
  </si>
  <si>
    <t>１　GAVIは費用対効果の高い予防接種を安価に供給するための包括的取組を実施している。
２　GAVIの取組により，MDGsの達成期限である2015年までに，2010年までに救われた400万人の命に加え，390万人の命が救われることが推定されている。GAVIへの拠出を通じて，MDG4及び5の達成に貢献可能。
３　GAVIは，ワクチンの使用の他に，ワクチンが十分に供給され，安価で供給されるための市場介入，保健システム強化，被支援国政府の予防接種のための財政の持続性等に配慮した取組，被支援国との共同出資（co-finance)ルールを設定する等，持続可能性に配慮した活動を行っている。
４　国際的な評価も高く，2011年のG8ドーヴィル・サミットの首脳宣言においても，GAVIの重要性に関する文言が盛り込まれる等，国際社会でも重視されている。</t>
    <rPh sb="51" eb="53">
      <t>トリクミ</t>
    </rPh>
    <rPh sb="62" eb="64">
      <t>タッセイ</t>
    </rPh>
    <rPh sb="64" eb="66">
      <t>キゲン</t>
    </rPh>
    <rPh sb="73" eb="74">
      <t>ネン</t>
    </rPh>
    <rPh sb="82" eb="83">
      <t>ネン</t>
    </rPh>
    <rPh sb="86" eb="87">
      <t>スク</t>
    </rPh>
    <rPh sb="93" eb="95">
      <t>マンニン</t>
    </rPh>
    <rPh sb="96" eb="97">
      <t>イノチ</t>
    </rPh>
    <rPh sb="98" eb="99">
      <t>クワ</t>
    </rPh>
    <rPh sb="104" eb="106">
      <t>マンニン</t>
    </rPh>
    <rPh sb="107" eb="108">
      <t>イノチ</t>
    </rPh>
    <rPh sb="109" eb="110">
      <t>スク</t>
    </rPh>
    <rPh sb="116" eb="118">
      <t>スイテイ</t>
    </rPh>
    <rPh sb="130" eb="132">
      <t>キョシュツ</t>
    </rPh>
    <rPh sb="133" eb="134">
      <t>ツウ</t>
    </rPh>
    <rPh sb="141" eb="142">
      <t>オヨ</t>
    </rPh>
    <rPh sb="145" eb="147">
      <t>タッセイ</t>
    </rPh>
    <rPh sb="148" eb="150">
      <t>コウケン</t>
    </rPh>
    <rPh sb="150" eb="152">
      <t>カノウ</t>
    </rPh>
    <rPh sb="167" eb="169">
      <t>シヨウ</t>
    </rPh>
    <rPh sb="170" eb="171">
      <t>ホカ</t>
    </rPh>
    <rPh sb="178" eb="180">
      <t>ジュウブン</t>
    </rPh>
    <rPh sb="181" eb="183">
      <t>キョウキュウ</t>
    </rPh>
    <rPh sb="186" eb="188">
      <t>アンカ</t>
    </rPh>
    <rPh sb="189" eb="191">
      <t>キョウキュウ</t>
    </rPh>
    <rPh sb="197" eb="199">
      <t>シジョウ</t>
    </rPh>
    <rPh sb="199" eb="201">
      <t>カイニュウ</t>
    </rPh>
    <rPh sb="202" eb="204">
      <t>ホケン</t>
    </rPh>
    <rPh sb="208" eb="210">
      <t>キョウカ</t>
    </rPh>
    <rPh sb="211" eb="212">
      <t>ヒ</t>
    </rPh>
    <rPh sb="212" eb="215">
      <t>シエンコク</t>
    </rPh>
    <rPh sb="215" eb="217">
      <t>セイフ</t>
    </rPh>
    <rPh sb="218" eb="220">
      <t>ヨボウ</t>
    </rPh>
    <rPh sb="220" eb="222">
      <t>セッシュ</t>
    </rPh>
    <rPh sb="226" eb="228">
      <t>ザイセイ</t>
    </rPh>
    <rPh sb="229" eb="231">
      <t>ジゾク</t>
    </rPh>
    <rPh sb="232" eb="233">
      <t>トウ</t>
    </rPh>
    <rPh sb="234" eb="236">
      <t>ハイリョ</t>
    </rPh>
    <rPh sb="238" eb="240">
      <t>トリクミ</t>
    </rPh>
    <rPh sb="241" eb="242">
      <t>ヒ</t>
    </rPh>
    <rPh sb="242" eb="245">
      <t>シエンコク</t>
    </rPh>
    <rPh sb="247" eb="249">
      <t>キョウドウ</t>
    </rPh>
    <rPh sb="249" eb="251">
      <t>シュッシ</t>
    </rPh>
    <rPh sb="267" eb="269">
      <t>セッテイ</t>
    </rPh>
    <rPh sb="271" eb="272">
      <t>トウ</t>
    </rPh>
    <rPh sb="273" eb="275">
      <t>ジゾク</t>
    </rPh>
    <rPh sb="275" eb="278">
      <t>カノウセイ</t>
    </rPh>
    <rPh sb="279" eb="281">
      <t>ハイリョ</t>
    </rPh>
    <rPh sb="283" eb="285">
      <t>カツドウ</t>
    </rPh>
    <rPh sb="286" eb="287">
      <t>オコナ</t>
    </rPh>
    <rPh sb="295" eb="298">
      <t>コクサイテキ</t>
    </rPh>
    <rPh sb="299" eb="301">
      <t>ヒョウカ</t>
    </rPh>
    <rPh sb="302" eb="303">
      <t>タカ</t>
    </rPh>
    <rPh sb="309" eb="310">
      <t>ネン</t>
    </rPh>
    <rPh sb="324" eb="326">
      <t>シュノウ</t>
    </rPh>
    <rPh sb="326" eb="328">
      <t>センゲン</t>
    </rPh>
    <rPh sb="339" eb="342">
      <t>ジュウヨウセイ</t>
    </rPh>
    <rPh sb="343" eb="344">
      <t>カン</t>
    </rPh>
    <rPh sb="346" eb="348">
      <t>モンゴン</t>
    </rPh>
    <rPh sb="349" eb="350">
      <t>モ</t>
    </rPh>
    <rPh sb="351" eb="352">
      <t>コ</t>
    </rPh>
    <rPh sb="355" eb="356">
      <t>トウ</t>
    </rPh>
    <rPh sb="357" eb="359">
      <t>コクサイ</t>
    </rPh>
    <rPh sb="359" eb="361">
      <t>シャカイ</t>
    </rPh>
    <rPh sb="363" eb="365">
      <t>ジュウシ</t>
    </rPh>
    <phoneticPr fontId="3"/>
  </si>
  <si>
    <t>上記の通り，GAVIはワクチン価格の低下に積極的に努め，できる限り安価で多くのワクチンを調達し，保健システム強化や被支援国のワクチン計画の安定性，財政的持続可能性にも配慮しつつ子どもたちの命を救うために効果の高い活動を実施している。</t>
    <rPh sb="0" eb="2">
      <t>ジョウキ</t>
    </rPh>
    <rPh sb="3" eb="4">
      <t>トオ</t>
    </rPh>
    <rPh sb="15" eb="17">
      <t>カカク</t>
    </rPh>
    <rPh sb="18" eb="20">
      <t>テイカ</t>
    </rPh>
    <rPh sb="21" eb="24">
      <t>セッキョクテキ</t>
    </rPh>
    <rPh sb="25" eb="26">
      <t>ツト</t>
    </rPh>
    <rPh sb="31" eb="32">
      <t>カギ</t>
    </rPh>
    <rPh sb="33" eb="35">
      <t>アンカ</t>
    </rPh>
    <rPh sb="36" eb="37">
      <t>オオ</t>
    </rPh>
    <rPh sb="44" eb="46">
      <t>チョウタツ</t>
    </rPh>
    <rPh sb="48" eb="50">
      <t>ホケン</t>
    </rPh>
    <rPh sb="54" eb="56">
      <t>キョウカ</t>
    </rPh>
    <rPh sb="57" eb="58">
      <t>ヒ</t>
    </rPh>
    <rPh sb="58" eb="61">
      <t>シエンコク</t>
    </rPh>
    <rPh sb="66" eb="68">
      <t>ケイカク</t>
    </rPh>
    <rPh sb="69" eb="72">
      <t>アンテイセイ</t>
    </rPh>
    <rPh sb="73" eb="76">
      <t>ザイセイテキ</t>
    </rPh>
    <rPh sb="76" eb="78">
      <t>ジゾク</t>
    </rPh>
    <rPh sb="78" eb="81">
      <t>カノウセイ</t>
    </rPh>
    <rPh sb="83" eb="85">
      <t>ハイリョ</t>
    </rPh>
    <rPh sb="88" eb="89">
      <t>コ</t>
    </rPh>
    <rPh sb="94" eb="95">
      <t>イノチ</t>
    </rPh>
    <rPh sb="96" eb="97">
      <t>スク</t>
    </rPh>
    <rPh sb="101" eb="103">
      <t>コウカ</t>
    </rPh>
    <rPh sb="104" eb="105">
      <t>タカ</t>
    </rPh>
    <rPh sb="106" eb="108">
      <t>カツドウ</t>
    </rPh>
    <rPh sb="109" eb="111">
      <t>ジッシ</t>
    </rPh>
    <phoneticPr fontId="3"/>
  </si>
  <si>
    <t>GAVIはその主な活動の一つにワクチン市場への介入を挙げてワクチン価格の低下等に積極的に努めている他，被援助政府からの共同出資(co-finance)を義務づけている。調達はUNICEFが担当。資金の流れや使途も明瞭。</t>
    <rPh sb="7" eb="8">
      <t>オモ</t>
    </rPh>
    <rPh sb="9" eb="11">
      <t>カツドウ</t>
    </rPh>
    <rPh sb="12" eb="13">
      <t>ヒト</t>
    </rPh>
    <rPh sb="19" eb="21">
      <t>シジョウ</t>
    </rPh>
    <rPh sb="23" eb="25">
      <t>カイニュウ</t>
    </rPh>
    <rPh sb="26" eb="27">
      <t>ア</t>
    </rPh>
    <rPh sb="33" eb="35">
      <t>カカク</t>
    </rPh>
    <rPh sb="36" eb="38">
      <t>テイカ</t>
    </rPh>
    <rPh sb="38" eb="39">
      <t>トウ</t>
    </rPh>
    <rPh sb="40" eb="43">
      <t>セッキョクテキ</t>
    </rPh>
    <rPh sb="44" eb="45">
      <t>ツト</t>
    </rPh>
    <rPh sb="49" eb="50">
      <t>ホカ</t>
    </rPh>
    <rPh sb="51" eb="52">
      <t>ヒ</t>
    </rPh>
    <rPh sb="52" eb="54">
      <t>エンジョ</t>
    </rPh>
    <rPh sb="54" eb="56">
      <t>セイフ</t>
    </rPh>
    <rPh sb="59" eb="61">
      <t>キョウドウ</t>
    </rPh>
    <rPh sb="61" eb="63">
      <t>シュッシ</t>
    </rPh>
    <rPh sb="76" eb="78">
      <t>ギム</t>
    </rPh>
    <rPh sb="84" eb="86">
      <t>チョウタツ</t>
    </rPh>
    <rPh sb="94" eb="96">
      <t>タントウ</t>
    </rPh>
    <rPh sb="97" eb="99">
      <t>シキン</t>
    </rPh>
    <rPh sb="100" eb="101">
      <t>ナガ</t>
    </rPh>
    <rPh sb="103" eb="105">
      <t>シト</t>
    </rPh>
    <rPh sb="106" eb="108">
      <t>メイリョウ</t>
    </rPh>
    <phoneticPr fontId="3"/>
  </si>
  <si>
    <t>我が国の新国際保健政策2011-2015では，特にミレニアム開発目標（MDGs)の中でも進捗が遅れているMDG4（乳幼児死亡率の削減）を重視している。GAVIはこれまでに4億人弱の子どもへ予防接種を行い，500万人以上の子どもの命をすく等，MDG4の達成に大きく貢献している。</t>
    <rPh sb="0" eb="1">
      <t>ワ</t>
    </rPh>
    <rPh sb="2" eb="3">
      <t>クニ</t>
    </rPh>
    <rPh sb="4" eb="7">
      <t>シンコクサイ</t>
    </rPh>
    <rPh sb="7" eb="9">
      <t>ホケン</t>
    </rPh>
    <rPh sb="9" eb="11">
      <t>セイサク</t>
    </rPh>
    <rPh sb="23" eb="24">
      <t>トク</t>
    </rPh>
    <rPh sb="30" eb="32">
      <t>カイハツ</t>
    </rPh>
    <rPh sb="32" eb="34">
      <t>モクヒョウ</t>
    </rPh>
    <rPh sb="41" eb="42">
      <t>ナカ</t>
    </rPh>
    <rPh sb="44" eb="46">
      <t>シンチョク</t>
    </rPh>
    <rPh sb="47" eb="48">
      <t>オク</t>
    </rPh>
    <rPh sb="57" eb="60">
      <t>ニュウヨウジ</t>
    </rPh>
    <rPh sb="60" eb="63">
      <t>シボウリツ</t>
    </rPh>
    <rPh sb="64" eb="66">
      <t>サクゲン</t>
    </rPh>
    <rPh sb="68" eb="70">
      <t>ジュウシ</t>
    </rPh>
    <rPh sb="86" eb="87">
      <t>オク</t>
    </rPh>
    <rPh sb="87" eb="88">
      <t>ニン</t>
    </rPh>
    <rPh sb="88" eb="89">
      <t>ジャク</t>
    </rPh>
    <rPh sb="90" eb="91">
      <t>コ</t>
    </rPh>
    <rPh sb="94" eb="96">
      <t>ヨボウ</t>
    </rPh>
    <rPh sb="96" eb="98">
      <t>セッシュ</t>
    </rPh>
    <rPh sb="99" eb="100">
      <t>オコナ</t>
    </rPh>
    <rPh sb="105" eb="107">
      <t>マンニン</t>
    </rPh>
    <rPh sb="107" eb="109">
      <t>イジョウ</t>
    </rPh>
    <rPh sb="110" eb="111">
      <t>コ</t>
    </rPh>
    <rPh sb="114" eb="115">
      <t>イノチ</t>
    </rPh>
    <rPh sb="118" eb="119">
      <t>トウ</t>
    </rPh>
    <rPh sb="125" eb="127">
      <t>タッセイ</t>
    </rPh>
    <rPh sb="128" eb="129">
      <t>オオ</t>
    </rPh>
    <rPh sb="131" eb="133">
      <t>コウケン</t>
    </rPh>
    <phoneticPr fontId="3"/>
  </si>
  <si>
    <t>GAVIアライアンス拠出金</t>
    <rPh sb="10" eb="13">
      <t>キョシュツキン</t>
    </rPh>
    <phoneticPr fontId="3"/>
  </si>
  <si>
    <t>966.485百万/51百万</t>
    <rPh sb="7" eb="9">
      <t>ヒャクマン</t>
    </rPh>
    <rPh sb="12" eb="14">
      <t>ヒャクマン</t>
    </rPh>
    <phoneticPr fontId="3"/>
  </si>
  <si>
    <t>　1,240.13百万/46百万</t>
    <rPh sb="9" eb="11">
      <t>ヒャクマン</t>
    </rPh>
    <rPh sb="14" eb="16">
      <t>ヒャクマン</t>
    </rPh>
    <phoneticPr fontId="3"/>
  </si>
  <si>
    <t>総プログラム支出額÷予防接種を受けた人数　　　　　　　　　　　　　　</t>
    <rPh sb="0" eb="1">
      <t>ソウ</t>
    </rPh>
    <rPh sb="6" eb="9">
      <t>シシュツガク</t>
    </rPh>
    <rPh sb="10" eb="12">
      <t>ヨボウ</t>
    </rPh>
    <rPh sb="12" eb="14">
      <t>セッシュ</t>
    </rPh>
    <rPh sb="15" eb="16">
      <t>ウ</t>
    </rPh>
    <rPh sb="18" eb="20">
      <t>ニンズウ</t>
    </rPh>
    <phoneticPr fontId="5"/>
  </si>
  <si>
    <t>百万人</t>
    <phoneticPr fontId="3"/>
  </si>
  <si>
    <t>48(推定値）</t>
    <phoneticPr fontId="3"/>
  </si>
  <si>
    <t>GAVIにより予防接種を受けた人数</t>
    <rPh sb="7" eb="9">
      <t>ヨボウ</t>
    </rPh>
    <rPh sb="9" eb="11">
      <t>セッシュ</t>
    </rPh>
    <rPh sb="12" eb="13">
      <t>ウ</t>
    </rPh>
    <rPh sb="15" eb="17">
      <t>ニンズウ</t>
    </rPh>
    <phoneticPr fontId="3"/>
  </si>
  <si>
    <t>113(推定値）</t>
    <rPh sb="4" eb="7">
      <t>スイテイチ</t>
    </rPh>
    <phoneticPr fontId="3"/>
  </si>
  <si>
    <t>累計790</t>
    <rPh sb="0" eb="2">
      <t>ルイケイ</t>
    </rPh>
    <rPh sb="1" eb="2">
      <t>ケイ</t>
    </rPh>
    <phoneticPr fontId="3"/>
  </si>
  <si>
    <t>80
（累計590）</t>
    <rPh sb="4" eb="6">
      <t>ルイケイ</t>
    </rPh>
    <phoneticPr fontId="3"/>
  </si>
  <si>
    <t>60
(累計 510）</t>
    <rPh sb="4" eb="6">
      <t>ルイケイ</t>
    </rPh>
    <phoneticPr fontId="3"/>
  </si>
  <si>
    <t>50
(累計 450)</t>
    <rPh sb="4" eb="6">
      <t>ルイケイ</t>
    </rPh>
    <phoneticPr fontId="3"/>
  </si>
  <si>
    <t>90(推定値）</t>
    <rPh sb="3" eb="6">
      <t>スイテイチ</t>
    </rPh>
    <phoneticPr fontId="3"/>
  </si>
  <si>
    <t>GAVIの支援により，救われた人の数</t>
    <rPh sb="5" eb="7">
      <t>シエン</t>
    </rPh>
    <rPh sb="11" eb="12">
      <t>スク</t>
    </rPh>
    <rPh sb="15" eb="16">
      <t>ヒト</t>
    </rPh>
    <rPh sb="17" eb="18">
      <t>カズ</t>
    </rPh>
    <phoneticPr fontId="3"/>
  </si>
  <si>
    <t xml:space="preserve">７３カ国の開発途上国を対象とし，以下を目標とし，活動を行っている。
１　５価ワクチン（ジフテリア，破傷風、百日咳、Ｂ型肝炎，インフルエンザ菌b型（Hib)），黄熱病，麻疹等のワクチン及び新型ワクチン（肺炎球菌，ロタウイルス）の普及支援
２　予防接種普及を効果的に行うための保健システム強化
３　国家の予防接種プログラムの予算の安定性及び持続性の向上のための取組（長期的かつ計画的に官民の資金を確保するため，革新的な資金調達メカニズムを含む取組の実施（IFFImやAMC等））
４　ワクチン市場への介入（供給・価格の低下等）
</t>
    <rPh sb="16" eb="18">
      <t>イカ</t>
    </rPh>
    <rPh sb="19" eb="21">
      <t>モクヒョウ</t>
    </rPh>
    <rPh sb="24" eb="26">
      <t>カツドウ</t>
    </rPh>
    <rPh sb="27" eb="28">
      <t>オコナ</t>
    </rPh>
    <rPh sb="85" eb="86">
      <t>トウ</t>
    </rPh>
    <rPh sb="91" eb="92">
      <t>オヨ</t>
    </rPh>
    <phoneticPr fontId="3"/>
  </si>
  <si>
    <t>ＧＡＶＩアライアンス（以下，GAVI)は，予防接種を向上させることにより子どもたちの命と人々の健康を守ることを目的として2000年に設立。</t>
    <phoneticPr fontId="3"/>
  </si>
  <si>
    <t>GAVIアライアンスとの拠出に係る覚書</t>
    <rPh sb="12" eb="14">
      <t>キョシュツ</t>
    </rPh>
    <rPh sb="15" eb="16">
      <t>カカ</t>
    </rPh>
    <rPh sb="17" eb="19">
      <t>オボエガキ</t>
    </rPh>
    <phoneticPr fontId="3"/>
  </si>
  <si>
    <t>外務省設置法第2条第3項</t>
    <rPh sb="0" eb="3">
      <t>ガイムショウ</t>
    </rPh>
    <rPh sb="3" eb="6">
      <t>セッチホウ</t>
    </rPh>
    <rPh sb="6" eb="7">
      <t>ダイ</t>
    </rPh>
    <rPh sb="8" eb="9">
      <t>ジョウ</t>
    </rPh>
    <rPh sb="9" eb="10">
      <t>ダイ</t>
    </rPh>
    <rPh sb="11" eb="12">
      <t>コウ</t>
    </rPh>
    <phoneticPr fontId="3"/>
  </si>
  <si>
    <t>VII-3　国際機関を通じた地球規模の諸問題に係る国際貢献</t>
    <rPh sb="6" eb="8">
      <t>コクサイ</t>
    </rPh>
    <rPh sb="8" eb="10">
      <t>キカン</t>
    </rPh>
    <rPh sb="11" eb="12">
      <t>ツウ</t>
    </rPh>
    <rPh sb="14" eb="16">
      <t>チキュウ</t>
    </rPh>
    <rPh sb="16" eb="18">
      <t>キボ</t>
    </rPh>
    <rPh sb="19" eb="22">
      <t>ショモンダイ</t>
    </rPh>
    <rPh sb="23" eb="24">
      <t>カカ</t>
    </rPh>
    <rPh sb="25" eb="27">
      <t>コクサイ</t>
    </rPh>
    <rPh sb="27" eb="29">
      <t>コウケン</t>
    </rPh>
    <phoneticPr fontId="3"/>
  </si>
  <si>
    <t>室長　山谷裕幸</t>
    <rPh sb="0" eb="2">
      <t>シツチョウ</t>
    </rPh>
    <rPh sb="3" eb="5">
      <t>ヤマヤ</t>
    </rPh>
    <rPh sb="5" eb="7">
      <t>ヒロユキ</t>
    </rPh>
    <phoneticPr fontId="3"/>
  </si>
  <si>
    <t>平成23年度開始</t>
    <rPh sb="0" eb="2">
      <t>ヘイセイ</t>
    </rPh>
    <rPh sb="4" eb="6">
      <t>ネンド</t>
    </rPh>
    <rPh sb="6" eb="8">
      <t>カイシ</t>
    </rPh>
    <phoneticPr fontId="3"/>
  </si>
  <si>
    <t>GAVIアライアンス拠出金（任意拠出金）</t>
    <rPh sb="10" eb="13">
      <t>キョシュツキン</t>
    </rPh>
    <rPh sb="14" eb="16">
      <t>ニンイ</t>
    </rPh>
    <rPh sb="16" eb="19">
      <t>キョシュツキン</t>
    </rPh>
    <phoneticPr fontId="3"/>
  </si>
  <si>
    <t>HABITATがドナーとの関係強化促進及びコスト縮減に努めている中で，日本はHABITATとの緊密な連携を保ちながら引き続き当該事業の進捗状況の把握を然るべく行っていく。</t>
    <phoneticPr fontId="3"/>
  </si>
  <si>
    <t>　UN-HABITATのアジア太平洋地域本部（福岡本部）は、同地域におけるUN-HABITATの事業活動を統括し、特に、アフガニスタンなど治安上の理由により日本人を派遣する事業の実施に限界がある地域での平和構築支援事業、ミャンマーやパキスタンにおける自然災害被害の復興支援等、日本が重視する分野において、日本の二国間支援を補完する形で事業を形成・実施するなど、日本が国際社会に存在感を示す上で大きな役割を果たしている。
　日本の拠出は、UN-HABITAT、特にアジア太平洋地域本部（福岡本部）の活動を支える上で必要不可欠。特に、この拠出金がこれ以上減少すれば、拠出の実質的な意義が失われ、アジア太平洋地域本部（福岡本部）の活動縮小、最悪の場合、他国への移転につながるおそれがあり、可能な限り拠出水準を維持する必要がある。</t>
    <phoneticPr fontId="3"/>
  </si>
  <si>
    <t>平成２５年度事業は活動実績及び成果目標共に見込みに見合ったものとなっている。</t>
    <phoneticPr fontId="5"/>
  </si>
  <si>
    <t>当該国際機関は人件費を始めとするコストの削減等につとめている。</t>
    <phoneticPr fontId="5"/>
  </si>
  <si>
    <t>任意拠出金の大半が日本が重要と考える分野に有効に活用されるようイヤーマーク事業に使われている（補正予算含む）。
また、任意拠出金支払いは基本的に国が実施すべきである。</t>
    <phoneticPr fontId="5"/>
  </si>
  <si>
    <t>国際連合人間居住財団
（HABITAT）拠出金</t>
    <rPh sb="0" eb="2">
      <t>コクサイ</t>
    </rPh>
    <rPh sb="2" eb="4">
      <t>レンゴウ</t>
    </rPh>
    <rPh sb="4" eb="6">
      <t>ニンゲン</t>
    </rPh>
    <rPh sb="6" eb="8">
      <t>キョジュウ</t>
    </rPh>
    <rPh sb="8" eb="10">
      <t>ザイダン</t>
    </rPh>
    <rPh sb="20" eb="23">
      <t>キョシュツキン</t>
    </rPh>
    <phoneticPr fontId="3"/>
  </si>
  <si>
    <t>541百万円/18万人</t>
    <rPh sb="3" eb="5">
      <t>ヒャクマン</t>
    </rPh>
    <rPh sb="5" eb="6">
      <t>エン</t>
    </rPh>
    <rPh sb="9" eb="11">
      <t>マンニン</t>
    </rPh>
    <phoneticPr fontId="5"/>
  </si>
  <si>
    <t>697百万円/13万人</t>
    <rPh sb="3" eb="5">
      <t>ヒャクマン</t>
    </rPh>
    <rPh sb="5" eb="6">
      <t>エン</t>
    </rPh>
    <rPh sb="9" eb="11">
      <t>マンニン</t>
    </rPh>
    <phoneticPr fontId="5"/>
  </si>
  <si>
    <t>840百万円/11万人</t>
    <rPh sb="3" eb="5">
      <t>ヒャクマン</t>
    </rPh>
    <rPh sb="5" eb="6">
      <t>エン</t>
    </rPh>
    <rPh sb="9" eb="11">
      <t>マンニン</t>
    </rPh>
    <phoneticPr fontId="5"/>
  </si>
  <si>
    <t>毎年の予算額÷任意拠出金による支援事業に伴う受益者数　　　　　　　　　　　　　　</t>
    <rPh sb="0" eb="2">
      <t>マイトシ</t>
    </rPh>
    <rPh sb="3" eb="5">
      <t>ヨサン</t>
    </rPh>
    <rPh sb="5" eb="6">
      <t>ガク</t>
    </rPh>
    <rPh sb="7" eb="9">
      <t>ニンイ</t>
    </rPh>
    <rPh sb="9" eb="11">
      <t>キョシュツ</t>
    </rPh>
    <rPh sb="11" eb="12">
      <t>キン</t>
    </rPh>
    <rPh sb="15" eb="17">
      <t>シエン</t>
    </rPh>
    <rPh sb="17" eb="19">
      <t>ジギョウ</t>
    </rPh>
    <rPh sb="20" eb="21">
      <t>トモナ</t>
    </rPh>
    <rPh sb="22" eb="25">
      <t>ジュエキシャ</t>
    </rPh>
    <rPh sb="25" eb="26">
      <t>スウ</t>
    </rPh>
    <phoneticPr fontId="5"/>
  </si>
  <si>
    <t>約18</t>
    <rPh sb="0" eb="1">
      <t>ヤク</t>
    </rPh>
    <phoneticPr fontId="5"/>
  </si>
  <si>
    <t>約13</t>
    <rPh sb="0" eb="1">
      <t>ヤク</t>
    </rPh>
    <phoneticPr fontId="3"/>
  </si>
  <si>
    <t>約11</t>
    <rPh sb="0" eb="1">
      <t>ヤク</t>
    </rPh>
    <phoneticPr fontId="3"/>
  </si>
  <si>
    <t>任意拠出金による支援事業に伴う受益者数</t>
    <rPh sb="0" eb="2">
      <t>ニンイ</t>
    </rPh>
    <rPh sb="2" eb="5">
      <t>キョシュツキン</t>
    </rPh>
    <rPh sb="8" eb="10">
      <t>シエン</t>
    </rPh>
    <rPh sb="10" eb="12">
      <t>ジギョウ</t>
    </rPh>
    <rPh sb="13" eb="14">
      <t>トモナ</t>
    </rPh>
    <rPh sb="15" eb="18">
      <t>ジュエキシャ</t>
    </rPh>
    <rPh sb="18" eb="19">
      <t>スウ</t>
    </rPh>
    <phoneticPr fontId="3"/>
  </si>
  <si>
    <t>200％以上</t>
    <rPh sb="4" eb="6">
      <t>イジョウ</t>
    </rPh>
    <phoneticPr fontId="3"/>
  </si>
  <si>
    <t>200以上</t>
    <rPh sb="3" eb="5">
      <t>イジョウ</t>
    </rPh>
    <phoneticPr fontId="3"/>
  </si>
  <si>
    <t>【成果目標】開発途上地域において，2020年までに，最低１億人のスラム居住者の生活を大幅に改善する。
【成果実績の計測法】MDGS成果報告書より結果を確認。
なお、同指標に関しては2010年度時点で目標を達成している。UN-HABITATは当該目標達成に貢献する都市居住の改善事業を実施している。</t>
    <phoneticPr fontId="3"/>
  </si>
  <si>
    <t>目標値
（2020年度）</t>
    <rPh sb="0" eb="3">
      <t>モクヒョウチ</t>
    </rPh>
    <rPh sb="9" eb="11">
      <t>ネンド</t>
    </rPh>
    <phoneticPr fontId="5"/>
  </si>
  <si>
    <t>１　コア拠出
　UN-HABITATの運営基盤を強化するため、同機関の事務局運営経費等へ充当。
２　イヤマーク拠出
　UN-HABITATアジア太平洋地域本部（福岡本部）が行う研究、指針の作成、各国・各国際機関との情報交換、広報活動、研修、パイロット・プロジェクト等への充当。</t>
    <phoneticPr fontId="3"/>
  </si>
  <si>
    <t>UN-HABITAT（国連人間居住計画）は、人口増大と共に深刻化している途上国の居住問題（スラム対策等）及び地球規模の環境問題の解決に取り組むことを目的とした国連機関であり、本拠出は、UN-HABITAT、特にそのアジア太平洋地域本部（福岡本部）の活動を支えるためのものである。</t>
    <phoneticPr fontId="3"/>
  </si>
  <si>
    <t>第29回国連総会決議3327
第32回国連総会決議32/173</t>
    <phoneticPr fontId="5"/>
  </si>
  <si>
    <t>基本目標Ⅶ　分担金・拠出金 
具体的施策Ⅶ－３　国際機関を通じた地球規模の諸問題に係る国際貢献</t>
    <rPh sb="15" eb="18">
      <t>グタイテキ</t>
    </rPh>
    <rPh sb="18" eb="20">
      <t>シサク</t>
    </rPh>
    <rPh sb="24" eb="26">
      <t>コクサイ</t>
    </rPh>
    <rPh sb="26" eb="28">
      <t>キカン</t>
    </rPh>
    <rPh sb="29" eb="30">
      <t>ツウ</t>
    </rPh>
    <rPh sb="32" eb="34">
      <t>チキュウ</t>
    </rPh>
    <rPh sb="34" eb="36">
      <t>キボ</t>
    </rPh>
    <rPh sb="37" eb="40">
      <t>ショモンダイ</t>
    </rPh>
    <rPh sb="41" eb="42">
      <t>カカワ</t>
    </rPh>
    <rPh sb="43" eb="45">
      <t>コクサイ</t>
    </rPh>
    <rPh sb="45" eb="47">
      <t>コウケン</t>
    </rPh>
    <phoneticPr fontId="5"/>
  </si>
  <si>
    <t>昭和５９年度開始</t>
    <rPh sb="0" eb="2">
      <t>ショウワ</t>
    </rPh>
    <rPh sb="4" eb="6">
      <t>ネンド</t>
    </rPh>
    <rPh sb="6" eb="8">
      <t>カイシ</t>
    </rPh>
    <phoneticPr fontId="5"/>
  </si>
  <si>
    <t>国際連合人間居住財団(HABITAT)拠出金
（任意拠出金）</t>
    <rPh sb="0" eb="2">
      <t>コクサイ</t>
    </rPh>
    <rPh sb="2" eb="4">
      <t>レンゴウ</t>
    </rPh>
    <rPh sb="4" eb="6">
      <t>ニンゲン</t>
    </rPh>
    <rPh sb="6" eb="8">
      <t>キョジュウ</t>
    </rPh>
    <rPh sb="8" eb="10">
      <t>ザイダン</t>
    </rPh>
    <rPh sb="19" eb="22">
      <t>キョシュツキン</t>
    </rPh>
    <rPh sb="24" eb="26">
      <t>ニンイ</t>
    </rPh>
    <rPh sb="26" eb="29">
      <t>キョシュツキン</t>
    </rPh>
    <phoneticPr fontId="5"/>
  </si>
  <si>
    <t>ドナー・サポート・グループ会合等の場を通じて，引き続き効率的な事業の実施を求めていく。</t>
    <rPh sb="13" eb="15">
      <t>カイゴウ</t>
    </rPh>
    <rPh sb="15" eb="16">
      <t>トウ</t>
    </rPh>
    <rPh sb="17" eb="18">
      <t>バ</t>
    </rPh>
    <rPh sb="19" eb="20">
      <t>ツウ</t>
    </rPh>
    <rPh sb="23" eb="24">
      <t>ヒ</t>
    </rPh>
    <rPh sb="25" eb="26">
      <t>ツヅ</t>
    </rPh>
    <rPh sb="27" eb="30">
      <t>コウリツテキ</t>
    </rPh>
    <rPh sb="31" eb="33">
      <t>ジギョウ</t>
    </rPh>
    <rPh sb="34" eb="36">
      <t>ジッシ</t>
    </rPh>
    <rPh sb="37" eb="38">
      <t>モト</t>
    </rPh>
    <phoneticPr fontId="3"/>
  </si>
  <si>
    <t>平成25年度は前年度より少ない経費で高い成果を挙げており，事業の効率化が図られている。</t>
    <rPh sb="0" eb="2">
      <t>ヘイセイ</t>
    </rPh>
    <rPh sb="4" eb="6">
      <t>ネンド</t>
    </rPh>
    <rPh sb="7" eb="10">
      <t>ゼンネンド</t>
    </rPh>
    <rPh sb="12" eb="13">
      <t>スク</t>
    </rPh>
    <rPh sb="15" eb="17">
      <t>ケイヒ</t>
    </rPh>
    <rPh sb="18" eb="19">
      <t>タカ</t>
    </rPh>
    <rPh sb="20" eb="22">
      <t>セイカ</t>
    </rPh>
    <rPh sb="23" eb="24">
      <t>ア</t>
    </rPh>
    <rPh sb="29" eb="31">
      <t>ジギョウ</t>
    </rPh>
    <rPh sb="32" eb="35">
      <t>コウリツカ</t>
    </rPh>
    <rPh sb="36" eb="37">
      <t>ハカ</t>
    </rPh>
    <phoneticPr fontId="3"/>
  </si>
  <si>
    <t>OCHAは，国際的な人道支援活動の総合調整を行うことで，実効性の高い手段で各国における人道支援活動を実施している。また，適切な成果目標を立てて，着実な活動の履行に努めている。</t>
    <rPh sb="6" eb="8">
      <t>コクサイ</t>
    </rPh>
    <rPh sb="8" eb="9">
      <t>テキ</t>
    </rPh>
    <rPh sb="10" eb="12">
      <t>ジンドウ</t>
    </rPh>
    <rPh sb="12" eb="14">
      <t>シエン</t>
    </rPh>
    <rPh sb="14" eb="16">
      <t>カツドウ</t>
    </rPh>
    <rPh sb="17" eb="19">
      <t>ソウゴウ</t>
    </rPh>
    <rPh sb="19" eb="21">
      <t>チョウセイ</t>
    </rPh>
    <rPh sb="22" eb="23">
      <t>オコナ</t>
    </rPh>
    <rPh sb="28" eb="31">
      <t>ジッコウセイ</t>
    </rPh>
    <rPh sb="32" eb="33">
      <t>タカ</t>
    </rPh>
    <rPh sb="34" eb="36">
      <t>シュダン</t>
    </rPh>
    <rPh sb="37" eb="39">
      <t>カッコク</t>
    </rPh>
    <rPh sb="43" eb="45">
      <t>ジンドウ</t>
    </rPh>
    <rPh sb="45" eb="47">
      <t>シエン</t>
    </rPh>
    <rPh sb="47" eb="49">
      <t>カツドウ</t>
    </rPh>
    <rPh sb="50" eb="52">
      <t>ジッシ</t>
    </rPh>
    <rPh sb="60" eb="62">
      <t>テキセツ</t>
    </rPh>
    <rPh sb="63" eb="65">
      <t>セイカ</t>
    </rPh>
    <rPh sb="65" eb="67">
      <t>モクヒョウ</t>
    </rPh>
    <rPh sb="68" eb="69">
      <t>タ</t>
    </rPh>
    <rPh sb="72" eb="74">
      <t>チャクジツ</t>
    </rPh>
    <rPh sb="75" eb="77">
      <t>カツドウ</t>
    </rPh>
    <rPh sb="78" eb="80">
      <t>リコウ</t>
    </rPh>
    <rPh sb="81" eb="82">
      <t>ツト</t>
    </rPh>
    <phoneticPr fontId="3"/>
  </si>
  <si>
    <t>OCHAは，国際人道支援活動の総合調整，支援ニーズの情報収集，国際社会へのアピール，支援活動の広報等の業務を効果的・効率的に行っている。予算の使途は，真に必要な活動に限定されており，妥当。</t>
    <rPh sb="6" eb="8">
      <t>コクサイ</t>
    </rPh>
    <rPh sb="8" eb="10">
      <t>ジンドウ</t>
    </rPh>
    <rPh sb="10" eb="12">
      <t>シエン</t>
    </rPh>
    <rPh sb="12" eb="14">
      <t>カツドウ</t>
    </rPh>
    <rPh sb="15" eb="17">
      <t>ソウゴウ</t>
    </rPh>
    <rPh sb="17" eb="19">
      <t>チョウセイ</t>
    </rPh>
    <rPh sb="20" eb="22">
      <t>シエン</t>
    </rPh>
    <rPh sb="26" eb="28">
      <t>ジョウホウ</t>
    </rPh>
    <rPh sb="28" eb="30">
      <t>シュウシュウ</t>
    </rPh>
    <rPh sb="31" eb="33">
      <t>コクサイ</t>
    </rPh>
    <rPh sb="33" eb="35">
      <t>シャカイ</t>
    </rPh>
    <rPh sb="42" eb="44">
      <t>シエン</t>
    </rPh>
    <rPh sb="44" eb="46">
      <t>カツドウ</t>
    </rPh>
    <rPh sb="47" eb="50">
      <t>コウホウナド</t>
    </rPh>
    <rPh sb="51" eb="53">
      <t>ギョウム</t>
    </rPh>
    <rPh sb="54" eb="57">
      <t>コウカテキ</t>
    </rPh>
    <rPh sb="58" eb="61">
      <t>コウリツテキ</t>
    </rPh>
    <rPh sb="62" eb="63">
      <t>オコナ</t>
    </rPh>
    <rPh sb="68" eb="70">
      <t>ヨサン</t>
    </rPh>
    <rPh sb="71" eb="73">
      <t>シト</t>
    </rPh>
    <rPh sb="75" eb="76">
      <t>シン</t>
    </rPh>
    <rPh sb="77" eb="79">
      <t>ヒツヨウ</t>
    </rPh>
    <rPh sb="80" eb="82">
      <t>カツドウ</t>
    </rPh>
    <rPh sb="83" eb="85">
      <t>ゲンテイ</t>
    </rPh>
    <rPh sb="91" eb="93">
      <t>ダトウ</t>
    </rPh>
    <phoneticPr fontId="3"/>
  </si>
  <si>
    <t>OCHAは，国連のみならずドナーやNGO等が実施する国際人道支援活動の総合調整業務を担っており，その活動は他の団体に委ねることが困難である。OCHAの活動は，我が国が重視する迅速かつ効果的な人道支援の実施や「人間の安全保障」の実現に貢献していることから，国として支援する必要がある。</t>
    <rPh sb="6" eb="8">
      <t>コクレン</t>
    </rPh>
    <rPh sb="20" eb="21">
      <t>トウ</t>
    </rPh>
    <rPh sb="22" eb="24">
      <t>ジッシ</t>
    </rPh>
    <rPh sb="26" eb="28">
      <t>コクサイ</t>
    </rPh>
    <rPh sb="28" eb="30">
      <t>ジンドウ</t>
    </rPh>
    <rPh sb="30" eb="32">
      <t>シエン</t>
    </rPh>
    <rPh sb="32" eb="34">
      <t>カツドウ</t>
    </rPh>
    <rPh sb="35" eb="37">
      <t>ソウゴウ</t>
    </rPh>
    <rPh sb="37" eb="39">
      <t>チョウセイ</t>
    </rPh>
    <rPh sb="39" eb="41">
      <t>ギョウム</t>
    </rPh>
    <rPh sb="42" eb="43">
      <t>ニナ</t>
    </rPh>
    <rPh sb="50" eb="52">
      <t>カツドウ</t>
    </rPh>
    <rPh sb="53" eb="54">
      <t>ホカ</t>
    </rPh>
    <rPh sb="55" eb="57">
      <t>ダンタイ</t>
    </rPh>
    <rPh sb="58" eb="59">
      <t>ユダ</t>
    </rPh>
    <rPh sb="64" eb="66">
      <t>コンナン</t>
    </rPh>
    <rPh sb="75" eb="77">
      <t>カツドウ</t>
    </rPh>
    <rPh sb="79" eb="80">
      <t>ワ</t>
    </rPh>
    <rPh sb="81" eb="82">
      <t>クニ</t>
    </rPh>
    <rPh sb="83" eb="85">
      <t>ジュウシ</t>
    </rPh>
    <rPh sb="87" eb="89">
      <t>ジンソク</t>
    </rPh>
    <rPh sb="91" eb="94">
      <t>コウカテキ</t>
    </rPh>
    <rPh sb="95" eb="97">
      <t>ジンドウ</t>
    </rPh>
    <rPh sb="97" eb="99">
      <t>シエン</t>
    </rPh>
    <rPh sb="100" eb="102">
      <t>ジッシ</t>
    </rPh>
    <rPh sb="104" eb="106">
      <t>ニンゲン</t>
    </rPh>
    <rPh sb="107" eb="109">
      <t>アンゼン</t>
    </rPh>
    <rPh sb="109" eb="111">
      <t>ホショウ</t>
    </rPh>
    <rPh sb="113" eb="115">
      <t>ジツゲン</t>
    </rPh>
    <rPh sb="116" eb="118">
      <t>コウケン</t>
    </rPh>
    <rPh sb="127" eb="128">
      <t>クニ</t>
    </rPh>
    <rPh sb="131" eb="133">
      <t>シエン</t>
    </rPh>
    <rPh sb="135" eb="137">
      <t>ヒツヨウ</t>
    </rPh>
    <phoneticPr fontId="3"/>
  </si>
  <si>
    <t>国際連合人道問題調整事務所（OCHA）拠出金</t>
    <rPh sb="0" eb="2">
      <t>コクサイ</t>
    </rPh>
    <rPh sb="2" eb="4">
      <t>レンゴウ</t>
    </rPh>
    <rPh sb="4" eb="6">
      <t>ジンドウ</t>
    </rPh>
    <rPh sb="6" eb="8">
      <t>モンダイ</t>
    </rPh>
    <rPh sb="8" eb="10">
      <t>チョウセイ</t>
    </rPh>
    <rPh sb="10" eb="13">
      <t>ジムショ</t>
    </rPh>
    <rPh sb="19" eb="22">
      <t>キョシュツキン</t>
    </rPh>
    <phoneticPr fontId="3"/>
  </si>
  <si>
    <t>157億ドル
/12000万人</t>
    <rPh sb="3" eb="4">
      <t>オク</t>
    </rPh>
    <rPh sb="13" eb="15">
      <t>マンニン</t>
    </rPh>
    <phoneticPr fontId="3"/>
  </si>
  <si>
    <t>52億ドル
/4200万人</t>
    <rPh sb="2" eb="3">
      <t>オク</t>
    </rPh>
    <rPh sb="11" eb="13">
      <t>マンニン</t>
    </rPh>
    <phoneticPr fontId="3"/>
  </si>
  <si>
    <t>56億ドル
/4100万人</t>
    <rPh sb="2" eb="3">
      <t>オク</t>
    </rPh>
    <rPh sb="11" eb="13">
      <t>マンニン</t>
    </rPh>
    <phoneticPr fontId="3"/>
  </si>
  <si>
    <t>57億ドル
/7100万人</t>
    <rPh sb="2" eb="3">
      <t>オク</t>
    </rPh>
    <rPh sb="11" eb="13">
      <t>マンニン</t>
    </rPh>
    <phoneticPr fontId="3"/>
  </si>
  <si>
    <t>拠出
/裨益者</t>
    <rPh sb="0" eb="2">
      <t>キョシュツ</t>
    </rPh>
    <rPh sb="4" eb="6">
      <t>ヒエキ</t>
    </rPh>
    <rPh sb="6" eb="7">
      <t>シャ</t>
    </rPh>
    <phoneticPr fontId="5"/>
  </si>
  <si>
    <t>ドル/名</t>
    <rPh sb="3" eb="4">
      <t>メイ</t>
    </rPh>
    <phoneticPr fontId="3"/>
  </si>
  <si>
    <t>アピールに対する拠出÷裨益者　　　　　　　　　　　　　　</t>
    <rPh sb="5" eb="6">
      <t>タイ</t>
    </rPh>
    <rPh sb="8" eb="10">
      <t>キョシュツ</t>
    </rPh>
    <rPh sb="11" eb="13">
      <t>ヒエキ</t>
    </rPh>
    <rPh sb="13" eb="14">
      <t>シャ</t>
    </rPh>
    <phoneticPr fontId="5"/>
  </si>
  <si>
    <t>①25
②－</t>
    <phoneticPr fontId="5"/>
  </si>
  <si>
    <t>①17
②集計中</t>
    <rPh sb="5" eb="8">
      <t>シュウケイチュウ</t>
    </rPh>
    <phoneticPr fontId="3"/>
  </si>
  <si>
    <t>①17
②252</t>
    <phoneticPr fontId="3"/>
  </si>
  <si>
    <t>①21
②264</t>
    <phoneticPr fontId="3"/>
  </si>
  <si>
    <t>①件
②名</t>
    <rPh sb="1" eb="2">
      <t>ケン</t>
    </rPh>
    <rPh sb="4" eb="5">
      <t>メイ</t>
    </rPh>
    <phoneticPr fontId="3"/>
  </si>
  <si>
    <t>①国際社会への支援アピール発出
②緊急事態への職員の増派数
（注）機関全体の指標及び実績</t>
    <rPh sb="1" eb="3">
      <t>コクサイ</t>
    </rPh>
    <rPh sb="3" eb="5">
      <t>シャカイ</t>
    </rPh>
    <rPh sb="7" eb="9">
      <t>シエン</t>
    </rPh>
    <rPh sb="13" eb="15">
      <t>ハッシュツ</t>
    </rPh>
    <rPh sb="17" eb="19">
      <t>キンキュウ</t>
    </rPh>
    <rPh sb="19" eb="21">
      <t>ジタイ</t>
    </rPh>
    <rPh sb="23" eb="25">
      <t>ショクイン</t>
    </rPh>
    <rPh sb="26" eb="28">
      <t>ゾウハ</t>
    </rPh>
    <rPh sb="28" eb="29">
      <t>スウ</t>
    </rPh>
    <rPh sb="32" eb="33">
      <t>チュウ</t>
    </rPh>
    <rPh sb="34" eb="36">
      <t>キカン</t>
    </rPh>
    <rPh sb="36" eb="38">
      <t>ゼンタイ</t>
    </rPh>
    <rPh sb="39" eb="41">
      <t>シヒョウ</t>
    </rPh>
    <rPh sb="41" eb="42">
      <t>オヨ</t>
    </rPh>
    <rPh sb="43" eb="45">
      <t>ジッセキ</t>
    </rPh>
    <phoneticPr fontId="3"/>
  </si>
  <si>
    <t>人道支援の効果的・効率的な実施の実現
（統一アピールへの各国拠出）
（注）機関全体の目標及び実績</t>
    <rPh sb="0" eb="2">
      <t>ジンドウ</t>
    </rPh>
    <rPh sb="2" eb="4">
      <t>シエン</t>
    </rPh>
    <rPh sb="5" eb="8">
      <t>コウカテキ</t>
    </rPh>
    <rPh sb="9" eb="12">
      <t>コウリツテキ</t>
    </rPh>
    <rPh sb="13" eb="15">
      <t>ジッシ</t>
    </rPh>
    <rPh sb="16" eb="18">
      <t>ジツゲン</t>
    </rPh>
    <rPh sb="20" eb="22">
      <t>トウイツ</t>
    </rPh>
    <rPh sb="28" eb="30">
      <t>カッコク</t>
    </rPh>
    <rPh sb="30" eb="32">
      <t>キョシュツ</t>
    </rPh>
    <rPh sb="36" eb="37">
      <t>チュウ</t>
    </rPh>
    <rPh sb="38" eb="40">
      <t>キカン</t>
    </rPh>
    <rPh sb="40" eb="42">
      <t>ゼンタイ</t>
    </rPh>
    <rPh sb="43" eb="45">
      <t>モクヒョウ</t>
    </rPh>
    <rPh sb="45" eb="46">
      <t>オヨ</t>
    </rPh>
    <rPh sb="47" eb="49">
      <t>ジッセキ</t>
    </rPh>
    <phoneticPr fontId="3"/>
  </si>
  <si>
    <t>OCHAは，世界各地において大規模な自然災害や紛争が発生した際，各種緊急人道支援機関が活動の偏りを避けつつ，各機関の専門知識等を効果的に活用できるよう支援活動の総合調整と支援戦略の取りまとめを行っている。また，統一アピールの作成，自然災害及び紛争が発生した際，関連情報を24時間インターネット上で迅速に配信するリリーフウェブの運営，国際人道問題に関する調査，評価及び政策形成，理解促進等，人道支援を行う際の基礎となる活動を行っている。2013年には17の統一アピールを発表し，世界中で約4200万人が裨益した。</t>
    <rPh sb="6" eb="8">
      <t>セカイ</t>
    </rPh>
    <rPh sb="8" eb="10">
      <t>カクチ</t>
    </rPh>
    <rPh sb="14" eb="17">
      <t>ダイキボ</t>
    </rPh>
    <rPh sb="18" eb="20">
      <t>シゼン</t>
    </rPh>
    <rPh sb="20" eb="22">
      <t>サイガイ</t>
    </rPh>
    <rPh sb="23" eb="25">
      <t>フンソウ</t>
    </rPh>
    <rPh sb="26" eb="28">
      <t>ハッセイ</t>
    </rPh>
    <rPh sb="30" eb="31">
      <t>サイ</t>
    </rPh>
    <rPh sb="32" eb="34">
      <t>カクシュ</t>
    </rPh>
    <rPh sb="34" eb="36">
      <t>キンキュウ</t>
    </rPh>
    <rPh sb="36" eb="38">
      <t>ジンドウ</t>
    </rPh>
    <rPh sb="38" eb="40">
      <t>シエン</t>
    </rPh>
    <rPh sb="40" eb="42">
      <t>キカン</t>
    </rPh>
    <rPh sb="43" eb="45">
      <t>カツドウ</t>
    </rPh>
    <rPh sb="46" eb="47">
      <t>カタヨ</t>
    </rPh>
    <rPh sb="49" eb="50">
      <t>サ</t>
    </rPh>
    <rPh sb="54" eb="55">
      <t>カク</t>
    </rPh>
    <rPh sb="55" eb="57">
      <t>キカン</t>
    </rPh>
    <rPh sb="58" eb="60">
      <t>センモン</t>
    </rPh>
    <rPh sb="60" eb="62">
      <t>チシキ</t>
    </rPh>
    <rPh sb="62" eb="63">
      <t>トウ</t>
    </rPh>
    <rPh sb="64" eb="67">
      <t>コウカテキ</t>
    </rPh>
    <rPh sb="68" eb="70">
      <t>カツヨウ</t>
    </rPh>
    <rPh sb="75" eb="77">
      <t>シエン</t>
    </rPh>
    <rPh sb="77" eb="79">
      <t>カツドウ</t>
    </rPh>
    <rPh sb="80" eb="82">
      <t>ソウゴウ</t>
    </rPh>
    <rPh sb="82" eb="84">
      <t>チョウセイ</t>
    </rPh>
    <rPh sb="85" eb="87">
      <t>シエン</t>
    </rPh>
    <rPh sb="87" eb="89">
      <t>センリャク</t>
    </rPh>
    <rPh sb="90" eb="91">
      <t>ト</t>
    </rPh>
    <rPh sb="96" eb="97">
      <t>オコナ</t>
    </rPh>
    <rPh sb="105" eb="107">
      <t>トウイツ</t>
    </rPh>
    <rPh sb="112" eb="114">
      <t>サクセイ</t>
    </rPh>
    <rPh sb="115" eb="117">
      <t>シゼン</t>
    </rPh>
    <rPh sb="117" eb="119">
      <t>サイガイ</t>
    </rPh>
    <rPh sb="119" eb="120">
      <t>オヨ</t>
    </rPh>
    <rPh sb="121" eb="123">
      <t>フンソウ</t>
    </rPh>
    <rPh sb="124" eb="126">
      <t>ハッセイ</t>
    </rPh>
    <rPh sb="128" eb="129">
      <t>サイ</t>
    </rPh>
    <rPh sb="130" eb="132">
      <t>カンレン</t>
    </rPh>
    <rPh sb="132" eb="134">
      <t>ジョウホウ</t>
    </rPh>
    <rPh sb="137" eb="139">
      <t>ジカン</t>
    </rPh>
    <rPh sb="146" eb="147">
      <t>ジョウ</t>
    </rPh>
    <rPh sb="148" eb="150">
      <t>ジンソク</t>
    </rPh>
    <rPh sb="151" eb="153">
      <t>ハイシン</t>
    </rPh>
    <rPh sb="163" eb="165">
      <t>ウンエイ</t>
    </rPh>
    <rPh sb="166" eb="168">
      <t>コクサイ</t>
    </rPh>
    <rPh sb="168" eb="170">
      <t>ジンドウ</t>
    </rPh>
    <rPh sb="170" eb="172">
      <t>モンダイ</t>
    </rPh>
    <rPh sb="173" eb="174">
      <t>カン</t>
    </rPh>
    <rPh sb="176" eb="178">
      <t>チョウサ</t>
    </rPh>
    <rPh sb="179" eb="181">
      <t>ヒョウカ</t>
    </rPh>
    <rPh sb="181" eb="182">
      <t>オヨ</t>
    </rPh>
    <rPh sb="183" eb="185">
      <t>セイサク</t>
    </rPh>
    <rPh sb="185" eb="187">
      <t>ケイセイ</t>
    </rPh>
    <rPh sb="188" eb="190">
      <t>リカイ</t>
    </rPh>
    <rPh sb="190" eb="192">
      <t>ソクシン</t>
    </rPh>
    <rPh sb="192" eb="193">
      <t>トウ</t>
    </rPh>
    <rPh sb="194" eb="196">
      <t>ジンドウ</t>
    </rPh>
    <rPh sb="196" eb="198">
      <t>シエン</t>
    </rPh>
    <rPh sb="199" eb="200">
      <t>オコナ</t>
    </rPh>
    <rPh sb="201" eb="202">
      <t>サイ</t>
    </rPh>
    <rPh sb="203" eb="205">
      <t>キソ</t>
    </rPh>
    <rPh sb="208" eb="210">
      <t>カツドウ</t>
    </rPh>
    <rPh sb="211" eb="212">
      <t>オコナ</t>
    </rPh>
    <rPh sb="221" eb="222">
      <t>ネン</t>
    </rPh>
    <rPh sb="227" eb="229">
      <t>トウイツ</t>
    </rPh>
    <rPh sb="234" eb="236">
      <t>ハッピョウ</t>
    </rPh>
    <rPh sb="238" eb="241">
      <t>セカイジュウ</t>
    </rPh>
    <rPh sb="242" eb="243">
      <t>ヤク</t>
    </rPh>
    <rPh sb="247" eb="249">
      <t>マンニン</t>
    </rPh>
    <rPh sb="250" eb="252">
      <t>ヒエキ</t>
    </rPh>
    <phoneticPr fontId="3"/>
  </si>
  <si>
    <t>我が国は，国連等の各種人道支援機関を通じた人道支援外交を重視している。国際機関やNGOなど様々な主体が活動する人道支援の現場において，効率的・効果的な活動を行う上で，国連人道問題調整事務所（OCHA）によるニーズの把握及び調整機能は重要な役割を果たしている。本件拠出を通じて人道支援活動の総合調整を行うOCHAの活動を支援することにより，効果的・効率的な人道支援の実現，我が国の推進する「人間の安全保障」の実現に貢献することができる。</t>
    <rPh sb="0" eb="1">
      <t>ワ</t>
    </rPh>
    <rPh sb="2" eb="3">
      <t>クニ</t>
    </rPh>
    <rPh sb="5" eb="7">
      <t>コクレン</t>
    </rPh>
    <rPh sb="7" eb="8">
      <t>トウ</t>
    </rPh>
    <rPh sb="9" eb="11">
      <t>カクシュ</t>
    </rPh>
    <rPh sb="11" eb="13">
      <t>ジンドウ</t>
    </rPh>
    <rPh sb="13" eb="15">
      <t>シエン</t>
    </rPh>
    <rPh sb="15" eb="17">
      <t>キカン</t>
    </rPh>
    <rPh sb="18" eb="19">
      <t>ツウ</t>
    </rPh>
    <rPh sb="21" eb="23">
      <t>ジンドウ</t>
    </rPh>
    <rPh sb="23" eb="25">
      <t>シエン</t>
    </rPh>
    <rPh sb="25" eb="27">
      <t>ガイコウ</t>
    </rPh>
    <rPh sb="28" eb="30">
      <t>ジュウシ</t>
    </rPh>
    <rPh sb="35" eb="37">
      <t>コクサイ</t>
    </rPh>
    <rPh sb="37" eb="39">
      <t>キカン</t>
    </rPh>
    <rPh sb="45" eb="47">
      <t>サマザマ</t>
    </rPh>
    <rPh sb="48" eb="50">
      <t>シュタイ</t>
    </rPh>
    <rPh sb="51" eb="53">
      <t>カツドウ</t>
    </rPh>
    <rPh sb="55" eb="57">
      <t>ジンドウ</t>
    </rPh>
    <rPh sb="57" eb="59">
      <t>シエン</t>
    </rPh>
    <rPh sb="60" eb="62">
      <t>ゲンバ</t>
    </rPh>
    <rPh sb="67" eb="70">
      <t>コウリツテキ</t>
    </rPh>
    <rPh sb="71" eb="74">
      <t>コウカテキ</t>
    </rPh>
    <rPh sb="75" eb="77">
      <t>カツドウ</t>
    </rPh>
    <rPh sb="78" eb="79">
      <t>オコナ</t>
    </rPh>
    <rPh sb="80" eb="81">
      <t>ウエ</t>
    </rPh>
    <rPh sb="83" eb="85">
      <t>コクレン</t>
    </rPh>
    <rPh sb="85" eb="87">
      <t>ジンドウ</t>
    </rPh>
    <rPh sb="87" eb="89">
      <t>モンダイ</t>
    </rPh>
    <rPh sb="89" eb="91">
      <t>チョウセイ</t>
    </rPh>
    <rPh sb="91" eb="94">
      <t>ジムショ</t>
    </rPh>
    <rPh sb="107" eb="109">
      <t>ハアク</t>
    </rPh>
    <rPh sb="109" eb="110">
      <t>オヨ</t>
    </rPh>
    <rPh sb="111" eb="113">
      <t>チョウセイ</t>
    </rPh>
    <rPh sb="113" eb="115">
      <t>キノウ</t>
    </rPh>
    <rPh sb="116" eb="118">
      <t>ジュウヨウ</t>
    </rPh>
    <rPh sb="119" eb="121">
      <t>ヤクワリ</t>
    </rPh>
    <rPh sb="122" eb="123">
      <t>ハ</t>
    </rPh>
    <rPh sb="129" eb="131">
      <t>ホンケン</t>
    </rPh>
    <rPh sb="131" eb="133">
      <t>キョシュツ</t>
    </rPh>
    <rPh sb="134" eb="135">
      <t>ツウ</t>
    </rPh>
    <rPh sb="137" eb="139">
      <t>ジンドウ</t>
    </rPh>
    <rPh sb="139" eb="141">
      <t>シエン</t>
    </rPh>
    <rPh sb="141" eb="143">
      <t>カツドウ</t>
    </rPh>
    <rPh sb="144" eb="146">
      <t>ソウゴウ</t>
    </rPh>
    <rPh sb="146" eb="148">
      <t>チョウセイ</t>
    </rPh>
    <rPh sb="149" eb="150">
      <t>オコナ</t>
    </rPh>
    <rPh sb="156" eb="158">
      <t>カツドウ</t>
    </rPh>
    <rPh sb="159" eb="161">
      <t>シエン</t>
    </rPh>
    <rPh sb="169" eb="172">
      <t>コウカテキ</t>
    </rPh>
    <rPh sb="173" eb="176">
      <t>コウリツテキ</t>
    </rPh>
    <rPh sb="177" eb="179">
      <t>ジンドウ</t>
    </rPh>
    <rPh sb="179" eb="181">
      <t>シエン</t>
    </rPh>
    <rPh sb="182" eb="184">
      <t>ジツゲン</t>
    </rPh>
    <rPh sb="185" eb="186">
      <t>ワ</t>
    </rPh>
    <rPh sb="187" eb="188">
      <t>クニ</t>
    </rPh>
    <rPh sb="189" eb="191">
      <t>スイシン</t>
    </rPh>
    <rPh sb="194" eb="196">
      <t>ニンゲン</t>
    </rPh>
    <rPh sb="197" eb="199">
      <t>アンゼン</t>
    </rPh>
    <rPh sb="199" eb="201">
      <t>ホショウ</t>
    </rPh>
    <rPh sb="203" eb="205">
      <t>ジツゲン</t>
    </rPh>
    <rPh sb="206" eb="208">
      <t>コウケン</t>
    </rPh>
    <phoneticPr fontId="3"/>
  </si>
  <si>
    <t>第52回国連総会決議52/168（1997年）</t>
    <rPh sb="0" eb="1">
      <t>ダイ</t>
    </rPh>
    <rPh sb="3" eb="4">
      <t>カイ</t>
    </rPh>
    <rPh sb="4" eb="5">
      <t>コク</t>
    </rPh>
    <rPh sb="6" eb="8">
      <t>ソウカイ</t>
    </rPh>
    <rPh sb="8" eb="10">
      <t>ケツギ</t>
    </rPh>
    <rPh sb="21" eb="22">
      <t>ネン</t>
    </rPh>
    <phoneticPr fontId="3"/>
  </si>
  <si>
    <t>Ⅶ－３　国際機関を通じた地球規模の諸問題に係る国際貢献</t>
    <phoneticPr fontId="3"/>
  </si>
  <si>
    <t>昭和53年度開始</t>
    <rPh sb="0" eb="2">
      <t>ショウワ</t>
    </rPh>
    <rPh sb="4" eb="6">
      <t>ネンド</t>
    </rPh>
    <rPh sb="6" eb="8">
      <t>カイシ</t>
    </rPh>
    <phoneticPr fontId="3"/>
  </si>
  <si>
    <t>国際連合人道問題調整事務所（OCHA）拠出金
（任意拠出金）</t>
    <rPh sb="0" eb="2">
      <t>コクサイ</t>
    </rPh>
    <rPh sb="2" eb="4">
      <t>レンゴウ</t>
    </rPh>
    <rPh sb="4" eb="6">
      <t>ジンドウ</t>
    </rPh>
    <rPh sb="6" eb="8">
      <t>モンダイ</t>
    </rPh>
    <rPh sb="8" eb="10">
      <t>チョウセイ</t>
    </rPh>
    <rPh sb="10" eb="13">
      <t>ジムショ</t>
    </rPh>
    <rPh sb="19" eb="22">
      <t>キョシュツキン</t>
    </rPh>
    <rPh sb="24" eb="26">
      <t>ニンイ</t>
    </rPh>
    <rPh sb="26" eb="29">
      <t>キョシュツキン</t>
    </rPh>
    <phoneticPr fontId="3"/>
  </si>
  <si>
    <t>上記のとおり，効果的かつ透明性の高い基金支出を目指した取組が進んでおり，今後の改善が期待できる。</t>
    <rPh sb="0" eb="2">
      <t>ジョウキ</t>
    </rPh>
    <rPh sb="7" eb="10">
      <t>コウカテキ</t>
    </rPh>
    <rPh sb="12" eb="14">
      <t>トウメイ</t>
    </rPh>
    <rPh sb="14" eb="15">
      <t>セイ</t>
    </rPh>
    <rPh sb="16" eb="17">
      <t>タカ</t>
    </rPh>
    <rPh sb="18" eb="20">
      <t>キキン</t>
    </rPh>
    <rPh sb="20" eb="22">
      <t>シシュツ</t>
    </rPh>
    <rPh sb="23" eb="25">
      <t>メザ</t>
    </rPh>
    <rPh sb="27" eb="29">
      <t>トリクミ</t>
    </rPh>
    <rPh sb="30" eb="31">
      <t>スス</t>
    </rPh>
    <rPh sb="36" eb="38">
      <t>コンゴ</t>
    </rPh>
    <rPh sb="39" eb="41">
      <t>カイゼン</t>
    </rPh>
    <rPh sb="42" eb="44">
      <t>キタイ</t>
    </rPh>
    <phoneticPr fontId="3"/>
  </si>
  <si>
    <t>GPE(旧称:FTI）においては，効果的な基金支出を行うべくファンディングモデルの改訂作業を行っている。基金活用のための資格基準の見直しや，申請具備条件の強化，インセンティブ要素の導入による裨益国の自助努力支援等，効果的かつ透明性の高い事業運営を図っている。GPEへの拠出により，我が国の2国間支援が困難な脆弱国への支援が可能になる。また，GPEの支援を通じ，ドナーの支援が少ない国において教育セクター計画が策定され，資金が投入されることにより，新たな2国間ドナー支援のための基盤整備に貢献している。</t>
    <rPh sb="4" eb="6">
      <t>キュウショウ</t>
    </rPh>
    <rPh sb="17" eb="19">
      <t>コウカ</t>
    </rPh>
    <rPh sb="19" eb="20">
      <t>テキ</t>
    </rPh>
    <rPh sb="21" eb="23">
      <t>キキン</t>
    </rPh>
    <rPh sb="23" eb="25">
      <t>シシュツ</t>
    </rPh>
    <rPh sb="26" eb="27">
      <t>オコナ</t>
    </rPh>
    <rPh sb="41" eb="43">
      <t>カイテイ</t>
    </rPh>
    <rPh sb="43" eb="45">
      <t>サギョウ</t>
    </rPh>
    <rPh sb="46" eb="47">
      <t>オコナ</t>
    </rPh>
    <rPh sb="52" eb="54">
      <t>キキン</t>
    </rPh>
    <rPh sb="54" eb="56">
      <t>カツヨウ</t>
    </rPh>
    <rPh sb="60" eb="62">
      <t>シカク</t>
    </rPh>
    <rPh sb="62" eb="64">
      <t>キジュン</t>
    </rPh>
    <rPh sb="65" eb="67">
      <t>ミナオ</t>
    </rPh>
    <rPh sb="70" eb="72">
      <t>シンセイ</t>
    </rPh>
    <rPh sb="72" eb="74">
      <t>グビ</t>
    </rPh>
    <rPh sb="74" eb="76">
      <t>ジョウケン</t>
    </rPh>
    <rPh sb="77" eb="79">
      <t>キョウカ</t>
    </rPh>
    <rPh sb="87" eb="89">
      <t>ヨウソ</t>
    </rPh>
    <rPh sb="90" eb="92">
      <t>ドウニュウ</t>
    </rPh>
    <rPh sb="95" eb="97">
      <t>ヒエキ</t>
    </rPh>
    <rPh sb="97" eb="98">
      <t>クニ</t>
    </rPh>
    <rPh sb="99" eb="101">
      <t>ジジョ</t>
    </rPh>
    <rPh sb="101" eb="103">
      <t>ドリョク</t>
    </rPh>
    <rPh sb="103" eb="105">
      <t>シエン</t>
    </rPh>
    <rPh sb="105" eb="106">
      <t>トウ</t>
    </rPh>
    <rPh sb="107" eb="110">
      <t>コウカテキ</t>
    </rPh>
    <rPh sb="112" eb="115">
      <t>トウメイセイ</t>
    </rPh>
    <rPh sb="116" eb="117">
      <t>タカ</t>
    </rPh>
    <rPh sb="118" eb="120">
      <t>ジギョウ</t>
    </rPh>
    <rPh sb="120" eb="122">
      <t>ウンエイ</t>
    </rPh>
    <rPh sb="123" eb="124">
      <t>ハカ</t>
    </rPh>
    <rPh sb="134" eb="136">
      <t>キョシュツ</t>
    </rPh>
    <rPh sb="140" eb="141">
      <t>ワ</t>
    </rPh>
    <rPh sb="142" eb="143">
      <t>クニ</t>
    </rPh>
    <rPh sb="145" eb="147">
      <t>コクカン</t>
    </rPh>
    <rPh sb="147" eb="149">
      <t>シエン</t>
    </rPh>
    <rPh sb="150" eb="152">
      <t>コンナン</t>
    </rPh>
    <rPh sb="153" eb="155">
      <t>ゼイジャク</t>
    </rPh>
    <rPh sb="155" eb="156">
      <t>コク</t>
    </rPh>
    <rPh sb="158" eb="160">
      <t>シエン</t>
    </rPh>
    <rPh sb="161" eb="163">
      <t>カノウ</t>
    </rPh>
    <rPh sb="174" eb="176">
      <t>シエン</t>
    </rPh>
    <rPh sb="177" eb="178">
      <t>ツウ</t>
    </rPh>
    <rPh sb="184" eb="186">
      <t>シエン</t>
    </rPh>
    <rPh sb="187" eb="188">
      <t>スク</t>
    </rPh>
    <rPh sb="190" eb="191">
      <t>クニ</t>
    </rPh>
    <rPh sb="195" eb="197">
      <t>キョウイク</t>
    </rPh>
    <rPh sb="201" eb="203">
      <t>ケイカク</t>
    </rPh>
    <rPh sb="204" eb="206">
      <t>サクテイ</t>
    </rPh>
    <rPh sb="209" eb="211">
      <t>シキン</t>
    </rPh>
    <rPh sb="212" eb="214">
      <t>トウニュウ</t>
    </rPh>
    <rPh sb="223" eb="224">
      <t>アラ</t>
    </rPh>
    <rPh sb="227" eb="229">
      <t>コクカン</t>
    </rPh>
    <rPh sb="232" eb="234">
      <t>シエン</t>
    </rPh>
    <rPh sb="238" eb="240">
      <t>キバン</t>
    </rPh>
    <rPh sb="240" eb="242">
      <t>セイビ</t>
    </rPh>
    <rPh sb="243" eb="245">
      <t>コウケン</t>
    </rPh>
    <phoneticPr fontId="3"/>
  </si>
  <si>
    <t>財務省国際局開発政策課</t>
    <rPh sb="0" eb="3">
      <t>ザイムショウ</t>
    </rPh>
    <rPh sb="3" eb="5">
      <t>コクサイ</t>
    </rPh>
    <rPh sb="5" eb="6">
      <t>キョク</t>
    </rPh>
    <rPh sb="6" eb="8">
      <t>カイハツ</t>
    </rPh>
    <rPh sb="8" eb="11">
      <t>セイサクカ</t>
    </rPh>
    <phoneticPr fontId="3"/>
  </si>
  <si>
    <t>GPEは，途上国の教育セクター計画の策定及び実施を支援しており，従来，外務省は計画実施に対する支援，財務省は計画策定に対する支援という役割分担を行ってきている。</t>
    <rPh sb="5" eb="8">
      <t>トジョウコク</t>
    </rPh>
    <rPh sb="9" eb="11">
      <t>キョウイク</t>
    </rPh>
    <rPh sb="15" eb="17">
      <t>ケイカク</t>
    </rPh>
    <rPh sb="18" eb="20">
      <t>サクテイ</t>
    </rPh>
    <rPh sb="20" eb="21">
      <t>オヨ</t>
    </rPh>
    <rPh sb="22" eb="24">
      <t>ジッシ</t>
    </rPh>
    <rPh sb="25" eb="27">
      <t>シエン</t>
    </rPh>
    <rPh sb="32" eb="34">
      <t>ジュウライ</t>
    </rPh>
    <rPh sb="35" eb="38">
      <t>ガイムショウ</t>
    </rPh>
    <rPh sb="39" eb="41">
      <t>ケイカク</t>
    </rPh>
    <rPh sb="41" eb="43">
      <t>ジッシ</t>
    </rPh>
    <rPh sb="44" eb="45">
      <t>タイ</t>
    </rPh>
    <rPh sb="47" eb="49">
      <t>シエン</t>
    </rPh>
    <rPh sb="50" eb="53">
      <t>ザイムショウ</t>
    </rPh>
    <rPh sb="54" eb="56">
      <t>ケイカク</t>
    </rPh>
    <rPh sb="56" eb="58">
      <t>サクテイ</t>
    </rPh>
    <rPh sb="59" eb="60">
      <t>タイ</t>
    </rPh>
    <rPh sb="62" eb="64">
      <t>シエン</t>
    </rPh>
    <rPh sb="67" eb="69">
      <t>ヤクワリ</t>
    </rPh>
    <rPh sb="69" eb="71">
      <t>ブンタン</t>
    </rPh>
    <rPh sb="72" eb="73">
      <t>オコナ</t>
    </rPh>
    <phoneticPr fontId="3"/>
  </si>
  <si>
    <t>当該基金は基金のマネジメント体制の改善や人件費をはじめとするコストの削減等に努めている。</t>
    <rPh sb="0" eb="2">
      <t>トウガイ</t>
    </rPh>
    <rPh sb="2" eb="4">
      <t>キキン</t>
    </rPh>
    <rPh sb="5" eb="7">
      <t>キキン</t>
    </rPh>
    <rPh sb="14" eb="16">
      <t>タイセイ</t>
    </rPh>
    <rPh sb="17" eb="19">
      <t>カイゼン</t>
    </rPh>
    <rPh sb="20" eb="23">
      <t>ジンケンヒ</t>
    </rPh>
    <rPh sb="34" eb="36">
      <t>サクゲン</t>
    </rPh>
    <rPh sb="36" eb="37">
      <t>トウ</t>
    </rPh>
    <rPh sb="38" eb="39">
      <t>ツト</t>
    </rPh>
    <phoneticPr fontId="3"/>
  </si>
  <si>
    <t>GPEは，我が国が重視する教育協力の中でも，基礎教育分野に対する支援であり，MDGs達成に直結する重要な役割を果たしていることから引き続き国として支援することが不可欠である。</t>
    <rPh sb="5" eb="6">
      <t>ワ</t>
    </rPh>
    <rPh sb="7" eb="8">
      <t>クニ</t>
    </rPh>
    <rPh sb="9" eb="11">
      <t>ジュウシ</t>
    </rPh>
    <rPh sb="13" eb="15">
      <t>キョウイク</t>
    </rPh>
    <rPh sb="15" eb="17">
      <t>キョウリョク</t>
    </rPh>
    <rPh sb="18" eb="19">
      <t>ナカ</t>
    </rPh>
    <rPh sb="22" eb="24">
      <t>キソ</t>
    </rPh>
    <rPh sb="24" eb="26">
      <t>キョウイク</t>
    </rPh>
    <rPh sb="26" eb="28">
      <t>ブンヤ</t>
    </rPh>
    <rPh sb="29" eb="30">
      <t>タイ</t>
    </rPh>
    <rPh sb="32" eb="34">
      <t>シエン</t>
    </rPh>
    <rPh sb="42" eb="44">
      <t>タッセイ</t>
    </rPh>
    <rPh sb="45" eb="47">
      <t>チョッケツ</t>
    </rPh>
    <rPh sb="49" eb="51">
      <t>ジュウヨウ</t>
    </rPh>
    <rPh sb="52" eb="54">
      <t>ヤクワリ</t>
    </rPh>
    <rPh sb="55" eb="56">
      <t>ハ</t>
    </rPh>
    <rPh sb="65" eb="66">
      <t>ヒ</t>
    </rPh>
    <rPh sb="67" eb="68">
      <t>ツヅ</t>
    </rPh>
    <rPh sb="69" eb="70">
      <t>クニ</t>
    </rPh>
    <rPh sb="73" eb="75">
      <t>シエン</t>
    </rPh>
    <rPh sb="80" eb="83">
      <t>フカケツ</t>
    </rPh>
    <phoneticPr fontId="3"/>
  </si>
  <si>
    <t>初等教育関係(GPE)拠出金</t>
    <rPh sb="0" eb="2">
      <t>ショトウ</t>
    </rPh>
    <rPh sb="2" eb="4">
      <t>キョウイク</t>
    </rPh>
    <rPh sb="4" eb="6">
      <t>カンケイ</t>
    </rPh>
    <rPh sb="11" eb="13">
      <t>キョシュツ</t>
    </rPh>
    <rPh sb="13" eb="14">
      <t>キン</t>
    </rPh>
    <phoneticPr fontId="3"/>
  </si>
  <si>
    <t>８８．０（ドル／人）</t>
    <rPh sb="8" eb="9">
      <t>ヒト</t>
    </rPh>
    <phoneticPr fontId="3"/>
  </si>
  <si>
    <t>2002-2012年の11年間で，計2300万人以上の児童の就学を支援。平成24年（6月末時点）までのドナーからGPEへの総拠出額(2,24.9百万ドル）／2011年までに就学した児童数（23百万人）</t>
    <rPh sb="9" eb="10">
      <t>ネン</t>
    </rPh>
    <rPh sb="13" eb="15">
      <t>ネンカン</t>
    </rPh>
    <rPh sb="17" eb="18">
      <t>ケイ</t>
    </rPh>
    <rPh sb="22" eb="24">
      <t>マンニン</t>
    </rPh>
    <rPh sb="24" eb="26">
      <t>イジョウ</t>
    </rPh>
    <rPh sb="27" eb="29">
      <t>ジドウ</t>
    </rPh>
    <rPh sb="30" eb="32">
      <t>シュウガク</t>
    </rPh>
    <rPh sb="33" eb="35">
      <t>シエン</t>
    </rPh>
    <rPh sb="36" eb="38">
      <t>ヘイセイ</t>
    </rPh>
    <rPh sb="40" eb="41">
      <t>ネン</t>
    </rPh>
    <rPh sb="43" eb="44">
      <t>ガツ</t>
    </rPh>
    <rPh sb="44" eb="45">
      <t>マツ</t>
    </rPh>
    <rPh sb="45" eb="47">
      <t>ジテン</t>
    </rPh>
    <rPh sb="61" eb="62">
      <t>ソウ</t>
    </rPh>
    <rPh sb="62" eb="65">
      <t>キョシュツガク</t>
    </rPh>
    <rPh sb="72" eb="73">
      <t>ヒャク</t>
    </rPh>
    <rPh sb="73" eb="74">
      <t>マン</t>
    </rPh>
    <rPh sb="82" eb="83">
      <t>ネン</t>
    </rPh>
    <rPh sb="86" eb="88">
      <t>シュウガク</t>
    </rPh>
    <rPh sb="90" eb="93">
      <t>ジドウスウ</t>
    </rPh>
    <rPh sb="96" eb="97">
      <t>ヒャク</t>
    </rPh>
    <rPh sb="97" eb="99">
      <t>マンニン</t>
    </rPh>
    <phoneticPr fontId="3"/>
  </si>
  <si>
    <t>24年度まで</t>
    <rPh sb="2" eb="4">
      <t>ネンド</t>
    </rPh>
    <phoneticPr fontId="5"/>
  </si>
  <si>
    <t>GPEによる支援を受けている途上国における児童の就学人数を活動指標とする。現在までに59の途上国の教育セクター計画を承認し，支援を実施してきている。</t>
    <rPh sb="6" eb="8">
      <t>シエン</t>
    </rPh>
    <rPh sb="9" eb="10">
      <t>ウ</t>
    </rPh>
    <rPh sb="14" eb="17">
      <t>トジョウコク</t>
    </rPh>
    <rPh sb="21" eb="23">
      <t>ジドウ</t>
    </rPh>
    <rPh sb="24" eb="26">
      <t>シュウガク</t>
    </rPh>
    <rPh sb="26" eb="28">
      <t>ニンズウ</t>
    </rPh>
    <rPh sb="29" eb="31">
      <t>カツドウ</t>
    </rPh>
    <rPh sb="31" eb="33">
      <t>シヒョウ</t>
    </rPh>
    <rPh sb="37" eb="39">
      <t>ゲンザイ</t>
    </rPh>
    <rPh sb="45" eb="48">
      <t>トジョウコク</t>
    </rPh>
    <rPh sb="49" eb="51">
      <t>キョウイク</t>
    </rPh>
    <rPh sb="55" eb="57">
      <t>ケイカク</t>
    </rPh>
    <rPh sb="58" eb="60">
      <t>ショウニン</t>
    </rPh>
    <rPh sb="62" eb="64">
      <t>シエン</t>
    </rPh>
    <rPh sb="65" eb="67">
      <t>ジッシ</t>
    </rPh>
    <phoneticPr fontId="3"/>
  </si>
  <si>
    <t>1999年（1億800万人）からの減少率</t>
    <rPh sb="4" eb="5">
      <t>ネン</t>
    </rPh>
    <rPh sb="7" eb="8">
      <t>オク</t>
    </rPh>
    <rPh sb="11" eb="13">
      <t>マンニン</t>
    </rPh>
    <rPh sb="17" eb="20">
      <t>ゲンショウリツ</t>
    </rPh>
    <phoneticPr fontId="5"/>
  </si>
  <si>
    <t>非就学児童数</t>
    <rPh sb="0" eb="1">
      <t>ヒ</t>
    </rPh>
    <rPh sb="1" eb="3">
      <t>シュウガク</t>
    </rPh>
    <rPh sb="3" eb="6">
      <t>ジドウスウ</t>
    </rPh>
    <phoneticPr fontId="5"/>
  </si>
  <si>
    <t>非就学児童数をMDGs及びEFA目標年である2015年までに0にする。ユネスコのグローバル・モニタリング・レポートの非就学児童数を成果指標とする。</t>
    <rPh sb="0" eb="1">
      <t>ヒ</t>
    </rPh>
    <rPh sb="1" eb="3">
      <t>シュウガク</t>
    </rPh>
    <rPh sb="3" eb="6">
      <t>ジドウスウ</t>
    </rPh>
    <rPh sb="11" eb="12">
      <t>オヨ</t>
    </rPh>
    <rPh sb="16" eb="18">
      <t>モクヒョウ</t>
    </rPh>
    <rPh sb="18" eb="19">
      <t>ネン</t>
    </rPh>
    <rPh sb="26" eb="27">
      <t>ネン</t>
    </rPh>
    <rPh sb="58" eb="59">
      <t>ヒ</t>
    </rPh>
    <rPh sb="59" eb="61">
      <t>シュウガク</t>
    </rPh>
    <rPh sb="61" eb="64">
      <t>ジドウスウ</t>
    </rPh>
    <rPh sb="65" eb="67">
      <t>セイカ</t>
    </rPh>
    <rPh sb="67" eb="69">
      <t>シヒョウ</t>
    </rPh>
    <phoneticPr fontId="3"/>
  </si>
  <si>
    <t>GPE(旧称FTI）は，世銀主導で設立された国際的な支援枠組みであり，各国における初等教育の完全普及等に向け，資金・キャパシティ・データ・政策等のギャップを埋めるための財政的，技術的支援を行うため，GPE基金を設置しており，同基金に対する拠出を実施。</t>
    <rPh sb="4" eb="6">
      <t>キュウショウ</t>
    </rPh>
    <rPh sb="12" eb="14">
      <t>セギン</t>
    </rPh>
    <rPh sb="14" eb="16">
      <t>シュドウ</t>
    </rPh>
    <rPh sb="17" eb="19">
      <t>セツリツ</t>
    </rPh>
    <rPh sb="22" eb="25">
      <t>コクサイテキ</t>
    </rPh>
    <rPh sb="26" eb="28">
      <t>シエン</t>
    </rPh>
    <rPh sb="28" eb="30">
      <t>ワクグミ</t>
    </rPh>
    <rPh sb="35" eb="37">
      <t>カッコク</t>
    </rPh>
    <rPh sb="41" eb="43">
      <t>ショトウ</t>
    </rPh>
    <rPh sb="43" eb="45">
      <t>キョウイク</t>
    </rPh>
    <rPh sb="46" eb="48">
      <t>カンゼン</t>
    </rPh>
    <rPh sb="48" eb="50">
      <t>フキュウ</t>
    </rPh>
    <rPh sb="50" eb="51">
      <t>トウ</t>
    </rPh>
    <rPh sb="52" eb="53">
      <t>ム</t>
    </rPh>
    <rPh sb="55" eb="57">
      <t>シキン</t>
    </rPh>
    <rPh sb="69" eb="71">
      <t>セイサク</t>
    </rPh>
    <rPh sb="71" eb="72">
      <t>トウ</t>
    </rPh>
    <rPh sb="78" eb="79">
      <t>ウ</t>
    </rPh>
    <rPh sb="84" eb="87">
      <t>ザイセイテキ</t>
    </rPh>
    <rPh sb="88" eb="91">
      <t>ギジュツテキ</t>
    </rPh>
    <rPh sb="91" eb="93">
      <t>シエン</t>
    </rPh>
    <rPh sb="94" eb="95">
      <t>オコナ</t>
    </rPh>
    <rPh sb="102" eb="104">
      <t>キキン</t>
    </rPh>
    <rPh sb="105" eb="107">
      <t>セッチ</t>
    </rPh>
    <rPh sb="112" eb="113">
      <t>ドウ</t>
    </rPh>
    <rPh sb="113" eb="115">
      <t>キキン</t>
    </rPh>
    <rPh sb="116" eb="117">
      <t>タイ</t>
    </rPh>
    <rPh sb="119" eb="121">
      <t>キョシュツ</t>
    </rPh>
    <rPh sb="122" eb="124">
      <t>ジッシ</t>
    </rPh>
    <phoneticPr fontId="3"/>
  </si>
  <si>
    <t>MDGs及び万人のための教育(EFA)にある「初等教育の完全普及」の達成に向けて，適切な教育セクター計画を策定した低所得国に対し，優先的に支援を行うことを目的として設置された教育のためのグローバル・パートナーシップ（GPE)への拠出を通じて，MDGsの達成に貢献する。</t>
    <rPh sb="4" eb="5">
      <t>オヨ</t>
    </rPh>
    <rPh sb="6" eb="8">
      <t>バンニン</t>
    </rPh>
    <rPh sb="12" eb="14">
      <t>キョウイク</t>
    </rPh>
    <rPh sb="23" eb="25">
      <t>ショトウ</t>
    </rPh>
    <rPh sb="25" eb="27">
      <t>キョウイク</t>
    </rPh>
    <rPh sb="28" eb="30">
      <t>カンゼン</t>
    </rPh>
    <rPh sb="30" eb="32">
      <t>フキュウ</t>
    </rPh>
    <rPh sb="34" eb="36">
      <t>タッセイ</t>
    </rPh>
    <rPh sb="37" eb="38">
      <t>ム</t>
    </rPh>
    <rPh sb="41" eb="43">
      <t>テキセツ</t>
    </rPh>
    <rPh sb="44" eb="46">
      <t>キョウイク</t>
    </rPh>
    <rPh sb="50" eb="52">
      <t>ケイカク</t>
    </rPh>
    <rPh sb="53" eb="55">
      <t>サクテイ</t>
    </rPh>
    <rPh sb="57" eb="60">
      <t>テイショトク</t>
    </rPh>
    <rPh sb="60" eb="61">
      <t>コク</t>
    </rPh>
    <rPh sb="62" eb="63">
      <t>タイ</t>
    </rPh>
    <rPh sb="65" eb="68">
      <t>ユウセンテキ</t>
    </rPh>
    <rPh sb="69" eb="71">
      <t>シエン</t>
    </rPh>
    <rPh sb="72" eb="73">
      <t>オコナ</t>
    </rPh>
    <rPh sb="77" eb="79">
      <t>モクテキ</t>
    </rPh>
    <rPh sb="82" eb="84">
      <t>セッチ</t>
    </rPh>
    <rPh sb="87" eb="89">
      <t>キョウイク</t>
    </rPh>
    <rPh sb="114" eb="116">
      <t>キョシュツ</t>
    </rPh>
    <rPh sb="117" eb="118">
      <t>ツウ</t>
    </rPh>
    <rPh sb="126" eb="128">
      <t>タッセイ</t>
    </rPh>
    <rPh sb="129" eb="131">
      <t>コウケン</t>
    </rPh>
    <phoneticPr fontId="3"/>
  </si>
  <si>
    <t>G8サンクトペテルブルグ・サミットにおける国際公約（2006年7月）</t>
    <rPh sb="21" eb="23">
      <t>コクサイ</t>
    </rPh>
    <rPh sb="23" eb="25">
      <t>コウヤク</t>
    </rPh>
    <rPh sb="30" eb="31">
      <t>ネン</t>
    </rPh>
    <rPh sb="32" eb="33">
      <t>ガツ</t>
    </rPh>
    <phoneticPr fontId="3"/>
  </si>
  <si>
    <t>外務省設置法第4条第３項</t>
    <rPh sb="0" eb="3">
      <t>ガイムショウ</t>
    </rPh>
    <rPh sb="3" eb="6">
      <t>セッチホウ</t>
    </rPh>
    <rPh sb="6" eb="7">
      <t>ダイ</t>
    </rPh>
    <rPh sb="8" eb="9">
      <t>ジョウ</t>
    </rPh>
    <rPh sb="9" eb="10">
      <t>ダイ</t>
    </rPh>
    <rPh sb="11" eb="12">
      <t>コウ</t>
    </rPh>
    <phoneticPr fontId="3"/>
  </si>
  <si>
    <t>具体的施策Ⅶ－3　国際機関を通じた地球規模の諸問題に係る国際貢献</t>
    <rPh sb="0" eb="3">
      <t>グタイテキ</t>
    </rPh>
    <rPh sb="3" eb="5">
      <t>セサク</t>
    </rPh>
    <rPh sb="9" eb="11">
      <t>コクサイ</t>
    </rPh>
    <rPh sb="11" eb="13">
      <t>キカン</t>
    </rPh>
    <rPh sb="14" eb="15">
      <t>ツウ</t>
    </rPh>
    <rPh sb="17" eb="19">
      <t>チキュウ</t>
    </rPh>
    <rPh sb="19" eb="21">
      <t>キボ</t>
    </rPh>
    <rPh sb="22" eb="25">
      <t>ショモンダイ</t>
    </rPh>
    <rPh sb="26" eb="27">
      <t>カカ</t>
    </rPh>
    <rPh sb="28" eb="30">
      <t>コクサイ</t>
    </rPh>
    <rPh sb="30" eb="32">
      <t>コウケン</t>
    </rPh>
    <phoneticPr fontId="3"/>
  </si>
  <si>
    <t>課長　飯田　慎一</t>
    <rPh sb="0" eb="2">
      <t>カチョウ</t>
    </rPh>
    <rPh sb="3" eb="5">
      <t>イイダ</t>
    </rPh>
    <rPh sb="6" eb="8">
      <t>シンイチ</t>
    </rPh>
    <phoneticPr fontId="3"/>
  </si>
  <si>
    <t>地球規模課題総括課</t>
    <rPh sb="0" eb="2">
      <t>チキュウ</t>
    </rPh>
    <rPh sb="2" eb="4">
      <t>キボ</t>
    </rPh>
    <rPh sb="4" eb="6">
      <t>カダイ</t>
    </rPh>
    <rPh sb="6" eb="8">
      <t>ソウカツ</t>
    </rPh>
    <rPh sb="8" eb="9">
      <t>カ</t>
    </rPh>
    <phoneticPr fontId="3"/>
  </si>
  <si>
    <t>平成19年度開始</t>
    <rPh sb="0" eb="2">
      <t>ヘイセイ</t>
    </rPh>
    <rPh sb="4" eb="6">
      <t>ネンド</t>
    </rPh>
    <rPh sb="6" eb="8">
      <t>カイシ</t>
    </rPh>
    <phoneticPr fontId="3"/>
  </si>
  <si>
    <t>初等教育関係（GPE)拠出金（任意拠出金）</t>
    <rPh sb="0" eb="2">
      <t>ショトウ</t>
    </rPh>
    <rPh sb="2" eb="4">
      <t>キョウイク</t>
    </rPh>
    <rPh sb="4" eb="6">
      <t>カンケイ</t>
    </rPh>
    <rPh sb="11" eb="13">
      <t>キョシュツ</t>
    </rPh>
    <rPh sb="13" eb="14">
      <t>キン</t>
    </rPh>
    <rPh sb="15" eb="17">
      <t>ニンイ</t>
    </rPh>
    <rPh sb="17" eb="19">
      <t>キョシュツ</t>
    </rPh>
    <rPh sb="19" eb="20">
      <t>キン</t>
    </rPh>
    <phoneticPr fontId="3"/>
  </si>
  <si>
    <t>関連会合等を通じ，引き続き効果的な事業の実施を求めていく。</t>
    <rPh sb="0" eb="2">
      <t>カンレン</t>
    </rPh>
    <rPh sb="2" eb="4">
      <t>カイゴウ</t>
    </rPh>
    <rPh sb="4" eb="5">
      <t>トウ</t>
    </rPh>
    <rPh sb="6" eb="7">
      <t>ツウ</t>
    </rPh>
    <rPh sb="9" eb="10">
      <t>ヒ</t>
    </rPh>
    <rPh sb="11" eb="12">
      <t>ツヅ</t>
    </rPh>
    <rPh sb="13" eb="16">
      <t>コウカテキ</t>
    </rPh>
    <rPh sb="17" eb="19">
      <t>ジギョウ</t>
    </rPh>
    <rPh sb="20" eb="22">
      <t>ジッシ</t>
    </rPh>
    <rPh sb="23" eb="24">
      <t>モト</t>
    </rPh>
    <phoneticPr fontId="3"/>
  </si>
  <si>
    <t>外部評価や報告体制等の強化のほか，迅速な拠出に向けた手続きの円滑化など成果を挙げているが，引き続き効果的な事業実施を求めることが有益。</t>
    <rPh sb="0" eb="2">
      <t>ガイブ</t>
    </rPh>
    <rPh sb="2" eb="4">
      <t>ヒョウカ</t>
    </rPh>
    <rPh sb="5" eb="7">
      <t>ホウコク</t>
    </rPh>
    <rPh sb="7" eb="9">
      <t>タイセイ</t>
    </rPh>
    <rPh sb="9" eb="10">
      <t>トウ</t>
    </rPh>
    <rPh sb="11" eb="13">
      <t>キョウカ</t>
    </rPh>
    <rPh sb="17" eb="19">
      <t>ジンソク</t>
    </rPh>
    <rPh sb="20" eb="22">
      <t>キョシュツ</t>
    </rPh>
    <rPh sb="23" eb="24">
      <t>ム</t>
    </rPh>
    <rPh sb="26" eb="28">
      <t>テツヅ</t>
    </rPh>
    <rPh sb="30" eb="33">
      <t>エンカツカ</t>
    </rPh>
    <phoneticPr fontId="3"/>
  </si>
  <si>
    <t>CERFは，危機発生後に速やかに拠出を行うことで，被害の拡大を最小限に防ぎ，迅速に人道支援を行うために極めて有効に活用されており，重要かつ実効性の高い手段となっている。</t>
    <rPh sb="6" eb="8">
      <t>キキ</t>
    </rPh>
    <rPh sb="8" eb="10">
      <t>ハッセイ</t>
    </rPh>
    <rPh sb="10" eb="11">
      <t>ゴ</t>
    </rPh>
    <rPh sb="12" eb="13">
      <t>スミ</t>
    </rPh>
    <rPh sb="16" eb="18">
      <t>キョシュツ</t>
    </rPh>
    <rPh sb="19" eb="20">
      <t>オコナ</t>
    </rPh>
    <rPh sb="25" eb="27">
      <t>ヒガイ</t>
    </rPh>
    <rPh sb="28" eb="30">
      <t>カクダイ</t>
    </rPh>
    <rPh sb="31" eb="34">
      <t>サイショウゲン</t>
    </rPh>
    <rPh sb="35" eb="36">
      <t>フセ</t>
    </rPh>
    <rPh sb="38" eb="40">
      <t>ジンソク</t>
    </rPh>
    <rPh sb="41" eb="43">
      <t>ジンドウ</t>
    </rPh>
    <rPh sb="43" eb="45">
      <t>シエン</t>
    </rPh>
    <rPh sb="46" eb="47">
      <t>オコナ</t>
    </rPh>
    <rPh sb="51" eb="52">
      <t>キワ</t>
    </rPh>
    <rPh sb="54" eb="56">
      <t>ユウコウ</t>
    </rPh>
    <rPh sb="57" eb="59">
      <t>カツヨウ</t>
    </rPh>
    <rPh sb="65" eb="67">
      <t>ジュウヨウ</t>
    </rPh>
    <rPh sb="69" eb="72">
      <t>ジッコウセイ</t>
    </rPh>
    <rPh sb="73" eb="74">
      <t>タカ</t>
    </rPh>
    <rPh sb="75" eb="77">
      <t>シュダン</t>
    </rPh>
    <phoneticPr fontId="3"/>
  </si>
  <si>
    <t>CERFは，諮問機関の設置や監査・報告体制の確立等を通じ，効果的・効率的に業務を行っている。また，第三者機関による事業評価を実施するなど，資金の適正利用に努めており，予算の使途は真に必要なものに限定されている。</t>
    <rPh sb="6" eb="8">
      <t>シモン</t>
    </rPh>
    <rPh sb="8" eb="10">
      <t>キカン</t>
    </rPh>
    <rPh sb="11" eb="13">
      <t>セッチ</t>
    </rPh>
    <rPh sb="14" eb="16">
      <t>カンサ</t>
    </rPh>
    <rPh sb="17" eb="19">
      <t>ホウコク</t>
    </rPh>
    <rPh sb="19" eb="21">
      <t>タイセイ</t>
    </rPh>
    <rPh sb="22" eb="24">
      <t>カクリツ</t>
    </rPh>
    <rPh sb="24" eb="25">
      <t>トウ</t>
    </rPh>
    <rPh sb="26" eb="27">
      <t>ツウ</t>
    </rPh>
    <rPh sb="29" eb="32">
      <t>コウカテキ</t>
    </rPh>
    <rPh sb="33" eb="36">
      <t>コウリツテキ</t>
    </rPh>
    <rPh sb="37" eb="39">
      <t>ギョウム</t>
    </rPh>
    <rPh sb="40" eb="41">
      <t>オコナ</t>
    </rPh>
    <rPh sb="49" eb="52">
      <t>ダイサンシャ</t>
    </rPh>
    <rPh sb="52" eb="54">
      <t>キカン</t>
    </rPh>
    <rPh sb="57" eb="59">
      <t>ジギョウ</t>
    </rPh>
    <rPh sb="59" eb="61">
      <t>ヒョウカ</t>
    </rPh>
    <rPh sb="62" eb="64">
      <t>ジッシ</t>
    </rPh>
    <rPh sb="69" eb="71">
      <t>シキン</t>
    </rPh>
    <rPh sb="72" eb="74">
      <t>テキセイ</t>
    </rPh>
    <rPh sb="74" eb="76">
      <t>リヨウ</t>
    </rPh>
    <rPh sb="77" eb="78">
      <t>ツト</t>
    </rPh>
    <rPh sb="83" eb="85">
      <t>ヨサン</t>
    </rPh>
    <rPh sb="86" eb="88">
      <t>シト</t>
    </rPh>
    <rPh sb="89" eb="90">
      <t>シン</t>
    </rPh>
    <rPh sb="91" eb="93">
      <t>ヒツヨウ</t>
    </rPh>
    <rPh sb="97" eb="99">
      <t>ゲンテイ</t>
    </rPh>
    <phoneticPr fontId="3"/>
  </si>
  <si>
    <t>CERFは，突発的な大規模災害・紛争への緊急対応や「忘れられた危機」への支援を行っており，我が国の重視する効果的な人道支援の実施や「人間の安全保障」の実現に貢献していることから，国として支援する必要がある。</t>
    <rPh sb="6" eb="9">
      <t>トッパツテキ</t>
    </rPh>
    <rPh sb="10" eb="13">
      <t>ダイキボ</t>
    </rPh>
    <rPh sb="13" eb="15">
      <t>サイガイ</t>
    </rPh>
    <rPh sb="16" eb="18">
      <t>フンソウ</t>
    </rPh>
    <rPh sb="20" eb="22">
      <t>キンキュウ</t>
    </rPh>
    <rPh sb="22" eb="24">
      <t>タイオウ</t>
    </rPh>
    <rPh sb="26" eb="27">
      <t>ワス</t>
    </rPh>
    <rPh sb="31" eb="33">
      <t>キキ</t>
    </rPh>
    <rPh sb="36" eb="38">
      <t>シエン</t>
    </rPh>
    <rPh sb="39" eb="40">
      <t>オコナ</t>
    </rPh>
    <rPh sb="45" eb="46">
      <t>ワ</t>
    </rPh>
    <rPh sb="47" eb="48">
      <t>クニ</t>
    </rPh>
    <rPh sb="49" eb="51">
      <t>ジュウシ</t>
    </rPh>
    <rPh sb="53" eb="56">
      <t>コウカテキ</t>
    </rPh>
    <rPh sb="57" eb="59">
      <t>ジンドウ</t>
    </rPh>
    <rPh sb="59" eb="61">
      <t>シエン</t>
    </rPh>
    <rPh sb="62" eb="64">
      <t>ジッシ</t>
    </rPh>
    <rPh sb="66" eb="68">
      <t>ニンゲン</t>
    </rPh>
    <rPh sb="69" eb="71">
      <t>アンゼン</t>
    </rPh>
    <rPh sb="71" eb="73">
      <t>ホショウ</t>
    </rPh>
    <rPh sb="75" eb="77">
      <t>ジツゲン</t>
    </rPh>
    <rPh sb="78" eb="80">
      <t>コウケン</t>
    </rPh>
    <rPh sb="89" eb="90">
      <t>クニ</t>
    </rPh>
    <rPh sb="93" eb="95">
      <t>シエン</t>
    </rPh>
    <rPh sb="97" eb="99">
      <t>ヒツヨウ</t>
    </rPh>
    <phoneticPr fontId="3"/>
  </si>
  <si>
    <t>中央緊急対応基金（CERF）
拠出金</t>
    <rPh sb="0" eb="2">
      <t>チュウオウ</t>
    </rPh>
    <rPh sb="2" eb="4">
      <t>キンキュウ</t>
    </rPh>
    <rPh sb="4" eb="6">
      <t>タイオウ</t>
    </rPh>
    <rPh sb="6" eb="8">
      <t>キキン</t>
    </rPh>
    <rPh sb="15" eb="18">
      <t>キョシュツキン</t>
    </rPh>
    <phoneticPr fontId="3"/>
  </si>
  <si>
    <t>4.8億ドル/
集計中</t>
    <rPh sb="3" eb="4">
      <t>オク</t>
    </rPh>
    <rPh sb="8" eb="11">
      <t>シュウケイチュウ</t>
    </rPh>
    <phoneticPr fontId="3"/>
  </si>
  <si>
    <t>4.9億ドル/
3900万人</t>
    <rPh sb="3" eb="4">
      <t>オク</t>
    </rPh>
    <rPh sb="12" eb="13">
      <t>マン</t>
    </rPh>
    <rPh sb="13" eb="14">
      <t>ニン</t>
    </rPh>
    <phoneticPr fontId="3"/>
  </si>
  <si>
    <t>4.7億ドル
/3500万人</t>
    <rPh sb="3" eb="4">
      <t>オク</t>
    </rPh>
    <rPh sb="12" eb="14">
      <t>マンニン</t>
    </rPh>
    <phoneticPr fontId="3"/>
  </si>
  <si>
    <t>事業費/裨益者</t>
    <rPh sb="0" eb="3">
      <t>ジギョウヒ</t>
    </rPh>
    <rPh sb="4" eb="6">
      <t>ヒエキ</t>
    </rPh>
    <rPh sb="6" eb="7">
      <t>シャ</t>
    </rPh>
    <phoneticPr fontId="5"/>
  </si>
  <si>
    <t>ドル/人</t>
    <rPh sb="3" eb="4">
      <t>ニン</t>
    </rPh>
    <phoneticPr fontId="3"/>
  </si>
  <si>
    <t>事業費÷裨益者　　　　　　　　　　　　　　</t>
    <rPh sb="0" eb="3">
      <t>ジギョウヒ</t>
    </rPh>
    <rPh sb="4" eb="6">
      <t>ヒエキ</t>
    </rPh>
    <rPh sb="6" eb="7">
      <t>シャ</t>
    </rPh>
    <phoneticPr fontId="5"/>
  </si>
  <si>
    <t>①45
②583</t>
    <phoneticPr fontId="3"/>
  </si>
  <si>
    <t>①49
②549</t>
    <phoneticPr fontId="3"/>
  </si>
  <si>
    <t>①45
②473</t>
    <phoneticPr fontId="3"/>
  </si>
  <si>
    <t>①国
②件</t>
    <rPh sb="1" eb="2">
      <t>クニ</t>
    </rPh>
    <rPh sb="4" eb="5">
      <t>ケン</t>
    </rPh>
    <phoneticPr fontId="3"/>
  </si>
  <si>
    <t>①拠出先国数，②支援プロジェクト数
（注）基金全体の指標及び実績。突発的な事態や資金不足の危機への対応等，予測不可能な事態への対応を目的としていることから，予め目標値を設定することは困難。</t>
    <rPh sb="1" eb="3">
      <t>キョシュツ</t>
    </rPh>
    <rPh sb="3" eb="4">
      <t>サキ</t>
    </rPh>
    <rPh sb="4" eb="5">
      <t>クニ</t>
    </rPh>
    <rPh sb="5" eb="6">
      <t>スウ</t>
    </rPh>
    <rPh sb="8" eb="10">
      <t>シエン</t>
    </rPh>
    <rPh sb="16" eb="17">
      <t>スウ</t>
    </rPh>
    <rPh sb="19" eb="20">
      <t>チュウ</t>
    </rPh>
    <rPh sb="21" eb="23">
      <t>キキン</t>
    </rPh>
    <rPh sb="23" eb="25">
      <t>ゼンタイ</t>
    </rPh>
    <rPh sb="26" eb="28">
      <t>シヒョウ</t>
    </rPh>
    <rPh sb="28" eb="29">
      <t>オヨ</t>
    </rPh>
    <rPh sb="30" eb="32">
      <t>ジッセキ</t>
    </rPh>
    <phoneticPr fontId="3"/>
  </si>
  <si>
    <t>-</t>
    <phoneticPr fontId="3"/>
  </si>
  <si>
    <t>-</t>
    <phoneticPr fontId="3"/>
  </si>
  <si>
    <t>人道危機への迅速な対応
（支援を受けた被災者）
（注）基金全体の目標及び成果。突発的な事態や資金不足の危機への対応等，予測不可能な事態への対応を目的としていることから，予め目標値を設定することは困難。</t>
    <rPh sb="0" eb="2">
      <t>ジンドウ</t>
    </rPh>
    <rPh sb="2" eb="4">
      <t>キキ</t>
    </rPh>
    <rPh sb="6" eb="8">
      <t>ジンソク</t>
    </rPh>
    <rPh sb="9" eb="11">
      <t>タイオウ</t>
    </rPh>
    <rPh sb="13" eb="15">
      <t>シエン</t>
    </rPh>
    <rPh sb="16" eb="17">
      <t>ウ</t>
    </rPh>
    <rPh sb="19" eb="22">
      <t>ヒサイシャ</t>
    </rPh>
    <rPh sb="25" eb="26">
      <t>チュウ</t>
    </rPh>
    <rPh sb="27" eb="29">
      <t>キキン</t>
    </rPh>
    <rPh sb="29" eb="31">
      <t>ゼンタイ</t>
    </rPh>
    <rPh sb="32" eb="34">
      <t>モクヒョウ</t>
    </rPh>
    <rPh sb="34" eb="35">
      <t>オヨ</t>
    </rPh>
    <rPh sb="36" eb="38">
      <t>セイカ</t>
    </rPh>
    <rPh sb="39" eb="42">
      <t>トッパツテキ</t>
    </rPh>
    <rPh sb="43" eb="45">
      <t>ジタイ</t>
    </rPh>
    <rPh sb="46" eb="48">
      <t>シキン</t>
    </rPh>
    <rPh sb="48" eb="50">
      <t>フソク</t>
    </rPh>
    <rPh sb="51" eb="53">
      <t>キキ</t>
    </rPh>
    <rPh sb="55" eb="57">
      <t>タイオウ</t>
    </rPh>
    <rPh sb="57" eb="58">
      <t>トウ</t>
    </rPh>
    <rPh sb="59" eb="61">
      <t>ヨソク</t>
    </rPh>
    <rPh sb="61" eb="64">
      <t>フカノウ</t>
    </rPh>
    <rPh sb="65" eb="67">
      <t>ジタイ</t>
    </rPh>
    <rPh sb="69" eb="71">
      <t>タイオウ</t>
    </rPh>
    <rPh sb="72" eb="74">
      <t>モクテキ</t>
    </rPh>
    <rPh sb="84" eb="85">
      <t>アラカジ</t>
    </rPh>
    <rPh sb="86" eb="89">
      <t>モクヒョウチ</t>
    </rPh>
    <rPh sb="90" eb="92">
      <t>セッテイ</t>
    </rPh>
    <rPh sb="97" eb="99">
      <t>コンナン</t>
    </rPh>
    <phoneticPr fontId="3"/>
  </si>
  <si>
    <t>CERFは，大規模災害・紛争発生時に国連機関を通じて緊急・人道支援を行うための初動財源を供与している。具体的には，活動を行う国際機関が，初期活動・危機的人道状況の改善を行うために必要な事業を，緊急援助調整官（CERF）事務局に対して申請し，要件に該当する場合には，右事業の活動資金が供与される。CERFへの拠出を通じ，国際社会における人道支援の初動対応の強化が図られ，緊急時に最も脆弱な人々に迅速かつ効率的・効果的に人道支援を提供することが可能となる。2013年には，シリア，フィリピン，中央アフリカ等での事業に対し拠出を実施。</t>
    <rPh sb="6" eb="9">
      <t>ダイキボ</t>
    </rPh>
    <rPh sb="9" eb="11">
      <t>サイガイ</t>
    </rPh>
    <rPh sb="12" eb="14">
      <t>フンソウ</t>
    </rPh>
    <rPh sb="14" eb="17">
      <t>ハッセイジ</t>
    </rPh>
    <rPh sb="18" eb="20">
      <t>コクレン</t>
    </rPh>
    <rPh sb="20" eb="22">
      <t>キカン</t>
    </rPh>
    <rPh sb="23" eb="24">
      <t>ツウ</t>
    </rPh>
    <rPh sb="26" eb="28">
      <t>キンキュウ</t>
    </rPh>
    <rPh sb="29" eb="31">
      <t>ジンドウ</t>
    </rPh>
    <rPh sb="31" eb="33">
      <t>シエン</t>
    </rPh>
    <rPh sb="34" eb="35">
      <t>オコナ</t>
    </rPh>
    <rPh sb="39" eb="41">
      <t>ショドウ</t>
    </rPh>
    <rPh sb="41" eb="43">
      <t>ザイゲン</t>
    </rPh>
    <rPh sb="44" eb="46">
      <t>キョウヨ</t>
    </rPh>
    <rPh sb="51" eb="54">
      <t>グタイテキ</t>
    </rPh>
    <rPh sb="57" eb="59">
      <t>カツドウ</t>
    </rPh>
    <rPh sb="60" eb="61">
      <t>オコナ</t>
    </rPh>
    <rPh sb="62" eb="64">
      <t>コクサイ</t>
    </rPh>
    <rPh sb="64" eb="66">
      <t>キカン</t>
    </rPh>
    <rPh sb="68" eb="70">
      <t>ショキ</t>
    </rPh>
    <rPh sb="70" eb="72">
      <t>カツドウ</t>
    </rPh>
    <rPh sb="73" eb="76">
      <t>キキテキ</t>
    </rPh>
    <rPh sb="76" eb="78">
      <t>ジンドウ</t>
    </rPh>
    <rPh sb="78" eb="80">
      <t>ジョウキョウ</t>
    </rPh>
    <rPh sb="81" eb="83">
      <t>カイゼン</t>
    </rPh>
    <rPh sb="84" eb="85">
      <t>オコナ</t>
    </rPh>
    <rPh sb="89" eb="91">
      <t>ヒツヨウ</t>
    </rPh>
    <rPh sb="92" eb="94">
      <t>ジギョウ</t>
    </rPh>
    <rPh sb="96" eb="98">
      <t>キンキュウ</t>
    </rPh>
    <rPh sb="98" eb="100">
      <t>エンジョ</t>
    </rPh>
    <rPh sb="100" eb="103">
      <t>チョウセイカン</t>
    </rPh>
    <rPh sb="109" eb="112">
      <t>ジムキョク</t>
    </rPh>
    <rPh sb="113" eb="114">
      <t>タイ</t>
    </rPh>
    <rPh sb="116" eb="118">
      <t>シンセイ</t>
    </rPh>
    <rPh sb="120" eb="122">
      <t>ヨウケン</t>
    </rPh>
    <rPh sb="123" eb="125">
      <t>ガイトウ</t>
    </rPh>
    <rPh sb="127" eb="129">
      <t>バアイ</t>
    </rPh>
    <rPh sb="132" eb="133">
      <t>ミギ</t>
    </rPh>
    <rPh sb="133" eb="135">
      <t>ジギョウ</t>
    </rPh>
    <rPh sb="136" eb="138">
      <t>カツドウ</t>
    </rPh>
    <rPh sb="138" eb="140">
      <t>シキン</t>
    </rPh>
    <rPh sb="141" eb="143">
      <t>キョウヨ</t>
    </rPh>
    <rPh sb="153" eb="155">
      <t>キョシュツ</t>
    </rPh>
    <rPh sb="156" eb="157">
      <t>ツウ</t>
    </rPh>
    <rPh sb="159" eb="161">
      <t>コクサイ</t>
    </rPh>
    <rPh sb="161" eb="163">
      <t>シャカイ</t>
    </rPh>
    <rPh sb="167" eb="169">
      <t>ジンドウ</t>
    </rPh>
    <rPh sb="169" eb="171">
      <t>シエン</t>
    </rPh>
    <rPh sb="172" eb="174">
      <t>ショドウ</t>
    </rPh>
    <rPh sb="174" eb="176">
      <t>タイオウ</t>
    </rPh>
    <rPh sb="177" eb="179">
      <t>キョウカ</t>
    </rPh>
    <rPh sb="180" eb="181">
      <t>ハカ</t>
    </rPh>
    <rPh sb="184" eb="187">
      <t>キンキュウジ</t>
    </rPh>
    <rPh sb="188" eb="189">
      <t>モット</t>
    </rPh>
    <rPh sb="190" eb="192">
      <t>ゼイジャク</t>
    </rPh>
    <rPh sb="193" eb="195">
      <t>ヒトビト</t>
    </rPh>
    <rPh sb="196" eb="198">
      <t>ジンソク</t>
    </rPh>
    <rPh sb="200" eb="203">
      <t>コウリツテキ</t>
    </rPh>
    <rPh sb="204" eb="207">
      <t>コウカテキ</t>
    </rPh>
    <rPh sb="208" eb="210">
      <t>ジンドウ</t>
    </rPh>
    <rPh sb="210" eb="212">
      <t>シエン</t>
    </rPh>
    <rPh sb="213" eb="215">
      <t>テイキョウ</t>
    </rPh>
    <rPh sb="220" eb="222">
      <t>カノウ</t>
    </rPh>
    <rPh sb="230" eb="231">
      <t>ネン</t>
    </rPh>
    <rPh sb="244" eb="246">
      <t>チュウオウ</t>
    </rPh>
    <rPh sb="250" eb="251">
      <t>トウ</t>
    </rPh>
    <rPh sb="253" eb="255">
      <t>ジギョウ</t>
    </rPh>
    <rPh sb="256" eb="257">
      <t>タイ</t>
    </rPh>
    <rPh sb="258" eb="260">
      <t>キョシュツ</t>
    </rPh>
    <rPh sb="261" eb="263">
      <t>ジッシ</t>
    </rPh>
    <phoneticPr fontId="3"/>
  </si>
  <si>
    <t>中央緊急対応基金（CERF）は，国連人道支援改革の一環として設置されたものであり，突発的な大規模災害・紛争発生時に緊急人道支援に関する初動財源を確保することにより，被害の拡大を最小限にすること，及びドナーからの支援が行き渡らない資金不足の危機（いわゆる「忘れられた危機」）への対応を可能にすることを主な目的としている。同基金への拠出を通じて，我が国の人道支援に対する積極的な姿勢を内外に示すとともに，最も脆弱な人々を支援する。</t>
    <rPh sb="0" eb="2">
      <t>チュウオウ</t>
    </rPh>
    <rPh sb="2" eb="4">
      <t>キンキュウ</t>
    </rPh>
    <rPh sb="4" eb="6">
      <t>タイオウ</t>
    </rPh>
    <rPh sb="6" eb="8">
      <t>キキン</t>
    </rPh>
    <rPh sb="16" eb="18">
      <t>コクレン</t>
    </rPh>
    <rPh sb="18" eb="20">
      <t>ジンドウ</t>
    </rPh>
    <rPh sb="20" eb="22">
      <t>シエン</t>
    </rPh>
    <rPh sb="22" eb="24">
      <t>カイカク</t>
    </rPh>
    <rPh sb="25" eb="27">
      <t>イッカン</t>
    </rPh>
    <rPh sb="30" eb="32">
      <t>セッチ</t>
    </rPh>
    <rPh sb="41" eb="44">
      <t>トッパツテキ</t>
    </rPh>
    <rPh sb="45" eb="48">
      <t>ダイキボ</t>
    </rPh>
    <rPh sb="48" eb="50">
      <t>サイガイ</t>
    </rPh>
    <rPh sb="51" eb="53">
      <t>フンソウ</t>
    </rPh>
    <rPh sb="53" eb="56">
      <t>ハッセイジ</t>
    </rPh>
    <rPh sb="57" eb="59">
      <t>キンキュウ</t>
    </rPh>
    <rPh sb="59" eb="61">
      <t>ジンドウ</t>
    </rPh>
    <rPh sb="61" eb="63">
      <t>シエン</t>
    </rPh>
    <rPh sb="64" eb="65">
      <t>カン</t>
    </rPh>
    <rPh sb="67" eb="69">
      <t>ショドウ</t>
    </rPh>
    <rPh sb="69" eb="71">
      <t>ザイゲン</t>
    </rPh>
    <rPh sb="72" eb="74">
      <t>カクホ</t>
    </rPh>
    <rPh sb="82" eb="84">
      <t>ヒガイ</t>
    </rPh>
    <rPh sb="85" eb="87">
      <t>カクダイ</t>
    </rPh>
    <rPh sb="88" eb="91">
      <t>サイショウゲン</t>
    </rPh>
    <rPh sb="97" eb="98">
      <t>オヨ</t>
    </rPh>
    <rPh sb="105" eb="107">
      <t>シエン</t>
    </rPh>
    <rPh sb="108" eb="109">
      <t>イ</t>
    </rPh>
    <rPh sb="110" eb="111">
      <t>ワタ</t>
    </rPh>
    <rPh sb="114" eb="116">
      <t>シキン</t>
    </rPh>
    <rPh sb="116" eb="118">
      <t>フソク</t>
    </rPh>
    <rPh sb="119" eb="121">
      <t>キキ</t>
    </rPh>
    <rPh sb="127" eb="128">
      <t>ワス</t>
    </rPh>
    <rPh sb="132" eb="134">
      <t>キキ</t>
    </rPh>
    <rPh sb="138" eb="140">
      <t>タイオウ</t>
    </rPh>
    <rPh sb="141" eb="143">
      <t>カノウ</t>
    </rPh>
    <rPh sb="149" eb="150">
      <t>オモ</t>
    </rPh>
    <rPh sb="151" eb="153">
      <t>モクテキ</t>
    </rPh>
    <rPh sb="159" eb="160">
      <t>ドウ</t>
    </rPh>
    <rPh sb="160" eb="162">
      <t>キキン</t>
    </rPh>
    <rPh sb="164" eb="166">
      <t>キョシュツ</t>
    </rPh>
    <rPh sb="167" eb="168">
      <t>ツウ</t>
    </rPh>
    <rPh sb="171" eb="172">
      <t>ワ</t>
    </rPh>
    <rPh sb="173" eb="174">
      <t>クニ</t>
    </rPh>
    <rPh sb="175" eb="177">
      <t>ジンドウ</t>
    </rPh>
    <rPh sb="177" eb="179">
      <t>シエン</t>
    </rPh>
    <rPh sb="180" eb="181">
      <t>タイ</t>
    </rPh>
    <rPh sb="183" eb="186">
      <t>セッキョクテキ</t>
    </rPh>
    <rPh sb="187" eb="189">
      <t>シセイ</t>
    </rPh>
    <rPh sb="190" eb="192">
      <t>ナイガイ</t>
    </rPh>
    <rPh sb="193" eb="194">
      <t>シメ</t>
    </rPh>
    <rPh sb="200" eb="201">
      <t>モット</t>
    </rPh>
    <rPh sb="202" eb="204">
      <t>ゼイジャク</t>
    </rPh>
    <rPh sb="205" eb="207">
      <t>ヒトビト</t>
    </rPh>
    <rPh sb="208" eb="210">
      <t>シエン</t>
    </rPh>
    <phoneticPr fontId="3"/>
  </si>
  <si>
    <t>第60回国連総会決議60/124（2005年）</t>
    <rPh sb="0" eb="1">
      <t>ダイ</t>
    </rPh>
    <rPh sb="3" eb="4">
      <t>カイ</t>
    </rPh>
    <rPh sb="4" eb="6">
      <t>コクレン</t>
    </rPh>
    <rPh sb="6" eb="8">
      <t>ソウカイ</t>
    </rPh>
    <rPh sb="8" eb="10">
      <t>ケツギ</t>
    </rPh>
    <rPh sb="21" eb="22">
      <t>ネン</t>
    </rPh>
    <phoneticPr fontId="3"/>
  </si>
  <si>
    <t>平成20年度開始</t>
    <rPh sb="0" eb="2">
      <t>ヘイセイ</t>
    </rPh>
    <rPh sb="4" eb="6">
      <t>ネンド</t>
    </rPh>
    <rPh sb="6" eb="8">
      <t>カイシ</t>
    </rPh>
    <phoneticPr fontId="3"/>
  </si>
  <si>
    <t>中央緊急対応基金（CERF）拠出金
（任意拠出金）</t>
    <rPh sb="0" eb="2">
      <t>チュウオウ</t>
    </rPh>
    <rPh sb="2" eb="4">
      <t>キンキュウ</t>
    </rPh>
    <rPh sb="4" eb="6">
      <t>タイオウ</t>
    </rPh>
    <rPh sb="6" eb="8">
      <t>キキン</t>
    </rPh>
    <rPh sb="14" eb="17">
      <t>キョシュツキン</t>
    </rPh>
    <rPh sb="19" eb="21">
      <t>ニンイ</t>
    </rPh>
    <rPh sb="21" eb="24">
      <t>キョシュツキン</t>
    </rPh>
    <phoneticPr fontId="3"/>
  </si>
  <si>
    <t>拠出が減少していることから，国連大学と事案に応じ，様々なレベルで定期的に意見交換することにより，予算の一層の効率的な執行に協力し，効率性を向上。また，日本政府の事業に積極的に関与できるよう国連大学と様々な事業部署との仲介に努め，政府にとどまらず国内での連携強化につながるよう，特に国内の広報分野での協力を強化し，またこれまで国連大学が構築してきた地球規模課題についての国際的ネットワークや知見を活用した我が国の政策発信が可能となるよう，その基盤となる本部建物の老朽化対策を考慮した管理維持についても定期的な意見交換等を通じて協力を強化。</t>
    <rPh sb="0" eb="2">
      <t>キョシュツ</t>
    </rPh>
    <rPh sb="3" eb="5">
      <t>ゲンショウ</t>
    </rPh>
    <rPh sb="14" eb="16">
      <t>コクレン</t>
    </rPh>
    <rPh sb="16" eb="18">
      <t>ダイガク</t>
    </rPh>
    <rPh sb="19" eb="21">
      <t>ジアン</t>
    </rPh>
    <rPh sb="22" eb="23">
      <t>オウ</t>
    </rPh>
    <rPh sb="25" eb="27">
      <t>サマザマ</t>
    </rPh>
    <rPh sb="32" eb="35">
      <t>テイキテキ</t>
    </rPh>
    <rPh sb="36" eb="38">
      <t>イケン</t>
    </rPh>
    <rPh sb="38" eb="40">
      <t>コウカン</t>
    </rPh>
    <rPh sb="48" eb="50">
      <t>ヨサン</t>
    </rPh>
    <rPh sb="51" eb="53">
      <t>イッソウ</t>
    </rPh>
    <rPh sb="54" eb="57">
      <t>コウリツテキ</t>
    </rPh>
    <rPh sb="58" eb="60">
      <t>シッコウ</t>
    </rPh>
    <rPh sb="61" eb="63">
      <t>キョウリョク</t>
    </rPh>
    <rPh sb="65" eb="68">
      <t>コウリツセイ</t>
    </rPh>
    <rPh sb="69" eb="71">
      <t>コウジョウ</t>
    </rPh>
    <rPh sb="75" eb="77">
      <t>ニホン</t>
    </rPh>
    <rPh sb="77" eb="79">
      <t>セイフ</t>
    </rPh>
    <rPh sb="80" eb="82">
      <t>ジギョウ</t>
    </rPh>
    <rPh sb="83" eb="86">
      <t>セッキョクテキ</t>
    </rPh>
    <rPh sb="87" eb="89">
      <t>カンヨ</t>
    </rPh>
    <rPh sb="94" eb="96">
      <t>コクレン</t>
    </rPh>
    <rPh sb="96" eb="98">
      <t>ダイガク</t>
    </rPh>
    <rPh sb="99" eb="101">
      <t>サマザマ</t>
    </rPh>
    <rPh sb="102" eb="104">
      <t>ジギョウ</t>
    </rPh>
    <rPh sb="104" eb="106">
      <t>ブショ</t>
    </rPh>
    <rPh sb="108" eb="110">
      <t>チュウカイ</t>
    </rPh>
    <rPh sb="111" eb="112">
      <t>ツト</t>
    </rPh>
    <rPh sb="114" eb="116">
      <t>セイフ</t>
    </rPh>
    <rPh sb="122" eb="124">
      <t>コクナイ</t>
    </rPh>
    <rPh sb="126" eb="128">
      <t>レンケイ</t>
    </rPh>
    <rPh sb="128" eb="130">
      <t>キョウカ</t>
    </rPh>
    <rPh sb="138" eb="139">
      <t>トク</t>
    </rPh>
    <rPh sb="140" eb="142">
      <t>コクナイ</t>
    </rPh>
    <rPh sb="162" eb="164">
      <t>コクレン</t>
    </rPh>
    <rPh sb="164" eb="166">
      <t>ダイガク</t>
    </rPh>
    <rPh sb="167" eb="169">
      <t>コウチク</t>
    </rPh>
    <rPh sb="173" eb="175">
      <t>チキュウ</t>
    </rPh>
    <rPh sb="175" eb="177">
      <t>キボ</t>
    </rPh>
    <rPh sb="177" eb="179">
      <t>カダイ</t>
    </rPh>
    <rPh sb="184" eb="187">
      <t>コクサイテキ</t>
    </rPh>
    <rPh sb="194" eb="196">
      <t>チケン</t>
    </rPh>
    <rPh sb="197" eb="199">
      <t>カツヨウ</t>
    </rPh>
    <rPh sb="201" eb="202">
      <t>ワ</t>
    </rPh>
    <rPh sb="203" eb="204">
      <t>クニ</t>
    </rPh>
    <rPh sb="205" eb="207">
      <t>セイサク</t>
    </rPh>
    <rPh sb="207" eb="209">
      <t>ハッシン</t>
    </rPh>
    <rPh sb="210" eb="212">
      <t>カノウ</t>
    </rPh>
    <rPh sb="220" eb="222">
      <t>キバン</t>
    </rPh>
    <rPh sb="225" eb="227">
      <t>ホンブ</t>
    </rPh>
    <rPh sb="227" eb="229">
      <t>タテモノ</t>
    </rPh>
    <rPh sb="230" eb="233">
      <t>ロウキュウカ</t>
    </rPh>
    <rPh sb="233" eb="235">
      <t>タイサク</t>
    </rPh>
    <rPh sb="236" eb="238">
      <t>コウリョ</t>
    </rPh>
    <rPh sb="240" eb="242">
      <t>カンリ</t>
    </rPh>
    <rPh sb="242" eb="244">
      <t>イジ</t>
    </rPh>
    <rPh sb="249" eb="252">
      <t>テイキテキ</t>
    </rPh>
    <rPh sb="253" eb="255">
      <t>イケン</t>
    </rPh>
    <rPh sb="255" eb="257">
      <t>コウカン</t>
    </rPh>
    <rPh sb="257" eb="258">
      <t>トウ</t>
    </rPh>
    <rPh sb="259" eb="260">
      <t>ツウ</t>
    </rPh>
    <rPh sb="262" eb="264">
      <t>キョウリョク</t>
    </rPh>
    <rPh sb="265" eb="267">
      <t>キョウカ</t>
    </rPh>
    <phoneticPr fontId="3"/>
  </si>
  <si>
    <r>
      <t>任意拠出金のみによって運営される国連大学にとって，ホスト国である日本の拠出金は政治的な意味合いでも必要不可欠である。
国連大学としてもホスト国としての日本の重要性を十分に理解し，アフリカ支援，平和構築，生物多様性等に関するシンポジウム，セミナーなどを日本政府と共催し，日本政府の政策発信に積極的に協力している。2010年秋より開始した大学院プログラム</t>
    </r>
    <r>
      <rPr>
        <sz val="8"/>
        <rFont val="ＭＳ Ｐゴシック"/>
        <family val="3"/>
        <charset val="128"/>
      </rPr>
      <t>においても，日本の主要大学や他の国連／国際機関との連携を一層強化し，日本人学生にとっての国際公務員へのキャリアパスの提供に役立てようとしている。国連大学は，予算の効果的な運用に努めており，2007年には官房機能の一部をマレーシアに移転する等経費軽減のための施策を講じているほか，経費折半による日本の大学等との事業実施の開拓や，経団連関係者等産業界に対して寄付金の働きかけ等を行っている。</t>
    </r>
    <phoneticPr fontId="3"/>
  </si>
  <si>
    <t>文部科学省大臣官房国際課</t>
    <rPh sb="0" eb="2">
      <t>モンブ</t>
    </rPh>
    <rPh sb="2" eb="5">
      <t>カガクショウ</t>
    </rPh>
    <rPh sb="5" eb="9">
      <t>ダイジンカンボウ</t>
    </rPh>
    <rPh sb="9" eb="12">
      <t>コクサイカ</t>
    </rPh>
    <phoneticPr fontId="5"/>
  </si>
  <si>
    <t>日本・国連大学共同研究事業拠出金</t>
    <phoneticPr fontId="5"/>
  </si>
  <si>
    <t xml:space="preserve">
文部科学省拠出金は、国連大学が実施するプロジェクトの中で、文部科学省と関連の深いテーマに関するものを選択し、その活動費用を支援しているのに対し、外務省拠出金は、特定のプロジェクトを支援するものではなく、本部建物維持管理及び事業運営の基盤に対しての拠出金。</t>
    <rPh sb="1" eb="3">
      <t>モンブ</t>
    </rPh>
    <rPh sb="3" eb="6">
      <t>カガクショウ</t>
    </rPh>
    <rPh sb="6" eb="9">
      <t>キョシュツキン</t>
    </rPh>
    <rPh sb="11" eb="13">
      <t>コクレン</t>
    </rPh>
    <rPh sb="13" eb="15">
      <t>ダイガク</t>
    </rPh>
    <rPh sb="16" eb="18">
      <t>ジッシ</t>
    </rPh>
    <rPh sb="27" eb="28">
      <t>ナカ</t>
    </rPh>
    <rPh sb="30" eb="32">
      <t>モンブ</t>
    </rPh>
    <rPh sb="32" eb="35">
      <t>カガクショウ</t>
    </rPh>
    <rPh sb="36" eb="38">
      <t>カンレン</t>
    </rPh>
    <rPh sb="39" eb="40">
      <t>フカ</t>
    </rPh>
    <rPh sb="45" eb="46">
      <t>カン</t>
    </rPh>
    <rPh sb="51" eb="53">
      <t>センタク</t>
    </rPh>
    <rPh sb="57" eb="59">
      <t>カツドウ</t>
    </rPh>
    <rPh sb="59" eb="61">
      <t>ヒヨウ</t>
    </rPh>
    <rPh sb="62" eb="64">
      <t>シエン</t>
    </rPh>
    <rPh sb="70" eb="71">
      <t>タイ</t>
    </rPh>
    <rPh sb="73" eb="76">
      <t>ガイムショウ</t>
    </rPh>
    <rPh sb="76" eb="79">
      <t>キョシュツキン</t>
    </rPh>
    <rPh sb="102" eb="104">
      <t>ホンブ</t>
    </rPh>
    <rPh sb="104" eb="106">
      <t>タテモノ</t>
    </rPh>
    <rPh sb="106" eb="108">
      <t>イジ</t>
    </rPh>
    <rPh sb="108" eb="110">
      <t>カンリ</t>
    </rPh>
    <rPh sb="110" eb="111">
      <t>オヨ</t>
    </rPh>
    <rPh sb="112" eb="114">
      <t>ジギョウ</t>
    </rPh>
    <rPh sb="114" eb="116">
      <t>ウンエイ</t>
    </rPh>
    <rPh sb="117" eb="119">
      <t>キバン</t>
    </rPh>
    <rPh sb="120" eb="121">
      <t>タイ</t>
    </rPh>
    <rPh sb="124" eb="127">
      <t>キョシュツキン</t>
    </rPh>
    <phoneticPr fontId="5"/>
  </si>
  <si>
    <r>
      <t>国連大学と外務省をはじめとする関係省庁との間で定期的</t>
    </r>
    <r>
      <rPr>
        <sz val="11"/>
        <color theme="1"/>
        <rFont val="ＭＳ Ｐゴシック"/>
        <family val="2"/>
        <charset val="128"/>
        <scheme val="minor"/>
      </rPr>
      <t>に協議の場を設けており、その機会を利用して、国連大学の活動についての当省の希望や気づきの点等について国連大学側に伝え、説明を求める等しており、他省庁との間でも適切な役割分担について意見交換する機会として役立てている。</t>
    </r>
    <rPh sb="0" eb="2">
      <t>コクレン</t>
    </rPh>
    <rPh sb="2" eb="4">
      <t>ダイガク</t>
    </rPh>
    <rPh sb="5" eb="8">
      <t>ガイムショウ</t>
    </rPh>
    <rPh sb="15" eb="17">
      <t>カンケイ</t>
    </rPh>
    <rPh sb="17" eb="19">
      <t>ショウチョウ</t>
    </rPh>
    <rPh sb="21" eb="22">
      <t>アイダ</t>
    </rPh>
    <rPh sb="23" eb="26">
      <t>テイキテキ</t>
    </rPh>
    <rPh sb="27" eb="29">
      <t>キョウギ</t>
    </rPh>
    <rPh sb="30" eb="31">
      <t>バ</t>
    </rPh>
    <rPh sb="32" eb="33">
      <t>モウ</t>
    </rPh>
    <rPh sb="40" eb="42">
      <t>キカイ</t>
    </rPh>
    <rPh sb="43" eb="45">
      <t>リヨウ</t>
    </rPh>
    <rPh sb="48" eb="50">
      <t>コクレン</t>
    </rPh>
    <rPh sb="50" eb="52">
      <t>ダイガク</t>
    </rPh>
    <rPh sb="53" eb="55">
      <t>カツドウ</t>
    </rPh>
    <rPh sb="60" eb="62">
      <t>トウショウ</t>
    </rPh>
    <rPh sb="63" eb="65">
      <t>キボウ</t>
    </rPh>
    <rPh sb="66" eb="68">
      <t>キズ</t>
    </rPh>
    <rPh sb="70" eb="71">
      <t>テン</t>
    </rPh>
    <rPh sb="71" eb="72">
      <t>トウ</t>
    </rPh>
    <rPh sb="76" eb="78">
      <t>コクレン</t>
    </rPh>
    <rPh sb="78" eb="80">
      <t>ダイガク</t>
    </rPh>
    <rPh sb="80" eb="81">
      <t>ガワ</t>
    </rPh>
    <rPh sb="82" eb="83">
      <t>ツタ</t>
    </rPh>
    <rPh sb="85" eb="87">
      <t>セツメイ</t>
    </rPh>
    <rPh sb="88" eb="89">
      <t>モト</t>
    </rPh>
    <rPh sb="91" eb="92">
      <t>トウ</t>
    </rPh>
    <rPh sb="97" eb="100">
      <t>タショウチョウ</t>
    </rPh>
    <rPh sb="102" eb="103">
      <t>アイダ</t>
    </rPh>
    <rPh sb="105" eb="107">
      <t>テキセツ</t>
    </rPh>
    <rPh sb="108" eb="110">
      <t>ヤクワリ</t>
    </rPh>
    <rPh sb="110" eb="112">
      <t>ブンタン</t>
    </rPh>
    <rPh sb="116" eb="118">
      <t>イケン</t>
    </rPh>
    <rPh sb="118" eb="120">
      <t>コウカン</t>
    </rPh>
    <rPh sb="122" eb="124">
      <t>キカイ</t>
    </rPh>
    <rPh sb="127" eb="129">
      <t>ヤクダ</t>
    </rPh>
    <phoneticPr fontId="5"/>
  </si>
  <si>
    <t xml:space="preserve">
国連大学から外部に事業を委託する際の支払い先の決定は，国連の調達手続に従って行われており，手続の公平性や透明性を確保するため，監査等のモニタリングが定期的に行われている。</t>
    <rPh sb="2" eb="4">
      <t>コクレン</t>
    </rPh>
    <rPh sb="4" eb="6">
      <t>ダイガク</t>
    </rPh>
    <rPh sb="8" eb="10">
      <t>ガイブ</t>
    </rPh>
    <rPh sb="11" eb="13">
      <t>ジギョウ</t>
    </rPh>
    <rPh sb="14" eb="16">
      <t>イタク</t>
    </rPh>
    <rPh sb="18" eb="19">
      <t>サイ</t>
    </rPh>
    <rPh sb="20" eb="22">
      <t>シハラ</t>
    </rPh>
    <rPh sb="23" eb="24">
      <t>サキ</t>
    </rPh>
    <rPh sb="25" eb="27">
      <t>ケッテイ</t>
    </rPh>
    <rPh sb="29" eb="31">
      <t>コクレン</t>
    </rPh>
    <rPh sb="32" eb="34">
      <t>チョウタツ</t>
    </rPh>
    <rPh sb="34" eb="36">
      <t>テツヅキ</t>
    </rPh>
    <rPh sb="37" eb="38">
      <t>シタガ</t>
    </rPh>
    <rPh sb="40" eb="41">
      <t>オコナ</t>
    </rPh>
    <rPh sb="47" eb="49">
      <t>テツヅキ</t>
    </rPh>
    <rPh sb="50" eb="53">
      <t>コウヘイセイ</t>
    </rPh>
    <rPh sb="54" eb="57">
      <t>トウメイセイ</t>
    </rPh>
    <rPh sb="58" eb="60">
      <t>カクホ</t>
    </rPh>
    <rPh sb="65" eb="67">
      <t>カンサ</t>
    </rPh>
    <rPh sb="67" eb="68">
      <t>トウ</t>
    </rPh>
    <rPh sb="76" eb="79">
      <t>テイキテキ</t>
    </rPh>
    <rPh sb="80" eb="81">
      <t>オコナ</t>
    </rPh>
    <phoneticPr fontId="5"/>
  </si>
  <si>
    <t>日本がホストしている国連機関に対しての拠出金であり、国が実施すべき事業。</t>
    <rPh sb="0" eb="2">
      <t>ニホン</t>
    </rPh>
    <rPh sb="10" eb="12">
      <t>コクレン</t>
    </rPh>
    <rPh sb="12" eb="14">
      <t>キカン</t>
    </rPh>
    <rPh sb="15" eb="16">
      <t>タイ</t>
    </rPh>
    <rPh sb="19" eb="22">
      <t>キョシュツキン</t>
    </rPh>
    <rPh sb="26" eb="27">
      <t>クニ</t>
    </rPh>
    <rPh sb="28" eb="30">
      <t>ジッシ</t>
    </rPh>
    <rPh sb="33" eb="35">
      <t>ジギョウ</t>
    </rPh>
    <phoneticPr fontId="5"/>
  </si>
  <si>
    <t>管理費</t>
    <rPh sb="0" eb="3">
      <t>カンリヒ</t>
    </rPh>
    <phoneticPr fontId="3"/>
  </si>
  <si>
    <t>事業費</t>
    <rPh sb="0" eb="3">
      <t>ジギョウヒ</t>
    </rPh>
    <phoneticPr fontId="3"/>
  </si>
  <si>
    <t>93,603,000円
/1,575点</t>
    <rPh sb="10" eb="11">
      <t>エン</t>
    </rPh>
    <rPh sb="18" eb="19">
      <t>テン</t>
    </rPh>
    <phoneticPr fontId="3"/>
  </si>
  <si>
    <t>95,789,000円
/1,387点</t>
    <rPh sb="10" eb="11">
      <t>エン</t>
    </rPh>
    <rPh sb="18" eb="19">
      <t>テン</t>
    </rPh>
    <phoneticPr fontId="3"/>
  </si>
  <si>
    <t>96,834,000円
/1,115点</t>
    <rPh sb="10" eb="11">
      <t>エン</t>
    </rPh>
    <rPh sb="18" eb="19">
      <t>テン</t>
    </rPh>
    <phoneticPr fontId="3"/>
  </si>
  <si>
    <t>国連大学事業費/
出版物数</t>
    <rPh sb="0" eb="2">
      <t>コクレン</t>
    </rPh>
    <rPh sb="2" eb="4">
      <t>ダイガク</t>
    </rPh>
    <rPh sb="4" eb="7">
      <t>ジギョウヒ</t>
    </rPh>
    <rPh sb="9" eb="12">
      <t>シュッパンブツ</t>
    </rPh>
    <rPh sb="12" eb="13">
      <t>スウ</t>
    </rPh>
    <phoneticPr fontId="5"/>
  </si>
  <si>
    <t>93,603,000（円）÷1,575（点）=59,430（円）
【説明】平成25年の国連大学事業費（人件費・維持管理等の一般経費を除く）を，研究活動等の成果としての同年の出版物数で除したもの。　　　　　　　　　　　　　</t>
    <rPh sb="11" eb="12">
      <t>エン</t>
    </rPh>
    <rPh sb="20" eb="21">
      <t>テン</t>
    </rPh>
    <rPh sb="30" eb="31">
      <t>エン</t>
    </rPh>
    <rPh sb="87" eb="90">
      <t>シュッパンブツ</t>
    </rPh>
    <phoneticPr fontId="5"/>
  </si>
  <si>
    <t>研究プロジェクト188件
研修コース158件</t>
    <rPh sb="0" eb="2">
      <t>ケンキュウ</t>
    </rPh>
    <rPh sb="11" eb="12">
      <t>ケン</t>
    </rPh>
    <rPh sb="13" eb="15">
      <t>ケンシュウ</t>
    </rPh>
    <rPh sb="21" eb="22">
      <t>ケン</t>
    </rPh>
    <phoneticPr fontId="3"/>
  </si>
  <si>
    <t>研究プロジェクト265件
研修コース146件</t>
    <rPh sb="0" eb="2">
      <t>ケンキュウ</t>
    </rPh>
    <rPh sb="11" eb="12">
      <t>ケン</t>
    </rPh>
    <rPh sb="13" eb="15">
      <t>ケンシュウ</t>
    </rPh>
    <rPh sb="21" eb="22">
      <t>ケン</t>
    </rPh>
    <phoneticPr fontId="3"/>
  </si>
  <si>
    <t>研究プロジェクト255件
研修コース137件</t>
    <rPh sb="0" eb="2">
      <t>ケンキュウ</t>
    </rPh>
    <rPh sb="11" eb="12">
      <t>ケン</t>
    </rPh>
    <rPh sb="13" eb="15">
      <t>ケンシュウ</t>
    </rPh>
    <rPh sb="21" eb="22">
      <t>ケン</t>
    </rPh>
    <phoneticPr fontId="3"/>
  </si>
  <si>
    <t>活動内容の指標として，研究プロジェクト及び途上国の能力の育成のための研修コース等の実施件数を指標とした。</t>
    <phoneticPr fontId="5"/>
  </si>
  <si>
    <t>点</t>
    <rPh sb="0" eb="1">
      <t>テン</t>
    </rPh>
    <phoneticPr fontId="3"/>
  </si>
  <si>
    <t>国連大学は，国連のシンクタンクとして，世界の学術研究機関によるネットワークを活用し，地球規模の諸問題等の解決のための研究を行っている。その指標として，出版物数を指標とした。</t>
    <phoneticPr fontId="5"/>
  </si>
  <si>
    <t xml:space="preserve">
　国連大学は国連決議に基づいて設立され，本部を日本に置く国連機関。世界各地に所在する学術研究機関によるネットワークを構築し，構築したネットワークを活用して，地球規模の諸問題等の解決のための諸研究を行う。また，研究成果を国連に報告し，国連のシンクタンクとしての役割を果たし，また，研究分野について大学院教育や途上国の人材育成を行う。対象とする研究分野はグローバル・サステイナビリティの様々な側面，則ち，人間の安全保障，平和、ガバナンス，環境（特に，資源保護の管理，気候変動，エネルギー），科学技術の影響など。</t>
    <rPh sb="4" eb="6">
      <t>ダイガク</t>
    </rPh>
    <rPh sb="7" eb="9">
      <t>コクレン</t>
    </rPh>
    <rPh sb="21" eb="23">
      <t>ホンブ</t>
    </rPh>
    <rPh sb="24" eb="26">
      <t>ニホン</t>
    </rPh>
    <rPh sb="27" eb="28">
      <t>オ</t>
    </rPh>
    <rPh sb="148" eb="151">
      <t>ダイガクイン</t>
    </rPh>
    <rPh sb="151" eb="153">
      <t>キョウイク</t>
    </rPh>
    <rPh sb="154" eb="157">
      <t>トジョウコク</t>
    </rPh>
    <rPh sb="171" eb="173">
      <t>ケンキュウ</t>
    </rPh>
    <rPh sb="173" eb="175">
      <t>ブンヤ</t>
    </rPh>
    <phoneticPr fontId="5"/>
  </si>
  <si>
    <r>
      <t xml:space="preserve">
　</t>
    </r>
    <r>
      <rPr>
        <sz val="11"/>
        <rFont val="ＭＳ Ｐゴシック"/>
        <family val="3"/>
        <charset val="128"/>
      </rPr>
      <t>国連大学の運営と事業実施のための拠出金。国連大学は，各国政府等による任意拠出金のみによって運営されており，これらの拠出金により，国連の役割と機能に関する知識の発展，政策や行動計画策定に直接資する，学術研究，大学院レベルの教育及び人材育成（研修），出版，国際会議・シンポジウムの開催等の普及活動を実施する。</t>
    </r>
    <phoneticPr fontId="5"/>
  </si>
  <si>
    <t>昭和49年度</t>
    <rPh sb="0" eb="2">
      <t>ショウワ</t>
    </rPh>
    <rPh sb="4" eb="5">
      <t>ネン</t>
    </rPh>
    <rPh sb="5" eb="6">
      <t>ド</t>
    </rPh>
    <phoneticPr fontId="5"/>
  </si>
  <si>
    <t>国連大学拠出金（通常拠出）</t>
    <phoneticPr fontId="5"/>
  </si>
  <si>
    <t>個々の案件については，定期的な報告を通して，状況把握に努めており，必要に応じ，ユネスコ本部に確認及びユネスコ信託基金レビュー会合の場を通じて，フォローしている。事業審査の段階で実施体制について入念なチェックを行っているほか，裨益国の治安状況等にリスクがあると考えられる場合はユネスコ側からの事業実施に影響が生じないことを確認することとしている。</t>
    <rPh sb="0" eb="2">
      <t>ココ</t>
    </rPh>
    <rPh sb="3" eb="5">
      <t>アンケン</t>
    </rPh>
    <rPh sb="11" eb="14">
      <t>テイキテキ</t>
    </rPh>
    <rPh sb="15" eb="17">
      <t>ホウコク</t>
    </rPh>
    <rPh sb="18" eb="19">
      <t>トオ</t>
    </rPh>
    <rPh sb="22" eb="24">
      <t>ジョウキョウ</t>
    </rPh>
    <rPh sb="24" eb="26">
      <t>ハアク</t>
    </rPh>
    <rPh sb="27" eb="28">
      <t>ツト</t>
    </rPh>
    <rPh sb="33" eb="35">
      <t>ヒツヨウ</t>
    </rPh>
    <rPh sb="36" eb="37">
      <t>オウ</t>
    </rPh>
    <rPh sb="43" eb="45">
      <t>ホンブ</t>
    </rPh>
    <rPh sb="46" eb="48">
      <t>カクニン</t>
    </rPh>
    <rPh sb="48" eb="49">
      <t>オヨ</t>
    </rPh>
    <rPh sb="54" eb="56">
      <t>シンタク</t>
    </rPh>
    <rPh sb="56" eb="58">
      <t>キキン</t>
    </rPh>
    <rPh sb="62" eb="64">
      <t>カイゴウ</t>
    </rPh>
    <rPh sb="65" eb="66">
      <t>バ</t>
    </rPh>
    <rPh sb="67" eb="68">
      <t>ツウ</t>
    </rPh>
    <rPh sb="80" eb="82">
      <t>ジギョウ</t>
    </rPh>
    <rPh sb="82" eb="84">
      <t>シンサ</t>
    </rPh>
    <rPh sb="85" eb="87">
      <t>ダンカイ</t>
    </rPh>
    <rPh sb="88" eb="90">
      <t>ジッシ</t>
    </rPh>
    <rPh sb="90" eb="92">
      <t>タイセイ</t>
    </rPh>
    <rPh sb="96" eb="98">
      <t>ニュウネン</t>
    </rPh>
    <rPh sb="104" eb="105">
      <t>オコナ</t>
    </rPh>
    <rPh sb="112" eb="114">
      <t>ヒエキ</t>
    </rPh>
    <rPh sb="114" eb="115">
      <t>コク</t>
    </rPh>
    <rPh sb="116" eb="118">
      <t>チアン</t>
    </rPh>
    <rPh sb="118" eb="120">
      <t>ジョウキョウ</t>
    </rPh>
    <rPh sb="120" eb="121">
      <t>トウ</t>
    </rPh>
    <rPh sb="129" eb="130">
      <t>カンガ</t>
    </rPh>
    <rPh sb="134" eb="136">
      <t>バアイ</t>
    </rPh>
    <rPh sb="141" eb="142">
      <t>ガワ</t>
    </rPh>
    <rPh sb="145" eb="147">
      <t>ジギョウ</t>
    </rPh>
    <rPh sb="147" eb="149">
      <t>ジッシ</t>
    </rPh>
    <rPh sb="150" eb="152">
      <t>エイキョウ</t>
    </rPh>
    <rPh sb="153" eb="154">
      <t>ショウ</t>
    </rPh>
    <rPh sb="160" eb="162">
      <t>カクニン</t>
    </rPh>
    <phoneticPr fontId="3"/>
  </si>
  <si>
    <t>ユネスコ側の事業実施能力に特段問題はないが、裨益国側の事情（政変、治安の悪化等）によって事業が遅延する場合がある。
ユネスコ事務局は、遅延の原因、責任の所在、事業への影響、再発防止のための手当てについて当方に報告を行っており、状況は把握している。</t>
    <phoneticPr fontId="3"/>
  </si>
  <si>
    <t>外務省／外務報道官・広報文化組織</t>
    <rPh sb="0" eb="3">
      <t>ガイムショウ</t>
    </rPh>
    <rPh sb="4" eb="6">
      <t>ガイム</t>
    </rPh>
    <rPh sb="6" eb="9">
      <t>ホウドウカン</t>
    </rPh>
    <rPh sb="10" eb="14">
      <t>コウホウブンカ</t>
    </rPh>
    <rPh sb="14" eb="16">
      <t>ソシキ</t>
    </rPh>
    <phoneticPr fontId="5"/>
  </si>
  <si>
    <t>無形文化遺産保護日本信託基金拠出金</t>
    <rPh sb="0" eb="2">
      <t>ムケイ</t>
    </rPh>
    <rPh sb="2" eb="6">
      <t>ブンカイサン</t>
    </rPh>
    <rPh sb="6" eb="8">
      <t>ホゴ</t>
    </rPh>
    <rPh sb="8" eb="10">
      <t>ニホン</t>
    </rPh>
    <rPh sb="10" eb="12">
      <t>シンタク</t>
    </rPh>
    <rPh sb="12" eb="14">
      <t>キキン</t>
    </rPh>
    <rPh sb="14" eb="17">
      <t>キョシュツキン</t>
    </rPh>
    <phoneticPr fontId="5"/>
  </si>
  <si>
    <t xml:space="preserve">
左記の事業は、無形文化遺産（伝統的な音楽、舞踊、演劇、工芸技術など）の保護を行うものであり、存続の危機に瀕した遺跡等、有形文化遺産の保存・修復等の支援を行う本件事業との間では適切な役割分担がなされている。</t>
    <phoneticPr fontId="5"/>
  </si>
  <si>
    <t>・ユネスコは文化を所掌する唯一の国際機関であり、ユネスコが持つ専門性及び経験を活用することにより、実効性が高く、成果目標を達成できる事業が可能となる。
・ユネスコは、途上国におけるＵＮチームの一員として他の機関との調整を行い、重複を避けた効率的な事業を立案できる。
・実施した事業成果は、途上国の担当者に引き継がれており、継続性は確保されている。</t>
    <rPh sb="6" eb="8">
      <t>ブンカ</t>
    </rPh>
    <rPh sb="9" eb="11">
      <t>ショショウ</t>
    </rPh>
    <rPh sb="13" eb="15">
      <t>ユイイツ</t>
    </rPh>
    <rPh sb="16" eb="18">
      <t>コクサイ</t>
    </rPh>
    <rPh sb="18" eb="20">
      <t>キカン</t>
    </rPh>
    <rPh sb="29" eb="30">
      <t>モ</t>
    </rPh>
    <rPh sb="31" eb="34">
      <t>センモンセイ</t>
    </rPh>
    <rPh sb="34" eb="35">
      <t>オヨ</t>
    </rPh>
    <rPh sb="36" eb="38">
      <t>ケイケン</t>
    </rPh>
    <rPh sb="39" eb="41">
      <t>カツヨウ</t>
    </rPh>
    <rPh sb="49" eb="52">
      <t>ジッコウセイ</t>
    </rPh>
    <rPh sb="53" eb="54">
      <t>タカ</t>
    </rPh>
    <rPh sb="56" eb="58">
      <t>セイカ</t>
    </rPh>
    <rPh sb="58" eb="60">
      <t>モクヒョウ</t>
    </rPh>
    <rPh sb="61" eb="63">
      <t>タッセイ</t>
    </rPh>
    <rPh sb="66" eb="68">
      <t>ジギョウ</t>
    </rPh>
    <rPh sb="69" eb="71">
      <t>カノウ</t>
    </rPh>
    <rPh sb="83" eb="86">
      <t>トジョウコク</t>
    </rPh>
    <rPh sb="96" eb="98">
      <t>イチイン</t>
    </rPh>
    <rPh sb="101" eb="102">
      <t>タ</t>
    </rPh>
    <rPh sb="103" eb="105">
      <t>キカン</t>
    </rPh>
    <rPh sb="107" eb="109">
      <t>チョウセイ</t>
    </rPh>
    <rPh sb="110" eb="111">
      <t>オコナ</t>
    </rPh>
    <rPh sb="113" eb="115">
      <t>ジュウフク</t>
    </rPh>
    <rPh sb="116" eb="117">
      <t>サ</t>
    </rPh>
    <rPh sb="119" eb="122">
      <t>コウリツテキ</t>
    </rPh>
    <rPh sb="123" eb="125">
      <t>ジギョウ</t>
    </rPh>
    <rPh sb="126" eb="128">
      <t>リツアン</t>
    </rPh>
    <rPh sb="134" eb="136">
      <t>ジッシ</t>
    </rPh>
    <rPh sb="138" eb="140">
      <t>ジギョウ</t>
    </rPh>
    <rPh sb="140" eb="142">
      <t>セイカ</t>
    </rPh>
    <rPh sb="144" eb="147">
      <t>トジョウコク</t>
    </rPh>
    <rPh sb="148" eb="151">
      <t>タントウシャ</t>
    </rPh>
    <rPh sb="152" eb="153">
      <t>ヒ</t>
    </rPh>
    <rPh sb="154" eb="155">
      <t>ツ</t>
    </rPh>
    <rPh sb="161" eb="164">
      <t>ケイゾクセイ</t>
    </rPh>
    <rPh sb="165" eb="167">
      <t>カクホ</t>
    </rPh>
    <phoneticPr fontId="5"/>
  </si>
  <si>
    <t>・ユネスコの調達・入札は、国連システムの手続に則って行われている。
・事業提案書は、事業担当部局又は事業担当地域事務所と途上国政府との協議を踏まえて作成され、ユネスコ内部（財務管理部）による活動支出のチェックが行われた上で、我が方の承認が求められている。
・ユネスコ事務局は、各事業をモニタリングし、また、毎年、本信託基金について我が国外務省によるレビューを行う会合を開催し、本信託基金の運用及び個々の事業の進捗について意見交換している。</t>
    <rPh sb="6" eb="8">
      <t>チョウタツ</t>
    </rPh>
    <rPh sb="9" eb="11">
      <t>ニュウサツ</t>
    </rPh>
    <rPh sb="13" eb="15">
      <t>コクレン</t>
    </rPh>
    <rPh sb="20" eb="22">
      <t>テツヅ</t>
    </rPh>
    <rPh sb="23" eb="24">
      <t>ノット</t>
    </rPh>
    <rPh sb="26" eb="27">
      <t>オコナ</t>
    </rPh>
    <rPh sb="37" eb="40">
      <t>テイアンショ</t>
    </rPh>
    <rPh sb="42" eb="44">
      <t>ジギョウ</t>
    </rPh>
    <rPh sb="44" eb="46">
      <t>タントウ</t>
    </rPh>
    <rPh sb="46" eb="48">
      <t>ブキョク</t>
    </rPh>
    <rPh sb="48" eb="49">
      <t>マタ</t>
    </rPh>
    <rPh sb="50" eb="52">
      <t>ジギョウ</t>
    </rPh>
    <rPh sb="52" eb="54">
      <t>タントウ</t>
    </rPh>
    <rPh sb="54" eb="56">
      <t>チイキ</t>
    </rPh>
    <rPh sb="60" eb="62">
      <t>トジョウ</t>
    </rPh>
    <rPh sb="70" eb="71">
      <t>フ</t>
    </rPh>
    <rPh sb="97" eb="99">
      <t>シシュツ</t>
    </rPh>
    <rPh sb="119" eb="120">
      <t>モト</t>
    </rPh>
    <rPh sb="133" eb="136">
      <t>ジムキョク</t>
    </rPh>
    <rPh sb="138" eb="141">
      <t>カクジギョウ</t>
    </rPh>
    <rPh sb="153" eb="155">
      <t>マイトシ</t>
    </rPh>
    <rPh sb="156" eb="157">
      <t>ホン</t>
    </rPh>
    <rPh sb="157" eb="159">
      <t>シンタク</t>
    </rPh>
    <rPh sb="159" eb="161">
      <t>キキン</t>
    </rPh>
    <rPh sb="165" eb="166">
      <t>ワ</t>
    </rPh>
    <rPh sb="167" eb="168">
      <t>クニ</t>
    </rPh>
    <rPh sb="168" eb="171">
      <t>ガイムショウ</t>
    </rPh>
    <rPh sb="179" eb="180">
      <t>オコナ</t>
    </rPh>
    <rPh sb="181" eb="183">
      <t>カイゴウ</t>
    </rPh>
    <rPh sb="184" eb="186">
      <t>カイサイ</t>
    </rPh>
    <phoneticPr fontId="5"/>
  </si>
  <si>
    <t>・2006年に成立した我が国の文化遺産国際協力推進法の趣旨にも合致している。
・国連の専門機関であるユネスコを通じた支援であり、国が実施すべき事業。</t>
    <rPh sb="5" eb="6">
      <t>ネン</t>
    </rPh>
    <rPh sb="7" eb="9">
      <t>セイリツ</t>
    </rPh>
    <rPh sb="11" eb="12">
      <t>ワ</t>
    </rPh>
    <rPh sb="13" eb="14">
      <t>クニ</t>
    </rPh>
    <rPh sb="15" eb="19">
      <t>ブンカイサン</t>
    </rPh>
    <rPh sb="19" eb="21">
      <t>コクサイ</t>
    </rPh>
    <rPh sb="21" eb="23">
      <t>キョウリョク</t>
    </rPh>
    <rPh sb="23" eb="26">
      <t>スイシンホウ</t>
    </rPh>
    <rPh sb="27" eb="29">
      <t>シュシ</t>
    </rPh>
    <rPh sb="31" eb="33">
      <t>ガッチ</t>
    </rPh>
    <rPh sb="40" eb="42">
      <t>コクレン</t>
    </rPh>
    <rPh sb="43" eb="45">
      <t>センモン</t>
    </rPh>
    <rPh sb="45" eb="47">
      <t>キカン</t>
    </rPh>
    <rPh sb="55" eb="56">
      <t>ツウ</t>
    </rPh>
    <rPh sb="58" eb="60">
      <t>シエン</t>
    </rPh>
    <rPh sb="64" eb="65">
      <t>クニ</t>
    </rPh>
    <rPh sb="66" eb="68">
      <t>ジッシ</t>
    </rPh>
    <rPh sb="71" eb="73">
      <t>ジギョウ</t>
    </rPh>
    <phoneticPr fontId="5"/>
  </si>
  <si>
    <t>125/9</t>
    <phoneticPr fontId="3"/>
  </si>
  <si>
    <t>173/14</t>
    <phoneticPr fontId="3"/>
  </si>
  <si>
    <t>185/15</t>
    <phoneticPr fontId="3"/>
  </si>
  <si>
    <t>216/12</t>
    <phoneticPr fontId="3"/>
  </si>
  <si>
    <t>拠出額÷実施案件数　　　　　　　　　　　　　　</t>
    <rPh sb="0" eb="3">
      <t>キョシュツガク</t>
    </rPh>
    <rPh sb="4" eb="6">
      <t>ジッシ</t>
    </rPh>
    <rPh sb="6" eb="8">
      <t>アンケン</t>
    </rPh>
    <rPh sb="8" eb="9">
      <t>スウ</t>
    </rPh>
    <phoneticPr fontId="5"/>
  </si>
  <si>
    <t xml:space="preserve">
該当年度に我が国が承認し、開始された事業を指標とした。</t>
    <rPh sb="1" eb="3">
      <t>ガイトウ</t>
    </rPh>
    <rPh sb="3" eb="5">
      <t>ネンド</t>
    </rPh>
    <rPh sb="6" eb="7">
      <t>ワ</t>
    </rPh>
    <rPh sb="8" eb="9">
      <t>クニ</t>
    </rPh>
    <rPh sb="10" eb="12">
      <t>ショウニン</t>
    </rPh>
    <rPh sb="14" eb="16">
      <t>カイシ</t>
    </rPh>
    <rPh sb="19" eb="21">
      <t>ジギョウ</t>
    </rPh>
    <rPh sb="22" eb="24">
      <t>シヒョウ</t>
    </rPh>
    <phoneticPr fontId="5"/>
  </si>
  <si>
    <t xml:space="preserve">
承認された新規及び継続案件の内、該当年度に活動に進捗があった事業（ユネスコ事務局からの進捗状況報告に基づく）。</t>
    <rPh sb="1" eb="3">
      <t>ショウニン</t>
    </rPh>
    <rPh sb="6" eb="8">
      <t>シンキ</t>
    </rPh>
    <rPh sb="8" eb="9">
      <t>オヨ</t>
    </rPh>
    <rPh sb="10" eb="12">
      <t>ケイゾク</t>
    </rPh>
    <rPh sb="12" eb="14">
      <t>アンケン</t>
    </rPh>
    <rPh sb="15" eb="16">
      <t>ウチ</t>
    </rPh>
    <rPh sb="17" eb="19">
      <t>ガイトウ</t>
    </rPh>
    <rPh sb="19" eb="21">
      <t>ネンド</t>
    </rPh>
    <rPh sb="22" eb="24">
      <t>カツドウ</t>
    </rPh>
    <rPh sb="25" eb="27">
      <t>シンチョク</t>
    </rPh>
    <rPh sb="31" eb="33">
      <t>ジギョウ</t>
    </rPh>
    <rPh sb="38" eb="41">
      <t>ジムキョク</t>
    </rPh>
    <rPh sb="44" eb="46">
      <t>シンチョク</t>
    </rPh>
    <rPh sb="46" eb="48">
      <t>ジョウキョウ</t>
    </rPh>
    <rPh sb="48" eb="50">
      <t>ホウコク</t>
    </rPh>
    <rPh sb="51" eb="52">
      <t>モト</t>
    </rPh>
    <phoneticPr fontId="5"/>
  </si>
  <si>
    <t xml:space="preserve">
　ユネスコへの拠出金。ユネスコ事務局は日本政府と協議の上、本拠出金により、途上国を対象に、日本人専門家の協力を得つつ、存続の危機に瀕し緊急性が高いと判断される文化遺産の保存修復事業や関連人材育成事業を実施している。
具体的には、アンコール遺跡（カンボジア）、バーミヤン遺跡（アフガニスタン）、カスビ王墓（ウガンダ）等の保存・修復事業を実施中。</t>
    <rPh sb="150" eb="152">
      <t>オウボ</t>
    </rPh>
    <phoneticPr fontId="5"/>
  </si>
  <si>
    <t xml:space="preserve">
　世界各地の文化遺産に関する豊富な情報・ネットワークを有するユネスコを通じ、日本の持つ高水準の技術を活用して、存続の危機に瀕している、当該国の国民にとってアイデンティティの象徴であり、人類共通の貴重な財産たる文化遺産の保存・修復等の支援を行う。</t>
    <phoneticPr fontId="5"/>
  </si>
  <si>
    <t>ユネスコとの書簡交換、文化遺産国際協力推進法（平成１８年法律第９７号）、文化遺産国際協力推進に関する基本方針（平成１９年文科大臣・外務大臣告示）</t>
    <rPh sb="6" eb="8">
      <t>ショカン</t>
    </rPh>
    <rPh sb="8" eb="10">
      <t>コウカン</t>
    </rPh>
    <rPh sb="11" eb="15">
      <t>ブンカイサン</t>
    </rPh>
    <rPh sb="15" eb="17">
      <t>コクサイ</t>
    </rPh>
    <rPh sb="17" eb="19">
      <t>キョウリョク</t>
    </rPh>
    <rPh sb="19" eb="22">
      <t>スイシンホウ</t>
    </rPh>
    <rPh sb="23" eb="25">
      <t>ヘイセイ</t>
    </rPh>
    <rPh sb="27" eb="28">
      <t>ネン</t>
    </rPh>
    <rPh sb="28" eb="30">
      <t>ホウリツ</t>
    </rPh>
    <rPh sb="30" eb="31">
      <t>ダイ</t>
    </rPh>
    <rPh sb="33" eb="34">
      <t>ゴウ</t>
    </rPh>
    <rPh sb="36" eb="40">
      <t>ブンカイサン</t>
    </rPh>
    <rPh sb="40" eb="42">
      <t>コクサイ</t>
    </rPh>
    <rPh sb="42" eb="44">
      <t>キョウリョク</t>
    </rPh>
    <rPh sb="44" eb="46">
      <t>スイシン</t>
    </rPh>
    <rPh sb="47" eb="48">
      <t>カン</t>
    </rPh>
    <rPh sb="50" eb="52">
      <t>キホン</t>
    </rPh>
    <rPh sb="52" eb="54">
      <t>ホウシン</t>
    </rPh>
    <rPh sb="55" eb="57">
      <t>ヘイセイ</t>
    </rPh>
    <rPh sb="59" eb="60">
      <t>ネン</t>
    </rPh>
    <rPh sb="60" eb="62">
      <t>モンカ</t>
    </rPh>
    <rPh sb="62" eb="64">
      <t>ダイジン</t>
    </rPh>
    <rPh sb="65" eb="67">
      <t>ガイム</t>
    </rPh>
    <rPh sb="67" eb="69">
      <t>ダイジン</t>
    </rPh>
    <rPh sb="69" eb="71">
      <t>コクジ</t>
    </rPh>
    <phoneticPr fontId="5"/>
  </si>
  <si>
    <t>平成元年度開始</t>
    <rPh sb="0" eb="2">
      <t>ヘイセイ</t>
    </rPh>
    <rPh sb="2" eb="4">
      <t>ガンネン</t>
    </rPh>
    <rPh sb="4" eb="5">
      <t>ド</t>
    </rPh>
    <rPh sb="5" eb="7">
      <t>カイシ</t>
    </rPh>
    <phoneticPr fontId="5"/>
  </si>
  <si>
    <t>文化遺産保存日本信託基金拠出金（任意拠出金）</t>
    <rPh sb="0" eb="2">
      <t>ブンカ</t>
    </rPh>
    <rPh sb="4" eb="6">
      <t>ホゾン</t>
    </rPh>
    <rPh sb="6" eb="8">
      <t>ニホン</t>
    </rPh>
    <phoneticPr fontId="5"/>
  </si>
  <si>
    <t>今後の課題としては，テーマの明確化により事業の更なる効率化を図っていくことで，同じ予算でも費用対効果の高い事業が実施できるよう努めていくことが挙げられる。具体的には，研修・セミナーにおいて，テーマの明確化により重複を避けUNCRDの実績のある分野にある程度特化し，なるべく広範囲の地域の研修生が短期間で研修できる工夫をするなど，より効率を向上すべく内容と方法を検討する。</t>
    <rPh sb="63" eb="64">
      <t>ツト</t>
    </rPh>
    <phoneticPr fontId="5"/>
  </si>
  <si>
    <t>当初予算については，平成24年度に対前年度6.23%減となり，平成25年度は平成24年度と同額が維持されたが，最小限の予算・人員にも関わらず効果的に事業を実施出来ていると判断している。</t>
    <rPh sb="0" eb="2">
      <t>トウショ</t>
    </rPh>
    <rPh sb="2" eb="4">
      <t>ヨサン</t>
    </rPh>
    <rPh sb="10" eb="12">
      <t>ヘイセイ</t>
    </rPh>
    <rPh sb="14" eb="16">
      <t>ネンド</t>
    </rPh>
    <rPh sb="17" eb="18">
      <t>タイ</t>
    </rPh>
    <rPh sb="18" eb="21">
      <t>ゼンネンド</t>
    </rPh>
    <rPh sb="26" eb="27">
      <t>ゲン</t>
    </rPh>
    <rPh sb="31" eb="33">
      <t>ヘイセイ</t>
    </rPh>
    <rPh sb="35" eb="37">
      <t>ネンド</t>
    </rPh>
    <rPh sb="38" eb="40">
      <t>ヘイセイ</t>
    </rPh>
    <rPh sb="42" eb="44">
      <t>ネンド</t>
    </rPh>
    <rPh sb="45" eb="47">
      <t>ドウガク</t>
    </rPh>
    <rPh sb="48" eb="50">
      <t>イジ</t>
    </rPh>
    <rPh sb="55" eb="58">
      <t>サイショウゲン</t>
    </rPh>
    <rPh sb="59" eb="61">
      <t>ヨサン</t>
    </rPh>
    <rPh sb="62" eb="64">
      <t>ジンイン</t>
    </rPh>
    <rPh sb="66" eb="67">
      <t>カカ</t>
    </rPh>
    <rPh sb="70" eb="73">
      <t>コウカテキ</t>
    </rPh>
    <rPh sb="74" eb="76">
      <t>ジギョウ</t>
    </rPh>
    <rPh sb="77" eb="79">
      <t>ジッシ</t>
    </rPh>
    <rPh sb="79" eb="81">
      <t>デキ</t>
    </rPh>
    <rPh sb="85" eb="87">
      <t>ハンダン</t>
    </rPh>
    <phoneticPr fontId="5"/>
  </si>
  <si>
    <t>平成25年度事業は活動実績及び成果目標共に見込みに見合ったものとなっている。</t>
    <phoneticPr fontId="5"/>
  </si>
  <si>
    <t>当該国際機関は人件費を始めとする共通経費の削減等につとめている。</t>
    <phoneticPr fontId="5"/>
  </si>
  <si>
    <t>UNCRDは1971年に国連と日本国政府との間で締結された協定に基づいて設置されており，国として支援する必要がある。</t>
    <rPh sb="10" eb="11">
      <t>ネン</t>
    </rPh>
    <rPh sb="12" eb="14">
      <t>コクレン</t>
    </rPh>
    <rPh sb="15" eb="18">
      <t>ニホンコク</t>
    </rPh>
    <rPh sb="18" eb="20">
      <t>セイフ</t>
    </rPh>
    <rPh sb="22" eb="23">
      <t>アイダ</t>
    </rPh>
    <rPh sb="24" eb="26">
      <t>テイケツ</t>
    </rPh>
    <rPh sb="29" eb="31">
      <t>キョウテイ</t>
    </rPh>
    <rPh sb="32" eb="33">
      <t>モト</t>
    </rPh>
    <rPh sb="36" eb="38">
      <t>セッチ</t>
    </rPh>
    <rPh sb="44" eb="45">
      <t>クニ</t>
    </rPh>
    <rPh sb="48" eb="50">
      <t>シエン</t>
    </rPh>
    <rPh sb="52" eb="54">
      <t>ヒツヨウ</t>
    </rPh>
    <phoneticPr fontId="5"/>
  </si>
  <si>
    <t>国際連合地域開発センター(UNCRD)拠出金</t>
    <rPh sb="0" eb="2">
      <t>コクサイ</t>
    </rPh>
    <rPh sb="2" eb="4">
      <t>レンゴウ</t>
    </rPh>
    <rPh sb="4" eb="6">
      <t>チイキ</t>
    </rPh>
    <rPh sb="6" eb="8">
      <t>カイハツ</t>
    </rPh>
    <rPh sb="19" eb="22">
      <t>キョシュツキン</t>
    </rPh>
    <phoneticPr fontId="5"/>
  </si>
  <si>
    <t>148,365/24</t>
    <phoneticPr fontId="5"/>
  </si>
  <si>
    <t>148,365/34</t>
    <phoneticPr fontId="5"/>
  </si>
  <si>
    <t>158,227/46</t>
    <phoneticPr fontId="5"/>
  </si>
  <si>
    <t>千円/回</t>
    <rPh sb="0" eb="2">
      <t>センエン</t>
    </rPh>
    <rPh sb="3" eb="4">
      <t>カイ</t>
    </rPh>
    <phoneticPr fontId="5"/>
  </si>
  <si>
    <t>円</t>
    <rPh sb="0" eb="1">
      <t>エン</t>
    </rPh>
    <phoneticPr fontId="5"/>
  </si>
  <si>
    <t>予算執行額÷日本（名古屋）等における研修・セミナー開催数　　　　　　　　　　　　　　</t>
    <phoneticPr fontId="5"/>
  </si>
  <si>
    <t>回</t>
    <rPh sb="0" eb="1">
      <t>カイ</t>
    </rPh>
    <phoneticPr fontId="5"/>
  </si>
  <si>
    <t>研修・セミナーの開催数</t>
    <phoneticPr fontId="5"/>
  </si>
  <si>
    <t>ヶ国</t>
    <rPh sb="1" eb="2">
      <t>コク</t>
    </rPh>
    <phoneticPr fontId="5"/>
  </si>
  <si>
    <t xml:space="preserve">国ﾚﾍﾞﾙ/市ﾚﾍﾞﾙの環境的に持続可能な交通（EST）や3Rの普及促進を目指す「宣言」への参画国/都市数の増加，及び国家戦略を策定する国数の増加を成果目標とする。
</t>
    <rPh sb="12" eb="15">
      <t>カンキョウテキ</t>
    </rPh>
    <rPh sb="16" eb="18">
      <t>ジゾク</t>
    </rPh>
    <rPh sb="18" eb="20">
      <t>カノウ</t>
    </rPh>
    <rPh sb="21" eb="23">
      <t>コウツウ</t>
    </rPh>
    <phoneticPr fontId="5"/>
  </si>
  <si>
    <t>目標値
（　26年度）</t>
    <rPh sb="0" eb="3">
      <t>モクヒョウチ</t>
    </rPh>
    <rPh sb="8" eb="10">
      <t>ネンド</t>
    </rPh>
    <phoneticPr fontId="5"/>
  </si>
  <si>
    <t>統合的地域開発計画策定及び人間の安全保障、環境、防災、経済・社会開発等の分野における地域開発について、以下の事業を実施するUNCRDの維持・運営を支援する。
(1)　開発途上国の行政官等を対象とした、地域開発の能力向上のための研修
(2)　研修用の教材開発を兼ねた調査研究
(3)　政策フォーラムの開催
(4)　政府機関、NGO、大学等の要請に基づく各種助言
(5)　関連する情報交流のネットワークの確立</t>
    <phoneticPr fontId="5"/>
  </si>
  <si>
    <t>　UNCRDは、1971年に日本と国連との間で締結された協定に基づいて名古屋市に設立された国連機関。開発途上国に対し、地域開発、地域計画その他の関係分野において、研修・調査を提供すること等を目的とする。名古屋の本部に加え、ナイロビ（ケニア）、ボゴタ（コロンビア）にも事務所を設置して積極的に事業を展開している。この拠出金は、中部圏に本部を有する唯一の国連機関であるUNCRDの事業及び運営経費に充当するためのものである。</t>
    <phoneticPr fontId="5"/>
  </si>
  <si>
    <t>　日本国名古屋市における国際連合地域開発センターに関する日本国政府と国際連合との間の協定（1971年6月18日署名、発効）</t>
    <phoneticPr fontId="5"/>
  </si>
  <si>
    <t>基本目標Ⅶ　分担金・拠出金 　　　　　　　　　　　　　　　　　　　　　　　　　　　　　　　　 具体的施策Ⅶ－３　国際機関を通じた地球規模の諸問題に係る国際貢献</t>
    <rPh sb="47" eb="50">
      <t>グタイテキ</t>
    </rPh>
    <rPh sb="50" eb="52">
      <t>シサク</t>
    </rPh>
    <rPh sb="56" eb="58">
      <t>コクサイ</t>
    </rPh>
    <rPh sb="58" eb="60">
      <t>キカン</t>
    </rPh>
    <rPh sb="61" eb="62">
      <t>ツウ</t>
    </rPh>
    <rPh sb="64" eb="66">
      <t>チキュウ</t>
    </rPh>
    <rPh sb="66" eb="68">
      <t>キボ</t>
    </rPh>
    <rPh sb="69" eb="72">
      <t>ショモンダイ</t>
    </rPh>
    <rPh sb="73" eb="74">
      <t>カカワ</t>
    </rPh>
    <rPh sb="75" eb="77">
      <t>コクサイ</t>
    </rPh>
    <rPh sb="77" eb="79">
      <t>コウケン</t>
    </rPh>
    <phoneticPr fontId="5"/>
  </si>
  <si>
    <t xml:space="preserve">課長　飯田　慎一 </t>
    <rPh sb="0" eb="2">
      <t>カチョウ</t>
    </rPh>
    <rPh sb="3" eb="5">
      <t>イイダ</t>
    </rPh>
    <rPh sb="6" eb="8">
      <t>シンイチ</t>
    </rPh>
    <phoneticPr fontId="5"/>
  </si>
  <si>
    <t>昭和46年度開始</t>
    <rPh sb="0" eb="2">
      <t>ショウワ</t>
    </rPh>
    <rPh sb="4" eb="6">
      <t>ネンド</t>
    </rPh>
    <rPh sb="6" eb="8">
      <t>カイシ</t>
    </rPh>
    <phoneticPr fontId="5"/>
  </si>
  <si>
    <t>国際協力局</t>
    <rPh sb="0" eb="2">
      <t>コクサイ</t>
    </rPh>
    <rPh sb="2" eb="4">
      <t>キョウリョク</t>
    </rPh>
    <rPh sb="4" eb="5">
      <t>キョク</t>
    </rPh>
    <phoneticPr fontId="10"/>
  </si>
  <si>
    <t>国際連合地域開発センター(UNCRD)拠出金</t>
    <phoneticPr fontId="5"/>
  </si>
  <si>
    <t>プロジェクト運営委員会や現地視察等を通じた案件実施状況の把握に引き続き務める。</t>
    <phoneticPr fontId="3"/>
  </si>
  <si>
    <t>我が国拠出案件については、各国で開催されるプロジェクト運営委員会において、案件実施のモニタリングを行っている。また、必要に応じて現場視察を行うことにより、各案件の目的実現や効果の発揮につき検証を行っている。さらに、年一回開催される理事会において、実施中の案件について報告がなされる場合も、内容を検証しており，特段の問題はない。</t>
    <rPh sb="154" eb="156">
      <t>トクダン</t>
    </rPh>
    <rPh sb="157" eb="159">
      <t>モンダイ</t>
    </rPh>
    <phoneticPr fontId="3"/>
  </si>
  <si>
    <t>農林水産省</t>
    <rPh sb="0" eb="2">
      <t>ノウリン</t>
    </rPh>
    <rPh sb="2" eb="5">
      <t>スイサンショウ</t>
    </rPh>
    <phoneticPr fontId="5"/>
  </si>
  <si>
    <t>農水省国際機関を通じた農林水産業協力拠出金</t>
    <rPh sb="0" eb="3">
      <t>ノウスイショウ</t>
    </rPh>
    <rPh sb="3" eb="5">
      <t>コクサイ</t>
    </rPh>
    <rPh sb="5" eb="7">
      <t>キカン</t>
    </rPh>
    <rPh sb="8" eb="9">
      <t>ツウ</t>
    </rPh>
    <rPh sb="11" eb="13">
      <t>ノウリン</t>
    </rPh>
    <rPh sb="13" eb="16">
      <t>スイサンギョウ</t>
    </rPh>
    <rPh sb="16" eb="18">
      <t>キョウリョク</t>
    </rPh>
    <rPh sb="18" eb="21">
      <t>キョシュツキン</t>
    </rPh>
    <phoneticPr fontId="5"/>
  </si>
  <si>
    <t>当省はITTOホスト国としての責任を果たしつつ、世界的な環境問題の解決促進の観点から、林野庁は我が国の木材利用・輸入に係る政策ニーズ、国内産業への影響等の観点から有効と考えられる事業に拠出し、役割分担を行っている。</t>
    <phoneticPr fontId="5"/>
  </si>
  <si>
    <r>
      <t>プロジェクト選定にあたっては、実施政府または実施機関</t>
    </r>
    <r>
      <rPr>
        <sz val="11"/>
        <rFont val="ＭＳ Ｐゴシック"/>
        <family val="3"/>
        <charset val="128"/>
      </rPr>
      <t>から示されるプロジェクトプロポーザルに、使途が明記されている。また、プロジェクト開始後に開催される運営委員会において、拠出金の使途や事業の進捗状況が実施政府・機関から報告され、不明な点などがあれば、適宜是正される体制となっている。</t>
    </r>
    <phoneticPr fontId="5"/>
  </si>
  <si>
    <t>熱帯林の適正な利用と保全は、地球環境の保全のみならず、気候変動抑制や生物多様性保全にも深くかかわっており、関心が高まっている。本事業は、国家間の商品協定に基づく、取り組みであり、国が実施すべき事業。</t>
    <phoneticPr fontId="5"/>
  </si>
  <si>
    <t>国際熱帯木材機関拠出金</t>
    <rPh sb="0" eb="2">
      <t>コクサイ</t>
    </rPh>
    <rPh sb="2" eb="4">
      <t>ネッタイ</t>
    </rPh>
    <rPh sb="4" eb="6">
      <t>モクザイ</t>
    </rPh>
    <rPh sb="6" eb="8">
      <t>キカン</t>
    </rPh>
    <rPh sb="8" eb="11">
      <t>キョシュツキン</t>
    </rPh>
    <phoneticPr fontId="10"/>
  </si>
  <si>
    <t>1,455,452/6</t>
    <phoneticPr fontId="3"/>
  </si>
  <si>
    <t>1,617,168/9</t>
    <phoneticPr fontId="3"/>
  </si>
  <si>
    <t>予算総額／プロジェクト数</t>
    <phoneticPr fontId="5"/>
  </si>
  <si>
    <t>持続可能に経営されている熱帯林は、
2005年：ITTO統計対象地域8.59億haのうち3,640万ha(4.2%)
2010年：ITTO統計対象地域7.83億haのうち5,330万ha(6.8%)
に増加したことがITTOレポートで報告されている。</t>
    <phoneticPr fontId="3"/>
  </si>
  <si>
    <t>持続可能的に管理された森林から合法的に伐採された熱帯木材の国際取引への転換と拡大及び熱帯木材生産林の持続可能な管理の促進。</t>
    <phoneticPr fontId="5"/>
  </si>
  <si>
    <t>我が国の拠出金により実施されたプロジェクト数。</t>
    <rPh sb="0" eb="1">
      <t>ワ</t>
    </rPh>
    <rPh sb="2" eb="3">
      <t>クニ</t>
    </rPh>
    <rPh sb="4" eb="7">
      <t>キョシュツキン</t>
    </rPh>
    <rPh sb="10" eb="12">
      <t>ジッシ</t>
    </rPh>
    <rPh sb="21" eb="22">
      <t>スウ</t>
    </rPh>
    <phoneticPr fontId="3"/>
  </si>
  <si>
    <t>ＩＴＴＯの活動に対して、本部ホスト国として応分の貢献をし、その発展に寄与するため、我が国が特に重視している分野における以下のプロジェクトの実施経費を拠出する。
・持続可能な森林経営促進のための生産国の能力強化支援
・森林減少及び森林劣化の抑制</t>
    <rPh sb="5" eb="7">
      <t>カツドウ</t>
    </rPh>
    <rPh sb="8" eb="9">
      <t>タイ</t>
    </rPh>
    <rPh sb="12" eb="14">
      <t>ホンブ</t>
    </rPh>
    <rPh sb="17" eb="18">
      <t>コク</t>
    </rPh>
    <rPh sb="21" eb="23">
      <t>オウブン</t>
    </rPh>
    <rPh sb="24" eb="26">
      <t>コウケン</t>
    </rPh>
    <rPh sb="31" eb="33">
      <t>ハッテン</t>
    </rPh>
    <rPh sb="34" eb="36">
      <t>キヨ</t>
    </rPh>
    <rPh sb="41" eb="42">
      <t>ワ</t>
    </rPh>
    <rPh sb="43" eb="44">
      <t>クニ</t>
    </rPh>
    <rPh sb="45" eb="46">
      <t>トク</t>
    </rPh>
    <rPh sb="47" eb="49">
      <t>ジュウシ</t>
    </rPh>
    <rPh sb="53" eb="55">
      <t>ブンヤ</t>
    </rPh>
    <rPh sb="59" eb="61">
      <t>イカ</t>
    </rPh>
    <rPh sb="69" eb="71">
      <t>ジッシ</t>
    </rPh>
    <rPh sb="71" eb="73">
      <t>ケイヒ</t>
    </rPh>
    <rPh sb="74" eb="76">
      <t>キョシュツ</t>
    </rPh>
    <rPh sb="81" eb="83">
      <t>ジゾク</t>
    </rPh>
    <rPh sb="83" eb="85">
      <t>カノウ</t>
    </rPh>
    <rPh sb="86" eb="88">
      <t>シンリン</t>
    </rPh>
    <rPh sb="88" eb="90">
      <t>ケイエイ</t>
    </rPh>
    <rPh sb="90" eb="92">
      <t>ソクシン</t>
    </rPh>
    <rPh sb="96" eb="99">
      <t>セイサンコク</t>
    </rPh>
    <rPh sb="100" eb="102">
      <t>ノウリョク</t>
    </rPh>
    <rPh sb="102" eb="104">
      <t>キョウカ</t>
    </rPh>
    <rPh sb="104" eb="106">
      <t>シエン</t>
    </rPh>
    <rPh sb="108" eb="110">
      <t>シンリン</t>
    </rPh>
    <rPh sb="110" eb="112">
      <t>ゲンショウ</t>
    </rPh>
    <rPh sb="112" eb="113">
      <t>オヨ</t>
    </rPh>
    <rPh sb="114" eb="116">
      <t>シンリン</t>
    </rPh>
    <rPh sb="116" eb="118">
      <t>レッカ</t>
    </rPh>
    <rPh sb="119" eb="121">
      <t>ヨクセイ</t>
    </rPh>
    <phoneticPr fontId="5"/>
  </si>
  <si>
    <t>ＩＴＴＯは、熱帯木材消費国と生産国との間の政策協議の場に留まらず、熱帯木材生産国を中心に各種プロジェクトを実施し、途上国の経済発展と環境の両立を支援しつつ、持続可能な森林経営を促進するための事業を積極的に行っている。</t>
    <phoneticPr fontId="5"/>
  </si>
  <si>
    <t>１９９４年国際熱帯木材協定第２０条２及び第２１条２</t>
    <phoneticPr fontId="5"/>
  </si>
  <si>
    <t>基本目標Ⅶ　分担金・拠出金
具体的施策Ⅶ－３　国際機関を通じた地球規模の諸問題に係る国際貢献</t>
    <rPh sb="14" eb="16">
      <t>グタイ</t>
    </rPh>
    <rPh sb="16" eb="17">
      <t>テキ</t>
    </rPh>
    <rPh sb="17" eb="19">
      <t>シサク</t>
    </rPh>
    <rPh sb="23" eb="25">
      <t>コクサイ</t>
    </rPh>
    <rPh sb="25" eb="27">
      <t>キカン</t>
    </rPh>
    <rPh sb="28" eb="29">
      <t>ツウ</t>
    </rPh>
    <rPh sb="31" eb="33">
      <t>チキュウ</t>
    </rPh>
    <rPh sb="33" eb="35">
      <t>キボ</t>
    </rPh>
    <rPh sb="36" eb="39">
      <t>ショモンダイ</t>
    </rPh>
    <rPh sb="40" eb="41">
      <t>カカ</t>
    </rPh>
    <rPh sb="42" eb="44">
      <t>コクサイ</t>
    </rPh>
    <rPh sb="44" eb="46">
      <t>コウケン</t>
    </rPh>
    <phoneticPr fontId="5"/>
  </si>
  <si>
    <t>昭和６２年度</t>
    <rPh sb="0" eb="2">
      <t>ショウワ</t>
    </rPh>
    <rPh sb="4" eb="5">
      <t>ネン</t>
    </rPh>
    <rPh sb="5" eb="6">
      <t>ド</t>
    </rPh>
    <phoneticPr fontId="10"/>
  </si>
  <si>
    <t>国際熱帯木材機関(ITTO)拠出金（任意拠出金）</t>
    <rPh sb="0" eb="2">
      <t>コクサイ</t>
    </rPh>
    <rPh sb="2" eb="4">
      <t>ネッタイ</t>
    </rPh>
    <rPh sb="4" eb="6">
      <t>モクザイ</t>
    </rPh>
    <rPh sb="6" eb="8">
      <t>キカン</t>
    </rPh>
    <rPh sb="14" eb="17">
      <t>キョシュツキン</t>
    </rPh>
    <rPh sb="18" eb="20">
      <t>ニンイ</t>
    </rPh>
    <rPh sb="20" eb="23">
      <t>キョシュツキン</t>
    </rPh>
    <phoneticPr fontId="5"/>
  </si>
  <si>
    <t>他のITTOプロジェクト同様、プロジェクト運営委員会や現地視察等を通じたより効果的な案件実施に努める。</t>
    <rPh sb="38" eb="41">
      <t>コウカテキ</t>
    </rPh>
    <phoneticPr fontId="3"/>
  </si>
  <si>
    <t>熱帯林の持続可能な経営と生物多様性保全の両立を目的とし、ITTOとCBD事務局が直接協力しており、実効性の高い手段といえる。我が国の資金提供は平成23年度から開始された。生物多様性愛知目標達成に向け、各加盟国での取組みを推進する。</t>
    <phoneticPr fontId="5"/>
  </si>
  <si>
    <t>プロジェクト選定にあたっては、実施政府または実施機関かっら示されるプロジェクトプロポーザルに、使途が明記されている。また、プロジェクト開始後に開催される運営委員会において、拠出金の使途や事業の進捗状況が実施政府・機関から報告され、不明な点などがあれば、適宜是正される体制となっている。</t>
    <phoneticPr fontId="5"/>
  </si>
  <si>
    <t>2,561,238/4</t>
    <phoneticPr fontId="3"/>
  </si>
  <si>
    <t>1,280,619/5</t>
    <phoneticPr fontId="3"/>
  </si>
  <si>
    <t>1,320,224/1</t>
    <phoneticPr fontId="3"/>
  </si>
  <si>
    <t>持続可能に経営されている熱帯林は、
2005年：ITTO統計対象地域8.59億haのうち3,640万ha(4.2%)
2010年：ITTO統計対象地域7.83億haのうち5,330万ha(6.8%)
に増加したことがITTOレポートで報告されている。</t>
    <phoneticPr fontId="5"/>
  </si>
  <si>
    <t>我が国の拠出金により実施されたプロジェクト数。</t>
    <phoneticPr fontId="3"/>
  </si>
  <si>
    <t>熱帯林を有するＩＴＴＯ加盟国（生産国３２か国）において、CBDの森林の生物多様性作業計画実施を支援するための能力構築及び技術支援を実施するため、拠出を行う。</t>
    <rPh sb="72" eb="74">
      <t>キョシュツ</t>
    </rPh>
    <rPh sb="75" eb="76">
      <t>オコナ</t>
    </rPh>
    <phoneticPr fontId="5"/>
  </si>
  <si>
    <t>　熱帯林には、陸域の全ての生物種の３分の２が生息していると推定され、生物多様性保全の重要性が特に高い。　　
　本共同プロジェクトでは、CBDの第10回締約国会議（COP10）で採択された戦略計画2011-2020（愛知目標）の目標の達成に資する事業を優先し、以下の各目標に貢献する。
・熱帯生産林における生物多様性保全の推進：目標７（林業が持続可能に管理される）
・森林保護地域の画定、管理の支援：同目標１１（保護地域を通じて生物多様性が保全される）
・コミュニティの生計向上及び森林減少・劣化回避の活動への参加の推進：同目標１４（生態系が保全され、自然の恵みが享受される）
・全体：同目標１５（生態系が気候変動の緩和と適応に貢献する）</t>
    <rPh sb="7" eb="9">
      <t>リクイキ</t>
    </rPh>
    <rPh sb="18" eb="19">
      <t>ブン</t>
    </rPh>
    <rPh sb="29" eb="31">
      <t>スイテイ</t>
    </rPh>
    <rPh sb="34" eb="36">
      <t>セイブツ</t>
    </rPh>
    <rPh sb="36" eb="39">
      <t>タヨウセイ</t>
    </rPh>
    <rPh sb="39" eb="41">
      <t>ホゼン</t>
    </rPh>
    <rPh sb="42" eb="45">
      <t>ジュウヨウセイ</t>
    </rPh>
    <rPh sb="46" eb="47">
      <t>トク</t>
    </rPh>
    <rPh sb="48" eb="49">
      <t>タカ</t>
    </rPh>
    <rPh sb="55" eb="56">
      <t>ホン</t>
    </rPh>
    <rPh sb="88" eb="90">
      <t>サイタク</t>
    </rPh>
    <rPh sb="93" eb="95">
      <t>センリャク</t>
    </rPh>
    <rPh sb="95" eb="97">
      <t>ケイカク</t>
    </rPh>
    <rPh sb="107" eb="109">
      <t>アイチ</t>
    </rPh>
    <rPh sb="109" eb="111">
      <t>モクヒョウ</t>
    </rPh>
    <rPh sb="113" eb="115">
      <t>モクヒョウ</t>
    </rPh>
    <rPh sb="129" eb="131">
      <t>イカ</t>
    </rPh>
    <rPh sb="132" eb="133">
      <t>カク</t>
    </rPh>
    <rPh sb="133" eb="135">
      <t>モクヒョウ</t>
    </rPh>
    <rPh sb="136" eb="138">
      <t>コウケン</t>
    </rPh>
    <rPh sb="266" eb="269">
      <t>セイタイケイ</t>
    </rPh>
    <rPh sb="270" eb="272">
      <t>ホゼン</t>
    </rPh>
    <rPh sb="275" eb="277">
      <t>シゼン</t>
    </rPh>
    <rPh sb="278" eb="279">
      <t>メグ</t>
    </rPh>
    <rPh sb="281" eb="283">
      <t>キョウジュ</t>
    </rPh>
    <rPh sb="289" eb="291">
      <t>ゼンタイ</t>
    </rPh>
    <rPh sb="292" eb="293">
      <t>ドウ</t>
    </rPh>
    <rPh sb="293" eb="295">
      <t>モクヒョウ</t>
    </rPh>
    <phoneticPr fontId="5"/>
  </si>
  <si>
    <t>１９９４年国際熱帯木材協定第２０条２及び第２１条２
生物多様性条約第２０条２</t>
    <phoneticPr fontId="5"/>
  </si>
  <si>
    <t>基本目標Ⅶ　分担金・拠出金　                                                                                               具体的施策Ⅶ－３　国際機関を通じた地球規模の諸問題に係る国際貢献</t>
    <rPh sb="109" eb="112">
      <t>グタイテキ</t>
    </rPh>
    <rPh sb="112" eb="114">
      <t>シサク</t>
    </rPh>
    <rPh sb="118" eb="120">
      <t>コクサイ</t>
    </rPh>
    <rPh sb="120" eb="122">
      <t>キカン</t>
    </rPh>
    <rPh sb="123" eb="124">
      <t>ツウ</t>
    </rPh>
    <rPh sb="126" eb="128">
      <t>チキュウ</t>
    </rPh>
    <rPh sb="128" eb="130">
      <t>キボ</t>
    </rPh>
    <rPh sb="131" eb="134">
      <t>ショモンダイ</t>
    </rPh>
    <rPh sb="135" eb="136">
      <t>カカ</t>
    </rPh>
    <rPh sb="137" eb="139">
      <t>コクサイ</t>
    </rPh>
    <rPh sb="139" eb="141">
      <t>コウケン</t>
    </rPh>
    <phoneticPr fontId="5"/>
  </si>
  <si>
    <t>平成２３年度</t>
    <rPh sb="0" eb="2">
      <t>ヘイセイ</t>
    </rPh>
    <rPh sb="4" eb="6">
      <t>ネンド</t>
    </rPh>
    <phoneticPr fontId="10"/>
  </si>
  <si>
    <t>国際熱帯木材機関・生物多様性条約共同プロジェクト拠出金（任意拠出金）</t>
    <rPh sb="0" eb="2">
      <t>コクサイ</t>
    </rPh>
    <rPh sb="2" eb="4">
      <t>ネッタイ</t>
    </rPh>
    <rPh sb="4" eb="6">
      <t>モクザイ</t>
    </rPh>
    <rPh sb="6" eb="8">
      <t>キカン</t>
    </rPh>
    <rPh sb="9" eb="11">
      <t>セイブツ</t>
    </rPh>
    <rPh sb="11" eb="14">
      <t>タヨウセイ</t>
    </rPh>
    <rPh sb="14" eb="16">
      <t>ジョウヤク</t>
    </rPh>
    <rPh sb="16" eb="18">
      <t>キョウドウ</t>
    </rPh>
    <rPh sb="24" eb="27">
      <t>キョシュツキン</t>
    </rPh>
    <rPh sb="28" eb="30">
      <t>ニンイ</t>
    </rPh>
    <rPh sb="30" eb="33">
      <t>キョシュツキン</t>
    </rPh>
    <phoneticPr fontId="5"/>
  </si>
  <si>
    <t>リオ＋20（2012年）においてUNEPの機能強化（財政基盤の強化含む）が合意されたことを受け，一層効率的な事業運営の実現を目指すため，UNEP事業計画・予算の策定時において引き続き，過去の予算執行の実績に照らし，予算の効率化や経費節減の余地が無いかを確認していく。</t>
    <rPh sb="10" eb="11">
      <t>ネン</t>
    </rPh>
    <rPh sb="21" eb="23">
      <t>キノウ</t>
    </rPh>
    <rPh sb="23" eb="25">
      <t>キョウカ</t>
    </rPh>
    <rPh sb="26" eb="28">
      <t>ザイセイ</t>
    </rPh>
    <rPh sb="28" eb="30">
      <t>キバン</t>
    </rPh>
    <rPh sb="31" eb="33">
      <t>キョウカ</t>
    </rPh>
    <rPh sb="33" eb="34">
      <t>フク</t>
    </rPh>
    <rPh sb="37" eb="39">
      <t>ゴウイ</t>
    </rPh>
    <rPh sb="45" eb="46">
      <t>ウ</t>
    </rPh>
    <rPh sb="48" eb="50">
      <t>イッソウ</t>
    </rPh>
    <rPh sb="50" eb="53">
      <t>コウリツテキ</t>
    </rPh>
    <rPh sb="54" eb="56">
      <t>ジギョウ</t>
    </rPh>
    <rPh sb="56" eb="58">
      <t>ウンエイ</t>
    </rPh>
    <rPh sb="59" eb="61">
      <t>ジツゲン</t>
    </rPh>
    <rPh sb="62" eb="64">
      <t>メザ</t>
    </rPh>
    <rPh sb="72" eb="74">
      <t>ジギョウ</t>
    </rPh>
    <rPh sb="74" eb="76">
      <t>ケイカク</t>
    </rPh>
    <rPh sb="77" eb="79">
      <t>ヨサン</t>
    </rPh>
    <rPh sb="80" eb="82">
      <t>サクテイ</t>
    </rPh>
    <rPh sb="82" eb="83">
      <t>ジ</t>
    </rPh>
    <rPh sb="87" eb="88">
      <t>ヒ</t>
    </rPh>
    <rPh sb="89" eb="90">
      <t>ツヅ</t>
    </rPh>
    <rPh sb="92" eb="94">
      <t>カコ</t>
    </rPh>
    <rPh sb="95" eb="97">
      <t>ヨサン</t>
    </rPh>
    <rPh sb="97" eb="99">
      <t>シッコウ</t>
    </rPh>
    <rPh sb="100" eb="102">
      <t>ジッセキ</t>
    </rPh>
    <rPh sb="103" eb="104">
      <t>テ</t>
    </rPh>
    <rPh sb="107" eb="109">
      <t>ヨサン</t>
    </rPh>
    <rPh sb="110" eb="113">
      <t>コウリツカ</t>
    </rPh>
    <rPh sb="114" eb="116">
      <t>ケイヒ</t>
    </rPh>
    <rPh sb="116" eb="118">
      <t>セツゲン</t>
    </rPh>
    <rPh sb="119" eb="121">
      <t>ヨチ</t>
    </rPh>
    <rPh sb="122" eb="123">
      <t>ナ</t>
    </rPh>
    <rPh sb="126" eb="128">
      <t>カクニン</t>
    </rPh>
    <phoneticPr fontId="5"/>
  </si>
  <si>
    <t>UNEP環境基金の予算額は，UNEP管理理事会において，UNEPの事業計画を実施するために真に必要と認められる活動を特定した上で承認している。また，同基金は任意拠出金であるため，実際の各国からの同基金への拠出に際しては，我が国も含め各拠出国が，UNEPが国際環境問題への対応に果たす有効性，及び各国の優先度を精査した上で拠出を行っている。</t>
    <phoneticPr fontId="3"/>
  </si>
  <si>
    <t>国際連合環境計画拠出金等</t>
    <rPh sb="0" eb="2">
      <t>コクサイ</t>
    </rPh>
    <rPh sb="2" eb="4">
      <t>レンゴウ</t>
    </rPh>
    <rPh sb="4" eb="6">
      <t>カンキョウ</t>
    </rPh>
    <rPh sb="6" eb="8">
      <t>ケイカク</t>
    </rPh>
    <rPh sb="8" eb="11">
      <t>キョシュツキン</t>
    </rPh>
    <rPh sb="11" eb="12">
      <t>トウ</t>
    </rPh>
    <phoneticPr fontId="5"/>
  </si>
  <si>
    <t>UNEPが国連における環境及び持続可能な開発関連の取組に果たす役割、及び、ＵＮＥＰの事業計画を通じた個別の環境課題への対応の有効性等を勘案し，国際機関を所管する当省と、我が国の環境施策を所管する環境省が分担して拠出しているもの。</t>
    <rPh sb="5" eb="7">
      <t>コクレン</t>
    </rPh>
    <rPh sb="11" eb="13">
      <t>カンキョウ</t>
    </rPh>
    <rPh sb="13" eb="14">
      <t>オヨ</t>
    </rPh>
    <rPh sb="15" eb="17">
      <t>ジゾク</t>
    </rPh>
    <rPh sb="17" eb="19">
      <t>カノウ</t>
    </rPh>
    <rPh sb="20" eb="22">
      <t>カイハツ</t>
    </rPh>
    <rPh sb="22" eb="24">
      <t>カンレン</t>
    </rPh>
    <rPh sb="25" eb="27">
      <t>トリクミ</t>
    </rPh>
    <rPh sb="28" eb="29">
      <t>ハ</t>
    </rPh>
    <rPh sb="31" eb="33">
      <t>ヤクワリ</t>
    </rPh>
    <rPh sb="34" eb="35">
      <t>オヨ</t>
    </rPh>
    <rPh sb="42" eb="44">
      <t>ジギョウ</t>
    </rPh>
    <rPh sb="44" eb="46">
      <t>ケイカク</t>
    </rPh>
    <rPh sb="47" eb="48">
      <t>ツウ</t>
    </rPh>
    <rPh sb="50" eb="52">
      <t>コベツ</t>
    </rPh>
    <rPh sb="53" eb="55">
      <t>カンキョウ</t>
    </rPh>
    <rPh sb="55" eb="57">
      <t>カダイ</t>
    </rPh>
    <rPh sb="59" eb="61">
      <t>タイオウ</t>
    </rPh>
    <rPh sb="62" eb="65">
      <t>ユウコウセイ</t>
    </rPh>
    <rPh sb="65" eb="66">
      <t>ナド</t>
    </rPh>
    <rPh sb="67" eb="69">
      <t>カンアン</t>
    </rPh>
    <rPh sb="71" eb="73">
      <t>コクサイ</t>
    </rPh>
    <rPh sb="73" eb="75">
      <t>キカン</t>
    </rPh>
    <rPh sb="76" eb="78">
      <t>ショカン</t>
    </rPh>
    <rPh sb="80" eb="82">
      <t>トウショウ</t>
    </rPh>
    <rPh sb="84" eb="85">
      <t>ワ</t>
    </rPh>
    <rPh sb="86" eb="87">
      <t>クニ</t>
    </rPh>
    <rPh sb="88" eb="90">
      <t>カンキョウ</t>
    </rPh>
    <rPh sb="90" eb="92">
      <t>セサク</t>
    </rPh>
    <rPh sb="93" eb="95">
      <t>ショカン</t>
    </rPh>
    <rPh sb="97" eb="100">
      <t>カンキョウショウ</t>
    </rPh>
    <rPh sb="101" eb="103">
      <t>ブンタン</t>
    </rPh>
    <rPh sb="105" eb="107">
      <t>キョシュツ</t>
    </rPh>
    <phoneticPr fontId="5"/>
  </si>
  <si>
    <t>UNEPは、2か年ごとに事業計画を策定し、持続可能な生産と消費、環境ガバナンス、生態系管理、廃棄物管理、気候変動、災害と紛争、等の重点分野において、科学的評価の実施、ガイダンスの提供、開発途上国に対する支援等を行っている。活動成果は、当初目標に照らした達成度を数値で表した指標とともに公開されている。
　2010－2011年のプログラム成果報告によると、21の個別活動分野のうち20について概ね、目標を達成、あるいは目標を上回る成果を挙げたとの報告がなされている。</t>
    <phoneticPr fontId="5"/>
  </si>
  <si>
    <t>UNEP管理理事会において、事業計画及びその実施のための予算審議を行い、計画された活動のうち真に必要性が高い活動に限り承認している。</t>
    <phoneticPr fontId="5"/>
  </si>
  <si>
    <t>地球的規模での環境問題が多様化・複雑化する中で、UNEPは、環境問題に関する国連機関の唯一の総合調整機関として、リオ＋20(2012年）において機能強化が決定された。我が国は、国際社会において環境及び持続可能な開発において主導的役割を果たしていることから、UNEPの活動を重視し、支援を行っている。</t>
    <rPh sb="0" eb="3">
      <t>チキュウテキ</t>
    </rPh>
    <rPh sb="3" eb="5">
      <t>キボ</t>
    </rPh>
    <rPh sb="7" eb="9">
      <t>カンキョウ</t>
    </rPh>
    <rPh sb="9" eb="11">
      <t>モンダイ</t>
    </rPh>
    <rPh sb="12" eb="15">
      <t>タヨウカ</t>
    </rPh>
    <rPh sb="16" eb="18">
      <t>フクザツ</t>
    </rPh>
    <rPh sb="18" eb="19">
      <t>カ</t>
    </rPh>
    <rPh sb="21" eb="22">
      <t>ナカ</t>
    </rPh>
    <rPh sb="66" eb="67">
      <t>ネン</t>
    </rPh>
    <rPh sb="72" eb="74">
      <t>キノウ</t>
    </rPh>
    <rPh sb="74" eb="76">
      <t>キョウカ</t>
    </rPh>
    <rPh sb="77" eb="79">
      <t>ケッテイ</t>
    </rPh>
    <rPh sb="96" eb="98">
      <t>カンキョウ</t>
    </rPh>
    <rPh sb="98" eb="99">
      <t>オヨ</t>
    </rPh>
    <rPh sb="100" eb="102">
      <t>ジゾク</t>
    </rPh>
    <rPh sb="102" eb="104">
      <t>カノウ</t>
    </rPh>
    <rPh sb="105" eb="107">
      <t>カイハツ</t>
    </rPh>
    <rPh sb="133" eb="135">
      <t>カツドウ</t>
    </rPh>
    <rPh sb="136" eb="138">
      <t>ジュウシ</t>
    </rPh>
    <rPh sb="140" eb="142">
      <t>シエン</t>
    </rPh>
    <rPh sb="143" eb="144">
      <t>オコナ</t>
    </rPh>
    <phoneticPr fontId="5"/>
  </si>
  <si>
    <t>国際連合環境計画拠出金</t>
    <rPh sb="0" eb="2">
      <t>コクサイ</t>
    </rPh>
    <rPh sb="2" eb="4">
      <t>レンゴウ</t>
    </rPh>
    <rPh sb="4" eb="6">
      <t>カンキョウ</t>
    </rPh>
    <rPh sb="6" eb="8">
      <t>ケイカク</t>
    </rPh>
    <rPh sb="8" eb="11">
      <t>キョシュツキン</t>
    </rPh>
    <phoneticPr fontId="10"/>
  </si>
  <si>
    <t>71,917,000/5</t>
    <phoneticPr fontId="3"/>
  </si>
  <si>
    <t>80,217,000/4</t>
    <phoneticPr fontId="3"/>
  </si>
  <si>
    <t>81,439,000/4</t>
    <phoneticPr fontId="3"/>
  </si>
  <si>
    <t>14,383,400
米ドル</t>
    <rPh sb="11" eb="12">
      <t>ベイ</t>
    </rPh>
    <phoneticPr fontId="3"/>
  </si>
  <si>
    <t>20,054,250
米ドル</t>
    <rPh sb="11" eb="12">
      <t>ベイ</t>
    </rPh>
    <phoneticPr fontId="3"/>
  </si>
  <si>
    <t>20,359,750
米ドル</t>
    <rPh sb="11" eb="12">
      <t>ベイ</t>
    </rPh>
    <phoneticPr fontId="3"/>
  </si>
  <si>
    <t>＜平成25年度＞
平成25年度UNEP環境基金総額（＝UNEPにおける2012年払込済環境基金総額）÷常駐代表委員会実施数　　　　　　　　　　　　　　</t>
    <rPh sb="1" eb="3">
      <t>ヘイセイ</t>
    </rPh>
    <rPh sb="5" eb="7">
      <t>ネンド</t>
    </rPh>
    <rPh sb="9" eb="11">
      <t>ヘイセイ</t>
    </rPh>
    <rPh sb="13" eb="15">
      <t>ネンド</t>
    </rPh>
    <rPh sb="19" eb="21">
      <t>カンキョウ</t>
    </rPh>
    <rPh sb="21" eb="23">
      <t>キキン</t>
    </rPh>
    <rPh sb="23" eb="25">
      <t>ソウガク</t>
    </rPh>
    <rPh sb="39" eb="40">
      <t>ネン</t>
    </rPh>
    <rPh sb="40" eb="42">
      <t>ハライコ</t>
    </rPh>
    <rPh sb="42" eb="43">
      <t>ズミ</t>
    </rPh>
    <rPh sb="43" eb="45">
      <t>カンキョウ</t>
    </rPh>
    <rPh sb="45" eb="47">
      <t>キキン</t>
    </rPh>
    <rPh sb="47" eb="49">
      <t>ソウガク</t>
    </rPh>
    <rPh sb="51" eb="53">
      <t>ジョウチュウ</t>
    </rPh>
    <rPh sb="53" eb="55">
      <t>ダイヒョウ</t>
    </rPh>
    <rPh sb="55" eb="58">
      <t>イインカイ</t>
    </rPh>
    <rPh sb="58" eb="60">
      <t>ジッシ</t>
    </rPh>
    <rPh sb="60" eb="61">
      <t>スウ</t>
    </rPh>
    <phoneticPr fontId="5"/>
  </si>
  <si>
    <t>四半期に1回</t>
    <rPh sb="0" eb="3">
      <t>シハンキ</t>
    </rPh>
    <rPh sb="5" eb="6">
      <t>カイ</t>
    </rPh>
    <phoneticPr fontId="3"/>
  </si>
  <si>
    <t>常駐代表委員会</t>
    <rPh sb="0" eb="2">
      <t>ジョウチュウ</t>
    </rPh>
    <rPh sb="2" eb="4">
      <t>ダイヒョウ</t>
    </rPh>
    <rPh sb="4" eb="7">
      <t>イインカイ</t>
    </rPh>
    <phoneticPr fontId="3"/>
  </si>
  <si>
    <t>UNEPによる，各分野での環境アセスメント活動，国際・地域・国レベルでの環境政策促進のための会合やワークショップ，途上国の能力構築支援等の活動が，国連枠内で適切かつ効果的に実施されることを確保するために加盟国が行う定期的政策協議。</t>
    <rPh sb="8" eb="9">
      <t>カク</t>
    </rPh>
    <rPh sb="9" eb="11">
      <t>ブンヤ</t>
    </rPh>
    <rPh sb="13" eb="15">
      <t>カンキョウ</t>
    </rPh>
    <rPh sb="21" eb="23">
      <t>カツドウ</t>
    </rPh>
    <rPh sb="24" eb="26">
      <t>コクサイ</t>
    </rPh>
    <rPh sb="27" eb="29">
      <t>チイキ</t>
    </rPh>
    <rPh sb="30" eb="31">
      <t>クニ</t>
    </rPh>
    <rPh sb="36" eb="38">
      <t>カンキョウ</t>
    </rPh>
    <rPh sb="38" eb="40">
      <t>セイサク</t>
    </rPh>
    <rPh sb="40" eb="42">
      <t>ソクシン</t>
    </rPh>
    <rPh sb="46" eb="48">
      <t>カイゴウ</t>
    </rPh>
    <rPh sb="57" eb="60">
      <t>トジョウコク</t>
    </rPh>
    <rPh sb="61" eb="63">
      <t>ノウリョク</t>
    </rPh>
    <rPh sb="63" eb="65">
      <t>コウチク</t>
    </rPh>
    <rPh sb="65" eb="67">
      <t>シエン</t>
    </rPh>
    <rPh sb="67" eb="68">
      <t>トウ</t>
    </rPh>
    <rPh sb="69" eb="71">
      <t>カツドウ</t>
    </rPh>
    <rPh sb="73" eb="75">
      <t>コクレン</t>
    </rPh>
    <rPh sb="75" eb="77">
      <t>ワクナイ</t>
    </rPh>
    <rPh sb="78" eb="80">
      <t>テキセツ</t>
    </rPh>
    <rPh sb="82" eb="85">
      <t>コウカテキ</t>
    </rPh>
    <rPh sb="86" eb="88">
      <t>ジッシ</t>
    </rPh>
    <rPh sb="94" eb="96">
      <t>カクホ</t>
    </rPh>
    <rPh sb="101" eb="104">
      <t>カメイコク</t>
    </rPh>
    <rPh sb="105" eb="106">
      <t>オコナ</t>
    </rPh>
    <rPh sb="107" eb="110">
      <t>テイキテキ</t>
    </rPh>
    <rPh sb="110" eb="112">
      <t>セイサク</t>
    </rPh>
    <rPh sb="112" eb="114">
      <t>キョウギ</t>
    </rPh>
    <phoneticPr fontId="5"/>
  </si>
  <si>
    <t>※予算は2か年単位のため最終成果報告書も2か年単位で作成される。</t>
    <rPh sb="1" eb="3">
      <t>ヨサン</t>
    </rPh>
    <rPh sb="6" eb="7">
      <t>ネン</t>
    </rPh>
    <rPh sb="7" eb="9">
      <t>タンイ</t>
    </rPh>
    <rPh sb="12" eb="14">
      <t>サイシュウ</t>
    </rPh>
    <rPh sb="14" eb="16">
      <t>セイカ</t>
    </rPh>
    <rPh sb="16" eb="19">
      <t>ホウコクショ</t>
    </rPh>
    <rPh sb="22" eb="23">
      <t>ネン</t>
    </rPh>
    <rPh sb="23" eb="25">
      <t>タンイ</t>
    </rPh>
    <rPh sb="26" eb="28">
      <t>サクセイ</t>
    </rPh>
    <phoneticPr fontId="5"/>
  </si>
  <si>
    <t>項目</t>
    <rPh sb="0" eb="2">
      <t>コウモク</t>
    </rPh>
    <phoneticPr fontId="5"/>
  </si>
  <si>
    <t>　ＵＮＥＰは，「気候変動」、「災害と紛争」、「生態系管理」、「環境ガバナンス」、「化学物質・廃棄物」、「資源効率性・持続可能な消費と生産」の分野別に22項目の成果指標を設定（例：UNEPによる支援の結果当該分野の環境関連政策が策定された国の数，等（2012～2013年））。これらの成果指標が前２か年以降に増加している項目数が成果実績。
　</t>
    <rPh sb="41" eb="43">
      <t>カガク</t>
    </rPh>
    <rPh sb="43" eb="45">
      <t>ブッシツ</t>
    </rPh>
    <rPh sb="46" eb="49">
      <t>ハイキブツ</t>
    </rPh>
    <rPh sb="76" eb="78">
      <t>コウモク</t>
    </rPh>
    <rPh sb="81" eb="83">
      <t>シヒョウ</t>
    </rPh>
    <rPh sb="101" eb="103">
      <t>トウガイ</t>
    </rPh>
    <rPh sb="103" eb="105">
      <t>ブンヤ</t>
    </rPh>
    <rPh sb="141" eb="143">
      <t>セイカ</t>
    </rPh>
    <rPh sb="143" eb="145">
      <t>シヒョウ</t>
    </rPh>
    <rPh sb="146" eb="147">
      <t>ゼン</t>
    </rPh>
    <rPh sb="149" eb="150">
      <t>ネン</t>
    </rPh>
    <rPh sb="150" eb="152">
      <t>イコウ</t>
    </rPh>
    <rPh sb="153" eb="155">
      <t>ゾウカ</t>
    </rPh>
    <rPh sb="159" eb="162">
      <t>コウモクスウ</t>
    </rPh>
    <rPh sb="163" eb="165">
      <t>セイカ</t>
    </rPh>
    <rPh sb="165" eb="167">
      <t>ジッセキ</t>
    </rPh>
    <phoneticPr fontId="3"/>
  </si>
  <si>
    <t>UNEPは、１９７２年の国連人間環境会議で採択された「人間環境宣言」及び「環境国際行動計画」を実施に移すため、同年の第２７回国連総会決議により、１９７３年に設立された。UNEPは、地球規模の環境問題における国連機関の唯一の総合調整機関であり、多国間環境条約の策定促進、地球環境のモニタリング及び情報の分析・提供、途上国の能力構築・技術移転に関する支援等の活動を行っている。UNEP事務局の運営経費は、義務的拠出ではなく、各国からの自発的拠出による環境基金によって負担されており、本拠出金は、同環境基金に拠出するもの。</t>
    <rPh sb="10" eb="11">
      <t>ネン</t>
    </rPh>
    <rPh sb="12" eb="14">
      <t>コクレン</t>
    </rPh>
    <rPh sb="14" eb="16">
      <t>ニンゲン</t>
    </rPh>
    <rPh sb="16" eb="18">
      <t>カンキョウ</t>
    </rPh>
    <rPh sb="18" eb="20">
      <t>カイギ</t>
    </rPh>
    <rPh sb="21" eb="23">
      <t>サイタク</t>
    </rPh>
    <rPh sb="27" eb="29">
      <t>ニンゲン</t>
    </rPh>
    <rPh sb="29" eb="31">
      <t>カンキョウ</t>
    </rPh>
    <rPh sb="31" eb="33">
      <t>センゲン</t>
    </rPh>
    <rPh sb="34" eb="35">
      <t>オヨ</t>
    </rPh>
    <rPh sb="37" eb="39">
      <t>カンキョウ</t>
    </rPh>
    <rPh sb="39" eb="41">
      <t>コクサイ</t>
    </rPh>
    <rPh sb="41" eb="43">
      <t>コウドウ</t>
    </rPh>
    <rPh sb="43" eb="45">
      <t>ケイカク</t>
    </rPh>
    <rPh sb="47" eb="49">
      <t>ジッシ</t>
    </rPh>
    <rPh sb="50" eb="51">
      <t>ウツ</t>
    </rPh>
    <rPh sb="55" eb="57">
      <t>ドウネン</t>
    </rPh>
    <rPh sb="58" eb="59">
      <t>ダイ</t>
    </rPh>
    <rPh sb="61" eb="62">
      <t>カイ</t>
    </rPh>
    <rPh sb="62" eb="64">
      <t>コクレン</t>
    </rPh>
    <rPh sb="64" eb="66">
      <t>ソウカイ</t>
    </rPh>
    <rPh sb="66" eb="68">
      <t>ケツギ</t>
    </rPh>
    <rPh sb="76" eb="77">
      <t>ネン</t>
    </rPh>
    <rPh sb="78" eb="80">
      <t>セツリツ</t>
    </rPh>
    <rPh sb="90" eb="92">
      <t>チキュウ</t>
    </rPh>
    <rPh sb="92" eb="94">
      <t>キボ</t>
    </rPh>
    <rPh sb="95" eb="97">
      <t>カンキョウ</t>
    </rPh>
    <rPh sb="97" eb="99">
      <t>モンダイ</t>
    </rPh>
    <rPh sb="103" eb="105">
      <t>コクレン</t>
    </rPh>
    <rPh sb="105" eb="107">
      <t>キカン</t>
    </rPh>
    <rPh sb="108" eb="110">
      <t>ユイイツ</t>
    </rPh>
    <rPh sb="111" eb="113">
      <t>ソウゴウ</t>
    </rPh>
    <rPh sb="113" eb="115">
      <t>チョウセイ</t>
    </rPh>
    <rPh sb="115" eb="117">
      <t>キカン</t>
    </rPh>
    <rPh sb="121" eb="124">
      <t>タコクカン</t>
    </rPh>
    <rPh sb="124" eb="126">
      <t>カンキョウ</t>
    </rPh>
    <rPh sb="126" eb="128">
      <t>ジョウヤク</t>
    </rPh>
    <rPh sb="129" eb="131">
      <t>サクテイ</t>
    </rPh>
    <rPh sb="131" eb="133">
      <t>ソクシン</t>
    </rPh>
    <rPh sb="134" eb="136">
      <t>チキュウ</t>
    </rPh>
    <rPh sb="136" eb="138">
      <t>カンキョウ</t>
    </rPh>
    <rPh sb="145" eb="146">
      <t>オヨ</t>
    </rPh>
    <rPh sb="147" eb="149">
      <t>ジョウホウ</t>
    </rPh>
    <rPh sb="150" eb="152">
      <t>ブンセキ</t>
    </rPh>
    <rPh sb="153" eb="155">
      <t>テイキョウ</t>
    </rPh>
    <rPh sb="156" eb="159">
      <t>トジョウコク</t>
    </rPh>
    <rPh sb="160" eb="162">
      <t>ノウリョク</t>
    </rPh>
    <rPh sb="162" eb="164">
      <t>コウチク</t>
    </rPh>
    <rPh sb="165" eb="167">
      <t>ギジュツ</t>
    </rPh>
    <rPh sb="167" eb="169">
      <t>イテン</t>
    </rPh>
    <rPh sb="170" eb="171">
      <t>カン</t>
    </rPh>
    <rPh sb="173" eb="175">
      <t>シエン</t>
    </rPh>
    <rPh sb="175" eb="176">
      <t>トウ</t>
    </rPh>
    <rPh sb="177" eb="179">
      <t>カツドウ</t>
    </rPh>
    <rPh sb="180" eb="181">
      <t>オコナ</t>
    </rPh>
    <rPh sb="190" eb="193">
      <t>ジムキョク</t>
    </rPh>
    <rPh sb="194" eb="196">
      <t>ウンエイ</t>
    </rPh>
    <rPh sb="196" eb="198">
      <t>ケイヒ</t>
    </rPh>
    <rPh sb="200" eb="203">
      <t>ギムテキ</t>
    </rPh>
    <rPh sb="203" eb="205">
      <t>キョシュツ</t>
    </rPh>
    <rPh sb="210" eb="212">
      <t>カッコク</t>
    </rPh>
    <rPh sb="215" eb="218">
      <t>ジハツテキ</t>
    </rPh>
    <rPh sb="218" eb="220">
      <t>キョシュツ</t>
    </rPh>
    <rPh sb="223" eb="225">
      <t>カンキョウ</t>
    </rPh>
    <rPh sb="225" eb="227">
      <t>キキン</t>
    </rPh>
    <rPh sb="231" eb="233">
      <t>フタン</t>
    </rPh>
    <rPh sb="239" eb="240">
      <t>ホン</t>
    </rPh>
    <rPh sb="240" eb="243">
      <t>キョシュツキン</t>
    </rPh>
    <rPh sb="245" eb="246">
      <t>ドウ</t>
    </rPh>
    <rPh sb="246" eb="248">
      <t>カンキョウ</t>
    </rPh>
    <rPh sb="248" eb="250">
      <t>キキン</t>
    </rPh>
    <rPh sb="251" eb="253">
      <t>キョシュツ</t>
    </rPh>
    <phoneticPr fontId="5"/>
  </si>
  <si>
    <t>地球規模の環境問題を改善、解決するためには、権限の限定された個別機関の対応に委ねるのみでは最大限の成果を得ることは困難であり、関係機関の協力によるグローバルな対応が必要である。国連環境計画（UNEP）は、地球規模の環境問題に関する国連機関の唯一の総合調整機関であり、リオ＋20（2012年）においてその機能強化が決定された。UNEPを支援することにより、環境問題に対する取組を重視し、国際社会において主導的役割を果たしていることを国内外に対して示すことができる。</t>
    <rPh sb="63" eb="65">
      <t>カンケイ</t>
    </rPh>
    <rPh sb="65" eb="67">
      <t>キカン</t>
    </rPh>
    <rPh sb="68" eb="70">
      <t>キョウリョク</t>
    </rPh>
    <rPh sb="79" eb="81">
      <t>タイオウ</t>
    </rPh>
    <rPh sb="82" eb="84">
      <t>ヒツヨウ</t>
    </rPh>
    <rPh sb="88" eb="90">
      <t>コクレン</t>
    </rPh>
    <rPh sb="90" eb="92">
      <t>カンキョウ</t>
    </rPh>
    <rPh sb="92" eb="94">
      <t>ケイカク</t>
    </rPh>
    <rPh sb="102" eb="104">
      <t>チキュウ</t>
    </rPh>
    <rPh sb="104" eb="106">
      <t>キボ</t>
    </rPh>
    <rPh sb="107" eb="109">
      <t>カンキョウ</t>
    </rPh>
    <rPh sb="109" eb="111">
      <t>モンダイ</t>
    </rPh>
    <rPh sb="112" eb="113">
      <t>カン</t>
    </rPh>
    <rPh sb="115" eb="117">
      <t>コクレン</t>
    </rPh>
    <rPh sb="117" eb="119">
      <t>キカン</t>
    </rPh>
    <rPh sb="120" eb="122">
      <t>ユイイツ</t>
    </rPh>
    <rPh sb="123" eb="125">
      <t>ソウゴウ</t>
    </rPh>
    <rPh sb="125" eb="127">
      <t>チョウセイ</t>
    </rPh>
    <rPh sb="127" eb="129">
      <t>キカン</t>
    </rPh>
    <rPh sb="143" eb="144">
      <t>ネン</t>
    </rPh>
    <rPh sb="151" eb="153">
      <t>キノウ</t>
    </rPh>
    <rPh sb="153" eb="155">
      <t>キョウカ</t>
    </rPh>
    <rPh sb="156" eb="158">
      <t>ケッテイ</t>
    </rPh>
    <rPh sb="167" eb="169">
      <t>シエン</t>
    </rPh>
    <rPh sb="215" eb="218">
      <t>コクナイガイ</t>
    </rPh>
    <phoneticPr fontId="5"/>
  </si>
  <si>
    <t>第２７回国際連合総会決議２９９７（ⅩⅩⅦ）</t>
    <phoneticPr fontId="5"/>
  </si>
  <si>
    <t>昭和４８年度</t>
    <rPh sb="0" eb="2">
      <t>ショウワ</t>
    </rPh>
    <rPh sb="4" eb="5">
      <t>ネン</t>
    </rPh>
    <rPh sb="5" eb="6">
      <t>ド</t>
    </rPh>
    <phoneticPr fontId="10"/>
  </si>
  <si>
    <t>国際連合環境計画(UNEP)拠出金（任意拠出金）</t>
    <rPh sb="0" eb="2">
      <t>コクサイ</t>
    </rPh>
    <rPh sb="2" eb="4">
      <t>レンゴウ</t>
    </rPh>
    <rPh sb="4" eb="6">
      <t>カンキョウ</t>
    </rPh>
    <rPh sb="6" eb="8">
      <t>ケイカク</t>
    </rPh>
    <rPh sb="14" eb="17">
      <t>キョシュツキン</t>
    </rPh>
    <rPh sb="18" eb="20">
      <t>ニンイ</t>
    </rPh>
    <rPh sb="20" eb="23">
      <t>キョシュツキン</t>
    </rPh>
    <phoneticPr fontId="5"/>
  </si>
  <si>
    <t>限られた予算を有効活用するべく，海外実務研修に際しては，例えばPKOミッションに派遣する研修員の数を増やす等の工夫をすることで，これまでと同程度数の研修員の派遣が行えるか検討する。</t>
    <rPh sb="0" eb="1">
      <t>カギ</t>
    </rPh>
    <rPh sb="4" eb="6">
      <t>ヨサン</t>
    </rPh>
    <rPh sb="7" eb="9">
      <t>ユウコウ</t>
    </rPh>
    <rPh sb="9" eb="11">
      <t>カツヨウ</t>
    </rPh>
    <rPh sb="16" eb="18">
      <t>カイガイ</t>
    </rPh>
    <rPh sb="18" eb="20">
      <t>ジツム</t>
    </rPh>
    <rPh sb="20" eb="22">
      <t>ケンシュウ</t>
    </rPh>
    <rPh sb="23" eb="24">
      <t>サイ</t>
    </rPh>
    <rPh sb="28" eb="29">
      <t>タト</t>
    </rPh>
    <rPh sb="40" eb="42">
      <t>ハケン</t>
    </rPh>
    <rPh sb="44" eb="47">
      <t>ケンシュウイン</t>
    </rPh>
    <rPh sb="48" eb="49">
      <t>カズ</t>
    </rPh>
    <rPh sb="50" eb="51">
      <t>フ</t>
    </rPh>
    <rPh sb="53" eb="54">
      <t>トウ</t>
    </rPh>
    <rPh sb="55" eb="57">
      <t>クフウ</t>
    </rPh>
    <rPh sb="69" eb="72">
      <t>ドウテイド</t>
    </rPh>
    <rPh sb="72" eb="73">
      <t>スウ</t>
    </rPh>
    <rPh sb="81" eb="82">
      <t>オコナ</t>
    </rPh>
    <rPh sb="85" eb="87">
      <t>ケントウ</t>
    </rPh>
    <phoneticPr fontId="3"/>
  </si>
  <si>
    <t>（目的・予算の状況）
・冷戦終結後，内戦の増加などによる国際環境の変化に伴い，国連ＰＫＯは，展開数が増加するとともに，その活動も小規模で停戦監視などの伝統的な任務を中心とするものに加え，紛争後の国づくり支援等へと役割を拡大している。我が国は，平和構築を主要な外交課題の一つと位置付け，１９９２年にＰＫＯへの協力を開始して以来，この２０年間に世界各地の国連ＰＫＯに自衛官，警察官，選挙監視要員等を派遣し，世論調査でも国民の圧倒的多数から評価される活動に成長してきている。他方，平和構築においては紛争後の平和と安定や復興・国づくり支援に携わる多様な分野での文民専門家の役割が不可欠であり，国際社会においてもニーズの増大に対する人材不足が指摘されているが，例えば，国連ミッションにおける文民のうち邦人は僅か２６名（平成２５年３月現在）に留まるなど，我が国の貢献は限定的なものになっている。
・かかる状況を改善していくことは，我が国にとって重要な課題であり，本事業を通じ，高い専門性や実務経験等を備え，平和構築の現場で活躍することができる人材，さらには将来的に我が国における平和構築に係る人的ネットワークの核になる人材を育成し，文民専門家の人材層を拡大することは極めて有益。本事業は，平和構築分野での貢献拡大を目指す我が国外交政策の重要な一部をなしている。
（資金の流れ・費目・使途）
・ＵＮＶから定期的に報告を受けることにより，拠出金の適正な執行の確保に努めている。執行状況については，定期的な報告に加えて必要に応じて随時報告を求めている。
・海外実務研修が研修員のキャリア形成に資するよう，ＵＮＶと緊密に協議を行うことで拠出金の効果的な執行を図っている。
（活動実績・成果実績）
・人材育成事業の成果は中長期的に評価する必要がある。上記の成果実績はあくまで研修直後の就職実績に過ぎないが，平成１９年度以降の本事業により，修了生は平和構築分野におけるキャリア形成を始めていることが明らかである。</t>
    <phoneticPr fontId="3"/>
  </si>
  <si>
    <t>外務省総合外交政策局国際平和協力室</t>
    <rPh sb="0" eb="3">
      <t>ガイムショウ</t>
    </rPh>
    <rPh sb="3" eb="5">
      <t>ソウゴウ</t>
    </rPh>
    <rPh sb="5" eb="7">
      <t>ガイコウ</t>
    </rPh>
    <rPh sb="7" eb="10">
      <t>セイサクキョク</t>
    </rPh>
    <rPh sb="10" eb="12">
      <t>コクサイ</t>
    </rPh>
    <rPh sb="12" eb="14">
      <t>ヘイワ</t>
    </rPh>
    <rPh sb="14" eb="16">
      <t>キョウリョク</t>
    </rPh>
    <rPh sb="16" eb="17">
      <t>シツ</t>
    </rPh>
    <phoneticPr fontId="5"/>
  </si>
  <si>
    <t>平和構築人材育成事業</t>
    <rPh sb="0" eb="2">
      <t>ヘイワ</t>
    </rPh>
    <rPh sb="2" eb="4">
      <t>コウチク</t>
    </rPh>
    <rPh sb="4" eb="6">
      <t>ジンザイ</t>
    </rPh>
    <rPh sb="6" eb="8">
      <t>イクセイ</t>
    </rPh>
    <rPh sb="8" eb="10">
      <t>ジギョウ</t>
    </rPh>
    <phoneticPr fontId="5"/>
  </si>
  <si>
    <t>・「平和構築人材育成事業」は，国内研修と海外実務研修が一体の事業。
・類似事業である平和構築人材育成事業は，国内研修等の実施を目的とする。
・本件（国際連合ボランティア計画拠出金）は，上記国内研修を了した者を海外実務研修として平和構築の現場で活動する国際機関へ派遣するための経費。</t>
    <rPh sb="2" eb="4">
      <t>ヘイワ</t>
    </rPh>
    <rPh sb="4" eb="6">
      <t>コウチク</t>
    </rPh>
    <rPh sb="6" eb="8">
      <t>ジンザイ</t>
    </rPh>
    <rPh sb="8" eb="10">
      <t>イクセイ</t>
    </rPh>
    <rPh sb="10" eb="12">
      <t>ジギョウ</t>
    </rPh>
    <rPh sb="15" eb="17">
      <t>コクナイ</t>
    </rPh>
    <rPh sb="17" eb="19">
      <t>ケンシュウ</t>
    </rPh>
    <rPh sb="20" eb="22">
      <t>カイガイ</t>
    </rPh>
    <rPh sb="22" eb="24">
      <t>ジツム</t>
    </rPh>
    <rPh sb="24" eb="26">
      <t>ケンシュウ</t>
    </rPh>
    <rPh sb="27" eb="29">
      <t>イッタイ</t>
    </rPh>
    <rPh sb="30" eb="32">
      <t>ジギョウ</t>
    </rPh>
    <rPh sb="35" eb="37">
      <t>ルイジ</t>
    </rPh>
    <rPh sb="37" eb="39">
      <t>ジギョウ</t>
    </rPh>
    <rPh sb="42" eb="44">
      <t>ヘイワ</t>
    </rPh>
    <rPh sb="44" eb="46">
      <t>コウチク</t>
    </rPh>
    <rPh sb="46" eb="48">
      <t>ジンザイ</t>
    </rPh>
    <rPh sb="48" eb="50">
      <t>イクセイ</t>
    </rPh>
    <rPh sb="50" eb="52">
      <t>ジギョウ</t>
    </rPh>
    <rPh sb="54" eb="56">
      <t>コクナイ</t>
    </rPh>
    <rPh sb="56" eb="58">
      <t>ケンシュウ</t>
    </rPh>
    <rPh sb="58" eb="59">
      <t>トウ</t>
    </rPh>
    <rPh sb="60" eb="62">
      <t>ジッシ</t>
    </rPh>
    <rPh sb="63" eb="65">
      <t>モクテキ</t>
    </rPh>
    <rPh sb="71" eb="73">
      <t>ホンケン</t>
    </rPh>
    <rPh sb="74" eb="76">
      <t>コクサイ</t>
    </rPh>
    <rPh sb="76" eb="78">
      <t>レンゴウ</t>
    </rPh>
    <rPh sb="84" eb="86">
      <t>ケイカク</t>
    </rPh>
    <rPh sb="86" eb="89">
      <t>キョシュツキン</t>
    </rPh>
    <rPh sb="92" eb="94">
      <t>ジョウキ</t>
    </rPh>
    <rPh sb="94" eb="96">
      <t>コクナイ</t>
    </rPh>
    <rPh sb="96" eb="98">
      <t>ケンシュウ</t>
    </rPh>
    <rPh sb="99" eb="100">
      <t>リョウ</t>
    </rPh>
    <rPh sb="102" eb="103">
      <t>モノ</t>
    </rPh>
    <rPh sb="104" eb="106">
      <t>カイガイ</t>
    </rPh>
    <rPh sb="106" eb="108">
      <t>ジツム</t>
    </rPh>
    <rPh sb="108" eb="110">
      <t>ケンシュウ</t>
    </rPh>
    <rPh sb="113" eb="115">
      <t>ヘイワ</t>
    </rPh>
    <rPh sb="115" eb="117">
      <t>コウチク</t>
    </rPh>
    <rPh sb="118" eb="120">
      <t>ゲンバ</t>
    </rPh>
    <rPh sb="121" eb="123">
      <t>カツドウ</t>
    </rPh>
    <rPh sb="125" eb="127">
      <t>コクサイ</t>
    </rPh>
    <rPh sb="127" eb="129">
      <t>キカン</t>
    </rPh>
    <rPh sb="130" eb="132">
      <t>ハケン</t>
    </rPh>
    <rPh sb="137" eb="139">
      <t>ケイヒ</t>
    </rPh>
    <phoneticPr fontId="5"/>
  </si>
  <si>
    <t>－</t>
  </si>
  <si>
    <t>平和構築分野に特化して人材育成を図る唯一の事業として，着実に実績を積み上げており，現場で活躍する修了生を輩出している。成果物は十分に活用されている。</t>
    <rPh sb="0" eb="2">
      <t>ヘイワ</t>
    </rPh>
    <rPh sb="2" eb="4">
      <t>コウチク</t>
    </rPh>
    <rPh sb="4" eb="6">
      <t>ブンヤ</t>
    </rPh>
    <rPh sb="7" eb="9">
      <t>トッカ</t>
    </rPh>
    <rPh sb="11" eb="13">
      <t>ジンザイ</t>
    </rPh>
    <rPh sb="13" eb="15">
      <t>イクセイ</t>
    </rPh>
    <rPh sb="16" eb="17">
      <t>ハカ</t>
    </rPh>
    <rPh sb="18" eb="20">
      <t>ユイイツ</t>
    </rPh>
    <rPh sb="21" eb="23">
      <t>ジギョウ</t>
    </rPh>
    <rPh sb="27" eb="29">
      <t>チャクジツ</t>
    </rPh>
    <rPh sb="30" eb="32">
      <t>ジッセキ</t>
    </rPh>
    <rPh sb="33" eb="34">
      <t>ツ</t>
    </rPh>
    <rPh sb="35" eb="36">
      <t>ア</t>
    </rPh>
    <rPh sb="41" eb="43">
      <t>ゲンバ</t>
    </rPh>
    <rPh sb="44" eb="46">
      <t>カツヤク</t>
    </rPh>
    <rPh sb="48" eb="51">
      <t>シュウリョウセイ</t>
    </rPh>
    <rPh sb="52" eb="54">
      <t>ハイシュツ</t>
    </rPh>
    <rPh sb="59" eb="61">
      <t>セイカ</t>
    </rPh>
    <rPh sb="61" eb="62">
      <t>ブツ</t>
    </rPh>
    <rPh sb="63" eb="65">
      <t>ジュウブン</t>
    </rPh>
    <rPh sb="66" eb="68">
      <t>カツヨウ</t>
    </rPh>
    <phoneticPr fontId="5"/>
  </si>
  <si>
    <t>平和構築の現場で活動する国際機関等へのボランティア派遣実績があり，効果的な海外実務研修の派遣が可能となる国連ボランティア計画（ＵＮＶ）の枠組みを活用。これまで着実に研修員の派遣が実現している。</t>
    <rPh sb="0" eb="2">
      <t>ヘイワ</t>
    </rPh>
    <rPh sb="2" eb="4">
      <t>コウチク</t>
    </rPh>
    <rPh sb="5" eb="7">
      <t>ゲンバ</t>
    </rPh>
    <rPh sb="8" eb="10">
      <t>カツドウ</t>
    </rPh>
    <rPh sb="12" eb="14">
      <t>コクサイ</t>
    </rPh>
    <rPh sb="14" eb="16">
      <t>キカン</t>
    </rPh>
    <rPh sb="16" eb="17">
      <t>トウ</t>
    </rPh>
    <rPh sb="25" eb="27">
      <t>ハケン</t>
    </rPh>
    <rPh sb="27" eb="29">
      <t>ジッセキ</t>
    </rPh>
    <rPh sb="33" eb="36">
      <t>コウカテキ</t>
    </rPh>
    <rPh sb="37" eb="39">
      <t>カイガイ</t>
    </rPh>
    <rPh sb="39" eb="41">
      <t>ジツム</t>
    </rPh>
    <rPh sb="41" eb="43">
      <t>ケンシュウ</t>
    </rPh>
    <rPh sb="44" eb="46">
      <t>ハケン</t>
    </rPh>
    <rPh sb="47" eb="49">
      <t>カノウ</t>
    </rPh>
    <rPh sb="52" eb="54">
      <t>コクレン</t>
    </rPh>
    <rPh sb="60" eb="62">
      <t>ケイカク</t>
    </rPh>
    <rPh sb="68" eb="70">
      <t>ワクグ</t>
    </rPh>
    <rPh sb="72" eb="74">
      <t>カツヨウ</t>
    </rPh>
    <rPh sb="79" eb="81">
      <t>チャクジツ</t>
    </rPh>
    <rPh sb="82" eb="85">
      <t>ケンシュウイン</t>
    </rPh>
    <rPh sb="86" eb="88">
      <t>ハケン</t>
    </rPh>
    <rPh sb="89" eb="91">
      <t>ジツゲン</t>
    </rPh>
    <phoneticPr fontId="5"/>
  </si>
  <si>
    <t>○</t>
  </si>
  <si>
    <t>研修コースへの応募は多数にのぼり，参加した研修員からも高い評価を得ている。国際社会の責任ある一員として平和構築分野での貢献の拡充は重要であり，我が国としては，国連ボランティア計画（ＵＮＶ）の枠組みを活用した国際機関への派遣により，研修員に国際業務の実務経験を積ませることは，政府のみが主体的に行い得る優先度の高い事業と位置づけられる。</t>
    <rPh sb="37" eb="39">
      <t>コクサイ</t>
    </rPh>
    <rPh sb="39" eb="41">
      <t>シャカイ</t>
    </rPh>
    <rPh sb="42" eb="44">
      <t>セキニン</t>
    </rPh>
    <rPh sb="46" eb="48">
      <t>イチイン</t>
    </rPh>
    <rPh sb="65" eb="67">
      <t>ジュウヨウ</t>
    </rPh>
    <rPh sb="71" eb="72">
      <t>ワ</t>
    </rPh>
    <rPh sb="73" eb="74">
      <t>クニ</t>
    </rPh>
    <rPh sb="103" eb="105">
      <t>コクサイ</t>
    </rPh>
    <rPh sb="105" eb="107">
      <t>キカン</t>
    </rPh>
    <rPh sb="109" eb="111">
      <t>ハケン</t>
    </rPh>
    <rPh sb="115" eb="118">
      <t>ケンシュウイン</t>
    </rPh>
    <rPh sb="119" eb="121">
      <t>コクサイ</t>
    </rPh>
    <rPh sb="121" eb="123">
      <t>ギョウム</t>
    </rPh>
    <rPh sb="124" eb="126">
      <t>ジツム</t>
    </rPh>
    <rPh sb="126" eb="128">
      <t>ケイケン</t>
    </rPh>
    <rPh sb="129" eb="130">
      <t>ツ</t>
    </rPh>
    <rPh sb="146" eb="147">
      <t>オコナ</t>
    </rPh>
    <rPh sb="148" eb="149">
      <t>エ</t>
    </rPh>
    <rPh sb="159" eb="161">
      <t>イチ</t>
    </rPh>
    <phoneticPr fontId="5"/>
  </si>
  <si>
    <t>国際連合ボランティア計画拠出金</t>
    <rPh sb="0" eb="2">
      <t>コクサイ</t>
    </rPh>
    <rPh sb="2" eb="4">
      <t>レンゴウ</t>
    </rPh>
    <rPh sb="10" eb="12">
      <t>ケイカク</t>
    </rPh>
    <rPh sb="12" eb="15">
      <t>キョシュツキン</t>
    </rPh>
    <phoneticPr fontId="5"/>
  </si>
  <si>
    <t>48百万円/15</t>
    <phoneticPr fontId="3"/>
  </si>
  <si>
    <t>88百万円/16</t>
    <phoneticPr fontId="3"/>
  </si>
  <si>
    <t>90百万円/16</t>
    <phoneticPr fontId="3"/>
  </si>
  <si>
    <t>102百万円/17</t>
    <rPh sb="3" eb="5">
      <t>ヒャクマン</t>
    </rPh>
    <rPh sb="5" eb="6">
      <t>エン</t>
    </rPh>
    <phoneticPr fontId="3"/>
  </si>
  <si>
    <t>　円/人</t>
    <rPh sb="1" eb="2">
      <t>エン</t>
    </rPh>
    <rPh sb="3" eb="4">
      <t>ヒト</t>
    </rPh>
    <phoneticPr fontId="5"/>
  </si>
  <si>
    <t>３．２百万</t>
    <rPh sb="3" eb="5">
      <t>ヒャクマン</t>
    </rPh>
    <phoneticPr fontId="3"/>
  </si>
  <si>
    <t>５．５百万</t>
    <rPh sb="3" eb="5">
      <t>ヒャクマン</t>
    </rPh>
    <phoneticPr fontId="3"/>
  </si>
  <si>
    <t>５．６百万</t>
    <rPh sb="3" eb="5">
      <t>ヒャクマン</t>
    </rPh>
    <phoneticPr fontId="3"/>
  </si>
  <si>
    <t>6百万</t>
    <rPh sb="1" eb="3">
      <t>ヒャクマン</t>
    </rPh>
    <phoneticPr fontId="3"/>
  </si>
  <si>
    <t>海外実務研修経費 ÷ 海外実務研修員人数　　　　　　　　　　　　　　</t>
    <rPh sb="0" eb="2">
      <t>カイガイ</t>
    </rPh>
    <rPh sb="2" eb="4">
      <t>ジツム</t>
    </rPh>
    <rPh sb="4" eb="6">
      <t>ケンシュウ</t>
    </rPh>
    <rPh sb="6" eb="8">
      <t>ケイヒ</t>
    </rPh>
    <rPh sb="11" eb="13">
      <t>カイガイ</t>
    </rPh>
    <rPh sb="13" eb="15">
      <t>ジツム</t>
    </rPh>
    <rPh sb="15" eb="18">
      <t>ケンシュウイン</t>
    </rPh>
    <rPh sb="18" eb="20">
      <t>ニンズウ</t>
    </rPh>
    <phoneticPr fontId="5"/>
  </si>
  <si>
    <t>当初見込み</t>
    <phoneticPr fontId="5"/>
  </si>
  <si>
    <t>―</t>
    <phoneticPr fontId="5"/>
  </si>
  <si>
    <t>平成25年度事業に実施された各種研修コースに参加した研修員のうち，以下の研修員を海外実務研修に派遣予定。
・「本コース」日本人研修員15名，アジア人研修員1名</t>
    <rPh sb="49" eb="51">
      <t>ヨテイ</t>
    </rPh>
    <phoneticPr fontId="3"/>
  </si>
  <si>
    <r>
      <t>2</t>
    </r>
    <r>
      <rPr>
        <sz val="11"/>
        <color theme="1"/>
        <rFont val="ＭＳ Ｐゴシック"/>
        <family val="2"/>
        <charset val="128"/>
        <scheme val="minor"/>
      </rPr>
      <t>5</t>
    </r>
    <r>
      <rPr>
        <sz val="11"/>
        <rFont val="ＭＳ Ｐゴシック"/>
        <family val="3"/>
        <charset val="128"/>
      </rPr>
      <t>年度見込</t>
    </r>
    <rPh sb="2" eb="4">
      <t>ネンド</t>
    </rPh>
    <phoneticPr fontId="5"/>
  </si>
  <si>
    <t>-</t>
    <phoneticPr fontId="3"/>
  </si>
  <si>
    <t>・平成23年度事業の「本コース」日本人修了生（15名）は，国際機関（5名），政府機関（2名）等において，平和構築に関連する職務に従事。
・平成24年度事業の「本コース」日本人研修員（14名）は，海外実務研修が終了するところであり，成果実績を示す段階にない。
・平成25年度事業の「本コース」（15名）は，現在海外実務研修を開始するところであり，成果実績を示す段階にない。</t>
    <phoneticPr fontId="3"/>
  </si>
  <si>
    <t xml:space="preserve">「本コース」及び「平和構築文民専門家訓練コース」における日本人及びアジア人研修員の派遣（海外実務研修）
平和構築人材育成事業の研修に参加する日本人及びアジア人研修員（一部）に対し，ＵＮＶの枠組みを活用して幅広い分野で世界各国に展開している国際機関等に派遣し，平和構築の現場で国際業務の実務経験を積ませることを通じ，将来の平和構築分野におけるキャリア形成の促進を図る。
</t>
    <rPh sb="1" eb="2">
      <t>ホン</t>
    </rPh>
    <rPh sb="6" eb="7">
      <t>オヨ</t>
    </rPh>
    <rPh sb="9" eb="11">
      <t>ヘイワ</t>
    </rPh>
    <rPh sb="11" eb="13">
      <t>コウチク</t>
    </rPh>
    <rPh sb="13" eb="15">
      <t>ブンミン</t>
    </rPh>
    <rPh sb="15" eb="18">
      <t>センモンカ</t>
    </rPh>
    <rPh sb="18" eb="20">
      <t>クンレン</t>
    </rPh>
    <rPh sb="28" eb="31">
      <t>ニホンジン</t>
    </rPh>
    <rPh sb="31" eb="32">
      <t>オヨ</t>
    </rPh>
    <rPh sb="36" eb="37">
      <t>ニン</t>
    </rPh>
    <rPh sb="37" eb="40">
      <t>ケンシュウイン</t>
    </rPh>
    <rPh sb="41" eb="43">
      <t>ハケン</t>
    </rPh>
    <rPh sb="44" eb="46">
      <t>カイガイ</t>
    </rPh>
    <rPh sb="46" eb="48">
      <t>ジツム</t>
    </rPh>
    <rPh sb="48" eb="50">
      <t>ケンシュウ</t>
    </rPh>
    <rPh sb="53" eb="55">
      <t>ヘイワ</t>
    </rPh>
    <rPh sb="55" eb="57">
      <t>コウチク</t>
    </rPh>
    <rPh sb="57" eb="59">
      <t>ジンザイ</t>
    </rPh>
    <rPh sb="59" eb="61">
      <t>イクセイ</t>
    </rPh>
    <rPh sb="61" eb="63">
      <t>ジギョウ</t>
    </rPh>
    <rPh sb="64" eb="66">
      <t>ケンシュウ</t>
    </rPh>
    <rPh sb="67" eb="69">
      <t>サンカ</t>
    </rPh>
    <rPh sb="71" eb="74">
      <t>ニホンジン</t>
    </rPh>
    <rPh sb="74" eb="75">
      <t>オヨ</t>
    </rPh>
    <rPh sb="79" eb="80">
      <t>ジン</t>
    </rPh>
    <rPh sb="80" eb="83">
      <t>ケンシュウイン</t>
    </rPh>
    <rPh sb="84" eb="86">
      <t>イチブ</t>
    </rPh>
    <rPh sb="88" eb="89">
      <t>タイ</t>
    </rPh>
    <rPh sb="95" eb="97">
      <t>ワクグ</t>
    </rPh>
    <rPh sb="99" eb="101">
      <t>カツヨウ</t>
    </rPh>
    <rPh sb="103" eb="105">
      <t>ハバヒロ</t>
    </rPh>
    <rPh sb="106" eb="108">
      <t>ブンヤ</t>
    </rPh>
    <rPh sb="109" eb="111">
      <t>セカイ</t>
    </rPh>
    <rPh sb="111" eb="113">
      <t>カッコク</t>
    </rPh>
    <rPh sb="114" eb="116">
      <t>テンカイ</t>
    </rPh>
    <rPh sb="120" eb="122">
      <t>コクサイ</t>
    </rPh>
    <rPh sb="122" eb="124">
      <t>キカン</t>
    </rPh>
    <rPh sb="124" eb="125">
      <t>トウ</t>
    </rPh>
    <rPh sb="126" eb="128">
      <t>ハケン</t>
    </rPh>
    <rPh sb="130" eb="132">
      <t>ヘイワ</t>
    </rPh>
    <rPh sb="132" eb="134">
      <t>コウチク</t>
    </rPh>
    <rPh sb="135" eb="137">
      <t>ゲンバ</t>
    </rPh>
    <rPh sb="138" eb="140">
      <t>コクサイ</t>
    </rPh>
    <rPh sb="140" eb="142">
      <t>ギョウム</t>
    </rPh>
    <rPh sb="143" eb="145">
      <t>ジツム</t>
    </rPh>
    <rPh sb="145" eb="147">
      <t>ケイケン</t>
    </rPh>
    <rPh sb="148" eb="149">
      <t>ツ</t>
    </rPh>
    <rPh sb="158" eb="160">
      <t>ショウライ</t>
    </rPh>
    <rPh sb="161" eb="163">
      <t>ヘイワ</t>
    </rPh>
    <rPh sb="163" eb="165">
      <t>コウチク</t>
    </rPh>
    <rPh sb="165" eb="167">
      <t>ブンヤ</t>
    </rPh>
    <rPh sb="175" eb="177">
      <t>ケイセイ</t>
    </rPh>
    <rPh sb="178" eb="180">
      <t>ソクシン</t>
    </rPh>
    <rPh sb="181" eb="182">
      <t>ハカ</t>
    </rPh>
    <phoneticPr fontId="5"/>
  </si>
  <si>
    <t>１　平和構築の現場で活躍出来る日本人及びその他のアジアの文民専門家の育成及び平和構築の現場で活躍する日本人のプレゼンスの強化を目的に「平和構築人材育成事業」を実施。
２　上記事業の海外実務研修として，平和構築の現場で活動する国際機関等へのボランティア派遣の実績があり，効果的な海外実務研修の実施が可能となる国連ボランティア計画（ＵＮＶ）の枠組みを活用。</t>
    <rPh sb="2" eb="4">
      <t>ヘイワ</t>
    </rPh>
    <rPh sb="4" eb="6">
      <t>コウチク</t>
    </rPh>
    <rPh sb="7" eb="9">
      <t>ゲンバ</t>
    </rPh>
    <rPh sb="10" eb="14">
      <t>カツヤクデキ</t>
    </rPh>
    <rPh sb="15" eb="18">
      <t>ニホンジン</t>
    </rPh>
    <rPh sb="18" eb="19">
      <t>オヨ</t>
    </rPh>
    <rPh sb="22" eb="23">
      <t>タ</t>
    </rPh>
    <rPh sb="28" eb="30">
      <t>ブンミン</t>
    </rPh>
    <rPh sb="30" eb="33">
      <t>センモンカ</t>
    </rPh>
    <rPh sb="34" eb="36">
      <t>イクセイ</t>
    </rPh>
    <rPh sb="36" eb="37">
      <t>オヨ</t>
    </rPh>
    <rPh sb="38" eb="40">
      <t>ヘイワ</t>
    </rPh>
    <rPh sb="40" eb="42">
      <t>コウチク</t>
    </rPh>
    <rPh sb="43" eb="45">
      <t>ゲンバ</t>
    </rPh>
    <rPh sb="46" eb="48">
      <t>カツヤク</t>
    </rPh>
    <rPh sb="50" eb="53">
      <t>ニホンジン</t>
    </rPh>
    <rPh sb="60" eb="62">
      <t>キョウカ</t>
    </rPh>
    <rPh sb="63" eb="65">
      <t>モクテキ</t>
    </rPh>
    <rPh sb="67" eb="69">
      <t>ヘイワ</t>
    </rPh>
    <rPh sb="69" eb="71">
      <t>コウチク</t>
    </rPh>
    <rPh sb="71" eb="73">
      <t>ジンザイ</t>
    </rPh>
    <rPh sb="73" eb="75">
      <t>イクセイ</t>
    </rPh>
    <rPh sb="75" eb="77">
      <t>ジギョウ</t>
    </rPh>
    <rPh sb="79" eb="81">
      <t>ジッシ</t>
    </rPh>
    <rPh sb="86" eb="88">
      <t>ジョウキ</t>
    </rPh>
    <rPh sb="88" eb="90">
      <t>ジギョウ</t>
    </rPh>
    <rPh sb="91" eb="93">
      <t>カイガイ</t>
    </rPh>
    <rPh sb="93" eb="95">
      <t>ジツム</t>
    </rPh>
    <rPh sb="95" eb="97">
      <t>ケンシュウ</t>
    </rPh>
    <rPh sb="101" eb="103">
      <t>ヘイワ</t>
    </rPh>
    <rPh sb="103" eb="105">
      <t>コウチク</t>
    </rPh>
    <rPh sb="106" eb="108">
      <t>ゲンバ</t>
    </rPh>
    <rPh sb="109" eb="111">
      <t>カツドウ</t>
    </rPh>
    <rPh sb="113" eb="115">
      <t>コクサイ</t>
    </rPh>
    <rPh sb="115" eb="117">
      <t>キカン</t>
    </rPh>
    <rPh sb="117" eb="118">
      <t>トウ</t>
    </rPh>
    <rPh sb="126" eb="128">
      <t>ハケン</t>
    </rPh>
    <rPh sb="129" eb="131">
      <t>ジッセキ</t>
    </rPh>
    <rPh sb="135" eb="138">
      <t>コウカテキ</t>
    </rPh>
    <rPh sb="139" eb="141">
      <t>カイガイ</t>
    </rPh>
    <rPh sb="141" eb="143">
      <t>ジツム</t>
    </rPh>
    <rPh sb="143" eb="145">
      <t>ケンシュウ</t>
    </rPh>
    <rPh sb="146" eb="148">
      <t>ジッシ</t>
    </rPh>
    <rPh sb="149" eb="151">
      <t>カノウ</t>
    </rPh>
    <rPh sb="154" eb="156">
      <t>コクレン</t>
    </rPh>
    <rPh sb="162" eb="164">
      <t>ケイカク</t>
    </rPh>
    <rPh sb="170" eb="172">
      <t>ワクグ</t>
    </rPh>
    <rPh sb="174" eb="176">
      <t>カツヨウ</t>
    </rPh>
    <phoneticPr fontId="5"/>
  </si>
  <si>
    <t>・第２５回国連総会決議第２６５９（ＸＸＶ）
・麻生外相による政策スピーチ「平和構築者の『寺子屋』をつくります」（平成18年8月29日）</t>
    <phoneticPr fontId="3"/>
  </si>
  <si>
    <t>基本目標Ⅶ：分担金・拠出金
Ⅶ－３　国際機関を通じた地球規模の諸問題に係る国際貢献</t>
    <rPh sb="0" eb="2">
      <t>キホン</t>
    </rPh>
    <rPh sb="2" eb="4">
      <t>モクヒョウ</t>
    </rPh>
    <rPh sb="6" eb="9">
      <t>ブンタンキン</t>
    </rPh>
    <rPh sb="10" eb="13">
      <t>キョシュツキン</t>
    </rPh>
    <rPh sb="18" eb="20">
      <t>コクサイ</t>
    </rPh>
    <rPh sb="20" eb="22">
      <t>キカン</t>
    </rPh>
    <rPh sb="23" eb="24">
      <t>ツウ</t>
    </rPh>
    <rPh sb="26" eb="28">
      <t>チキュウ</t>
    </rPh>
    <rPh sb="28" eb="30">
      <t>キボ</t>
    </rPh>
    <rPh sb="31" eb="34">
      <t>ショモンダイ</t>
    </rPh>
    <rPh sb="35" eb="36">
      <t>カカ</t>
    </rPh>
    <rPh sb="37" eb="39">
      <t>コクサイ</t>
    </rPh>
    <rPh sb="39" eb="41">
      <t>コウケン</t>
    </rPh>
    <phoneticPr fontId="5"/>
  </si>
  <si>
    <t>室長　今西　靖治</t>
    <rPh sb="0" eb="2">
      <t>シツチョウ</t>
    </rPh>
    <rPh sb="3" eb="5">
      <t>イマニシ</t>
    </rPh>
    <rPh sb="6" eb="8">
      <t>ヤスハル</t>
    </rPh>
    <phoneticPr fontId="5"/>
  </si>
  <si>
    <t>国際平和協力室</t>
    <rPh sb="0" eb="2">
      <t>コクサイ</t>
    </rPh>
    <rPh sb="2" eb="4">
      <t>ヘイワ</t>
    </rPh>
    <rPh sb="4" eb="6">
      <t>キョウリョク</t>
    </rPh>
    <rPh sb="6" eb="7">
      <t>シツ</t>
    </rPh>
    <phoneticPr fontId="5"/>
  </si>
  <si>
    <t>平成２１年度</t>
    <rPh sb="0" eb="2">
      <t>ヘイセイ</t>
    </rPh>
    <rPh sb="4" eb="5">
      <t>ネン</t>
    </rPh>
    <rPh sb="5" eb="6">
      <t>ド</t>
    </rPh>
    <phoneticPr fontId="5"/>
  </si>
  <si>
    <t>総合外交政策局</t>
    <rPh sb="0" eb="2">
      <t>ソウゴウ</t>
    </rPh>
    <rPh sb="2" eb="4">
      <t>ガイコウ</t>
    </rPh>
    <rPh sb="4" eb="6">
      <t>セイサク</t>
    </rPh>
    <rPh sb="6" eb="7">
      <t>キョク</t>
    </rPh>
    <phoneticPr fontId="5"/>
  </si>
  <si>
    <t>国際連合ボランティア計画（ＵＮＶ）
拠出金（平和構築人材育成事業）
（任意拠出金）</t>
    <rPh sb="0" eb="2">
      <t>コクサイ</t>
    </rPh>
    <rPh sb="2" eb="4">
      <t>レンゴウ</t>
    </rPh>
    <rPh sb="10" eb="12">
      <t>ケイカク</t>
    </rPh>
    <rPh sb="18" eb="21">
      <t>キョシュツキン</t>
    </rPh>
    <rPh sb="22" eb="24">
      <t>ヘイワ</t>
    </rPh>
    <rPh sb="24" eb="26">
      <t>コウチク</t>
    </rPh>
    <rPh sb="26" eb="28">
      <t>ジンザイ</t>
    </rPh>
    <rPh sb="28" eb="30">
      <t>イクセイ</t>
    </rPh>
    <rPh sb="30" eb="32">
      <t>ジギョウ</t>
    </rPh>
    <rPh sb="35" eb="37">
      <t>ニンイ</t>
    </rPh>
    <rPh sb="37" eb="40">
      <t>キョシュツキン</t>
    </rPh>
    <phoneticPr fontId="5"/>
  </si>
  <si>
    <t>落札率</t>
  </si>
  <si>
    <t>入札者数</t>
  </si>
  <si>
    <t>金　額
(百万円）</t>
    <rPh sb="0" eb="1">
      <t>キン</t>
    </rPh>
    <rPh sb="2" eb="3">
      <t>ガク</t>
    </rPh>
    <rPh sb="5" eb="7">
      <t>ヒャクマン</t>
    </rPh>
    <rPh sb="7" eb="8">
      <t>エン</t>
    </rPh>
    <phoneticPr fontId="5"/>
  </si>
  <si>
    <t>使　途</t>
    <rPh sb="0" eb="1">
      <t>ツカ</t>
    </rPh>
    <rPh sb="2" eb="3">
      <t>ト</t>
    </rPh>
    <phoneticPr fontId="5"/>
  </si>
  <si>
    <t>G.</t>
    <phoneticPr fontId="5"/>
  </si>
  <si>
    <t>C.</t>
    <phoneticPr fontId="5"/>
  </si>
  <si>
    <t>F.</t>
    <phoneticPr fontId="5"/>
  </si>
  <si>
    <t>B.</t>
    <phoneticPr fontId="5"/>
  </si>
  <si>
    <t>E.</t>
    <phoneticPr fontId="5"/>
  </si>
  <si>
    <t>A.</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</si>
  <si>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</si>
  <si>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</si>
  <si>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</si>
  <si>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拠出金</t>
    <rPh sb="0" eb="3">
      <t>キョシュツキン</t>
    </rPh>
    <phoneticPr fontId="3"/>
  </si>
  <si>
    <t>百万円</t>
    <rPh sb="0" eb="2">
      <t>ヒャクマン</t>
    </rPh>
    <rPh sb="2" eb="3">
      <t>エン</t>
    </rPh>
    <phoneticPr fontId="3"/>
  </si>
  <si>
    <t>IETCは昨年秋に着任した新所長の下，日本政府，在阪関連組織（大阪市，関経連等），その他日本のステークホルダーとの連携を密にし，また毎月活動報告書を作成して結果をウェブサイト上で公開することを開始した。こうしたルートを活用してIETCとの一層の意思疎通を図り，効果的な事業の実施に努める。</t>
    <rPh sb="5" eb="7">
      <t>サクネン</t>
    </rPh>
    <rPh sb="7" eb="8">
      <t>アキ</t>
    </rPh>
    <rPh sb="9" eb="11">
      <t>チャクニン</t>
    </rPh>
    <rPh sb="13" eb="14">
      <t>シン</t>
    </rPh>
    <rPh sb="14" eb="16">
      <t>ショチョウ</t>
    </rPh>
    <rPh sb="17" eb="18">
      <t>モト</t>
    </rPh>
    <rPh sb="19" eb="21">
      <t>ニホン</t>
    </rPh>
    <rPh sb="21" eb="23">
      <t>セイフ</t>
    </rPh>
    <rPh sb="24" eb="26">
      <t>ザイハン</t>
    </rPh>
    <rPh sb="26" eb="28">
      <t>カンレン</t>
    </rPh>
    <rPh sb="28" eb="30">
      <t>ソシキ</t>
    </rPh>
    <rPh sb="31" eb="33">
      <t>オオサカ</t>
    </rPh>
    <rPh sb="33" eb="34">
      <t>シ</t>
    </rPh>
    <rPh sb="35" eb="38">
      <t>カンケイレン</t>
    </rPh>
    <rPh sb="38" eb="39">
      <t>トウ</t>
    </rPh>
    <rPh sb="43" eb="44">
      <t>タ</t>
    </rPh>
    <rPh sb="44" eb="46">
      <t>ニホン</t>
    </rPh>
    <rPh sb="57" eb="59">
      <t>レンケイ</t>
    </rPh>
    <rPh sb="60" eb="61">
      <t>ミツ</t>
    </rPh>
    <rPh sb="66" eb="68">
      <t>マイツキ</t>
    </rPh>
    <rPh sb="68" eb="70">
      <t>カツドウ</t>
    </rPh>
    <rPh sb="70" eb="73">
      <t>ホウコクショ</t>
    </rPh>
    <rPh sb="74" eb="76">
      <t>サクセイ</t>
    </rPh>
    <rPh sb="78" eb="80">
      <t>ケッカ</t>
    </rPh>
    <rPh sb="87" eb="88">
      <t>ジョウ</t>
    </rPh>
    <rPh sb="89" eb="91">
      <t>コウカイ</t>
    </rPh>
    <rPh sb="96" eb="98">
      <t>カイシ</t>
    </rPh>
    <rPh sb="109" eb="111">
      <t>カツヨウ</t>
    </rPh>
    <rPh sb="119" eb="121">
      <t>イッソウ</t>
    </rPh>
    <rPh sb="122" eb="124">
      <t>イシ</t>
    </rPh>
    <rPh sb="124" eb="126">
      <t>ソツウ</t>
    </rPh>
    <rPh sb="127" eb="128">
      <t>ハカ</t>
    </rPh>
    <rPh sb="130" eb="133">
      <t>コウカテキ</t>
    </rPh>
    <rPh sb="134" eb="136">
      <t>ジギョウ</t>
    </rPh>
    <rPh sb="137" eb="139">
      <t>ジッシ</t>
    </rPh>
    <rPh sb="140" eb="141">
      <t>ツト</t>
    </rPh>
    <phoneticPr fontId="3"/>
  </si>
  <si>
    <t>特段の問題はないが，引き続き効果的な事業の実施を求めていく。</t>
    <phoneticPr fontId="3"/>
  </si>
  <si>
    <t>環境省地球環境局国際連携課</t>
    <rPh sb="0" eb="3">
      <t>カンキョウショウ</t>
    </rPh>
    <rPh sb="3" eb="5">
      <t>チキュウ</t>
    </rPh>
    <rPh sb="5" eb="7">
      <t>カンキョウ</t>
    </rPh>
    <rPh sb="7" eb="8">
      <t>キョク</t>
    </rPh>
    <rPh sb="8" eb="10">
      <t>コクサイ</t>
    </rPh>
    <rPh sb="10" eb="12">
      <t>レンケイ</t>
    </rPh>
    <rPh sb="12" eb="13">
      <t>カ</t>
    </rPh>
    <phoneticPr fontId="5"/>
  </si>
  <si>
    <t>国際連合環境計画（ＵＮＥＰ）拠出金等</t>
    <rPh sb="0" eb="2">
      <t>コクサイ</t>
    </rPh>
    <rPh sb="2" eb="4">
      <t>レンゴウ</t>
    </rPh>
    <rPh sb="4" eb="6">
      <t>カンキョウ</t>
    </rPh>
    <rPh sb="6" eb="8">
      <t>ケイカク</t>
    </rPh>
    <rPh sb="14" eb="17">
      <t>キョシュツキン</t>
    </rPh>
    <rPh sb="17" eb="18">
      <t>ナド</t>
    </rPh>
    <phoneticPr fontId="5"/>
  </si>
  <si>
    <t>ＩＥＴＣの運営経費について，ホスト国として応分の支援を行うことが求められているところ，コア予算について外務省と環境省で折半する形をとっている。</t>
    <rPh sb="5" eb="7">
      <t>ウンエイ</t>
    </rPh>
    <rPh sb="7" eb="9">
      <t>ケイヒ</t>
    </rPh>
    <rPh sb="17" eb="18">
      <t>クニ</t>
    </rPh>
    <rPh sb="21" eb="23">
      <t>オウブン</t>
    </rPh>
    <rPh sb="24" eb="26">
      <t>シエン</t>
    </rPh>
    <rPh sb="27" eb="28">
      <t>オコナ</t>
    </rPh>
    <rPh sb="32" eb="33">
      <t>モト</t>
    </rPh>
    <rPh sb="45" eb="47">
      <t>ヨサン</t>
    </rPh>
    <rPh sb="51" eb="54">
      <t>ガイムショウ</t>
    </rPh>
    <rPh sb="55" eb="58">
      <t>カンキョウショウ</t>
    </rPh>
    <rPh sb="59" eb="61">
      <t>セッパン</t>
    </rPh>
    <rPh sb="63" eb="64">
      <t>カタチ</t>
    </rPh>
    <phoneticPr fontId="5"/>
  </si>
  <si>
    <t>ワークショップの開催等にあたっては，ＵＮＥＰ／ＩＥＴＣ事務所や過去の成果物を最大限活用し，効果的な事業の実施に努めている。</t>
    <rPh sb="8" eb="10">
      <t>カイサイ</t>
    </rPh>
    <rPh sb="10" eb="11">
      <t>ナド</t>
    </rPh>
    <rPh sb="27" eb="30">
      <t>ジムショ</t>
    </rPh>
    <rPh sb="31" eb="33">
      <t>カコ</t>
    </rPh>
    <rPh sb="34" eb="36">
      <t>セイカ</t>
    </rPh>
    <rPh sb="36" eb="37">
      <t>モノ</t>
    </rPh>
    <rPh sb="38" eb="41">
      <t>サイダイゲン</t>
    </rPh>
    <rPh sb="41" eb="43">
      <t>カツヨウ</t>
    </rPh>
    <rPh sb="45" eb="48">
      <t>コウカテキ</t>
    </rPh>
    <rPh sb="49" eb="51">
      <t>ジギョウ</t>
    </rPh>
    <rPh sb="52" eb="54">
      <t>ジッシ</t>
    </rPh>
    <rPh sb="55" eb="56">
      <t>ツト</t>
    </rPh>
    <phoneticPr fontId="5"/>
  </si>
  <si>
    <t>ＵＮＥＰ／ＩＥＴＣが深い専門性を有する廃棄物処理分野の取組の中でも，特に優先度の高い事業を実施している。</t>
    <rPh sb="10" eb="11">
      <t>フカ</t>
    </rPh>
    <rPh sb="12" eb="15">
      <t>センモンセイ</t>
    </rPh>
    <rPh sb="16" eb="17">
      <t>ユウ</t>
    </rPh>
    <rPh sb="19" eb="22">
      <t>ハイキブツ</t>
    </rPh>
    <rPh sb="22" eb="24">
      <t>ショリ</t>
    </rPh>
    <rPh sb="24" eb="26">
      <t>ブンヤ</t>
    </rPh>
    <rPh sb="27" eb="29">
      <t>トリクミ</t>
    </rPh>
    <rPh sb="30" eb="31">
      <t>ナカ</t>
    </rPh>
    <rPh sb="34" eb="35">
      <t>トク</t>
    </rPh>
    <rPh sb="36" eb="39">
      <t>ユウセンド</t>
    </rPh>
    <rPh sb="40" eb="41">
      <t>タカ</t>
    </rPh>
    <rPh sb="42" eb="44">
      <t>ジギョウ</t>
    </rPh>
    <rPh sb="45" eb="47">
      <t>ジッシ</t>
    </rPh>
    <phoneticPr fontId="5"/>
  </si>
  <si>
    <t>廃棄物の増加や多様化に伴い廃棄物の処理は益々重要となっている。我が国が有する廃棄物処理に関する技術を活用するとともに，各主体の活動の重複を排除し，効率を高めるために，ＵＮＥＰ／ＩＥＴＣの有する知見及びネットワークを活用することは有意義。</t>
    <rPh sb="0" eb="3">
      <t>ハイキブツ</t>
    </rPh>
    <rPh sb="4" eb="6">
      <t>ゾウカ</t>
    </rPh>
    <rPh sb="7" eb="10">
      <t>タヨウカ</t>
    </rPh>
    <rPh sb="11" eb="12">
      <t>トモナ</t>
    </rPh>
    <rPh sb="13" eb="16">
      <t>ハイキブツ</t>
    </rPh>
    <rPh sb="17" eb="19">
      <t>ショリ</t>
    </rPh>
    <rPh sb="20" eb="22">
      <t>マスマス</t>
    </rPh>
    <rPh sb="22" eb="24">
      <t>ジュウヨウ</t>
    </rPh>
    <rPh sb="31" eb="32">
      <t>ワ</t>
    </rPh>
    <rPh sb="33" eb="34">
      <t>クニ</t>
    </rPh>
    <rPh sb="35" eb="36">
      <t>ユウ</t>
    </rPh>
    <rPh sb="38" eb="41">
      <t>ハイキブツ</t>
    </rPh>
    <rPh sb="41" eb="43">
      <t>ショリ</t>
    </rPh>
    <rPh sb="44" eb="45">
      <t>カン</t>
    </rPh>
    <rPh sb="47" eb="49">
      <t>ギジュツ</t>
    </rPh>
    <rPh sb="50" eb="52">
      <t>カツヨウ</t>
    </rPh>
    <rPh sb="59" eb="60">
      <t>カク</t>
    </rPh>
    <rPh sb="60" eb="62">
      <t>シュタイ</t>
    </rPh>
    <rPh sb="63" eb="65">
      <t>カツドウ</t>
    </rPh>
    <rPh sb="66" eb="68">
      <t>チョウフク</t>
    </rPh>
    <rPh sb="69" eb="71">
      <t>ハイジョ</t>
    </rPh>
    <rPh sb="73" eb="75">
      <t>コウリツ</t>
    </rPh>
    <rPh sb="76" eb="77">
      <t>タカ</t>
    </rPh>
    <rPh sb="93" eb="94">
      <t>ユウ</t>
    </rPh>
    <rPh sb="96" eb="98">
      <t>チケン</t>
    </rPh>
    <rPh sb="98" eb="99">
      <t>オヨ</t>
    </rPh>
    <rPh sb="107" eb="109">
      <t>カツヨウ</t>
    </rPh>
    <rPh sb="114" eb="117">
      <t>ユウイギ</t>
    </rPh>
    <phoneticPr fontId="5"/>
  </si>
  <si>
    <t>国連環境計画（ＵＮＥＰ）国際環境技術センター拠出金</t>
    <rPh sb="0" eb="2">
      <t>コクレン</t>
    </rPh>
    <rPh sb="2" eb="4">
      <t>カンキョウ</t>
    </rPh>
    <rPh sb="4" eb="6">
      <t>ケイカク</t>
    </rPh>
    <rPh sb="12" eb="14">
      <t>コクサイ</t>
    </rPh>
    <rPh sb="14" eb="16">
      <t>カンキョウ</t>
    </rPh>
    <rPh sb="16" eb="18">
      <t>ギジュツ</t>
    </rPh>
    <rPh sb="22" eb="25">
      <t>キョシュツキン</t>
    </rPh>
    <phoneticPr fontId="10"/>
  </si>
  <si>
    <t>1,365,618/-</t>
    <phoneticPr fontId="3"/>
  </si>
  <si>
    <t>1,840,003/22</t>
    <phoneticPr fontId="3"/>
  </si>
  <si>
    <t>1,856,829/14</t>
    <phoneticPr fontId="3"/>
  </si>
  <si>
    <t>2,098,007/17</t>
    <phoneticPr fontId="3"/>
  </si>
  <si>
    <t>（IETCへの日本政府コア拠出金総額＋外務省プロジェクト予算）÷活動実績　　　　　　　　　　　　　　</t>
    <rPh sb="7" eb="9">
      <t>ニホン</t>
    </rPh>
    <rPh sb="9" eb="11">
      <t>セイフ</t>
    </rPh>
    <rPh sb="13" eb="16">
      <t>キョシュツキン</t>
    </rPh>
    <rPh sb="16" eb="18">
      <t>ソウガク</t>
    </rPh>
    <rPh sb="19" eb="22">
      <t>ガイムショウ</t>
    </rPh>
    <rPh sb="28" eb="30">
      <t>ヨサン</t>
    </rPh>
    <rPh sb="32" eb="34">
      <t>カツドウ</t>
    </rPh>
    <rPh sb="34" eb="36">
      <t>ジッセキ</t>
    </rPh>
    <phoneticPr fontId="5"/>
  </si>
  <si>
    <t>実施プロジェクト数</t>
    <rPh sb="0" eb="2">
      <t>ジッシ</t>
    </rPh>
    <rPh sb="8" eb="9">
      <t>スウ</t>
    </rPh>
    <phoneticPr fontId="3"/>
  </si>
  <si>
    <t>廃棄物管理等について，途上国に環境上適正な技術を移転するためのワークショップ等。</t>
    <rPh sb="0" eb="3">
      <t>ハイキブツ</t>
    </rPh>
    <rPh sb="3" eb="5">
      <t>カンリ</t>
    </rPh>
    <rPh sb="5" eb="6">
      <t>ナド</t>
    </rPh>
    <rPh sb="11" eb="14">
      <t>トジョウコク</t>
    </rPh>
    <rPh sb="15" eb="17">
      <t>カンキョウ</t>
    </rPh>
    <rPh sb="17" eb="18">
      <t>ウエ</t>
    </rPh>
    <rPh sb="18" eb="20">
      <t>テキセイ</t>
    </rPh>
    <rPh sb="21" eb="23">
      <t>ギジュツ</t>
    </rPh>
    <rPh sb="24" eb="26">
      <t>イテン</t>
    </rPh>
    <rPh sb="38" eb="39">
      <t>ナド</t>
    </rPh>
    <phoneticPr fontId="5"/>
  </si>
  <si>
    <t>廃棄物管理等について、途上国への環境上適正な技術の移転や途上国の能力構築を促進するためのワークショップのうち規模が最大だったものへの参加者数。（なお，会場収容人数の80％を目標値とした。）</t>
    <rPh sb="75" eb="77">
      <t>カイジョウ</t>
    </rPh>
    <rPh sb="77" eb="79">
      <t>シュウヨウ</t>
    </rPh>
    <rPh sb="79" eb="81">
      <t>ニンズウ</t>
    </rPh>
    <rPh sb="86" eb="89">
      <t>モクヒョウチ</t>
    </rPh>
    <phoneticPr fontId="3"/>
  </si>
  <si>
    <t>－</t>
    <phoneticPr fontId="3"/>
  </si>
  <si>
    <t>IETCは、主に廃棄物管理の分野を中心に、途上国等に対して環境上適正な技術を移転するための事業を実施している。また，廃棄物管理に関するグローバル・パートナーシップの事務局として，廃棄物処理に関与する関係機関間のネットワークの構築を行っている。なお，ＩＥＴＣに関する日本国政府とＵＮＥＰの間の協定では、ＩＥＴＣの運営経費についてホスト国である我が国が応分の支援を行う旨明記されている。</t>
    <rPh sb="6" eb="7">
      <t>オモ</t>
    </rPh>
    <rPh sb="8" eb="11">
      <t>ハイキブツ</t>
    </rPh>
    <rPh sb="11" eb="13">
      <t>カンリ</t>
    </rPh>
    <rPh sb="14" eb="16">
      <t>ブンヤ</t>
    </rPh>
    <rPh sb="17" eb="19">
      <t>チュウシン</t>
    </rPh>
    <rPh sb="132" eb="135">
      <t>ニホンコク</t>
    </rPh>
    <rPh sb="135" eb="137">
      <t>セイフ</t>
    </rPh>
    <rPh sb="143" eb="144">
      <t>アイダ</t>
    </rPh>
    <rPh sb="145" eb="147">
      <t>キョウテイ</t>
    </rPh>
    <rPh sb="155" eb="157">
      <t>ウンエイ</t>
    </rPh>
    <rPh sb="157" eb="159">
      <t>ケイヒ</t>
    </rPh>
    <rPh sb="166" eb="167">
      <t>コク</t>
    </rPh>
    <rPh sb="170" eb="171">
      <t>ワ</t>
    </rPh>
    <rPh sb="172" eb="173">
      <t>クニ</t>
    </rPh>
    <rPh sb="174" eb="176">
      <t>オウブン</t>
    </rPh>
    <rPh sb="177" eb="179">
      <t>シエン</t>
    </rPh>
    <rPh sb="180" eb="181">
      <t>オコナ</t>
    </rPh>
    <rPh sb="182" eb="183">
      <t>ムネ</t>
    </rPh>
    <rPh sb="183" eb="185">
      <t>メイキ</t>
    </rPh>
    <phoneticPr fontId="5"/>
  </si>
  <si>
    <t>国際環境技術センター（ＩＥＴＣ）のホスト国として求められている応分の支援を行うことにより、ＩＥＴＣ及びＵＮＥＰと緊密な協力関係を構築するとともに、ＩＥＴＣが我が国に位置する有利性を最大限活用し、その活動を通じて環境問題に関する我が国の経験と技術を効果的に途上国等と共有し、３Ｒイニシアティブ等、我が国が積極的に推進している環境分野の活動を具体的に実施する。</t>
    <rPh sb="0" eb="2">
      <t>コクサイ</t>
    </rPh>
    <rPh sb="2" eb="4">
      <t>カンキョウ</t>
    </rPh>
    <rPh sb="4" eb="6">
      <t>ギジュツ</t>
    </rPh>
    <rPh sb="20" eb="21">
      <t>コク</t>
    </rPh>
    <rPh sb="24" eb="25">
      <t>モト</t>
    </rPh>
    <rPh sb="31" eb="33">
      <t>オウブン</t>
    </rPh>
    <rPh sb="34" eb="36">
      <t>シエン</t>
    </rPh>
    <rPh sb="37" eb="38">
      <t>オコナ</t>
    </rPh>
    <rPh sb="49" eb="50">
      <t>オヨ</t>
    </rPh>
    <rPh sb="56" eb="58">
      <t>キンミツ</t>
    </rPh>
    <rPh sb="59" eb="61">
      <t>キョウリョク</t>
    </rPh>
    <rPh sb="61" eb="63">
      <t>カンケイ</t>
    </rPh>
    <rPh sb="64" eb="66">
      <t>コウチク</t>
    </rPh>
    <rPh sb="78" eb="79">
      <t>ワ</t>
    </rPh>
    <rPh sb="80" eb="81">
      <t>クニ</t>
    </rPh>
    <rPh sb="82" eb="84">
      <t>イチ</t>
    </rPh>
    <rPh sb="86" eb="89">
      <t>ユウリセイ</t>
    </rPh>
    <rPh sb="90" eb="93">
      <t>サイダイゲン</t>
    </rPh>
    <rPh sb="93" eb="95">
      <t>カツヨウ</t>
    </rPh>
    <rPh sb="99" eb="101">
      <t>カツドウ</t>
    </rPh>
    <rPh sb="102" eb="103">
      <t>ツウ</t>
    </rPh>
    <rPh sb="105" eb="107">
      <t>カンキョウ</t>
    </rPh>
    <rPh sb="107" eb="109">
      <t>モンダイ</t>
    </rPh>
    <rPh sb="110" eb="111">
      <t>カン</t>
    </rPh>
    <rPh sb="113" eb="114">
      <t>ワ</t>
    </rPh>
    <rPh sb="115" eb="116">
      <t>クニ</t>
    </rPh>
    <rPh sb="117" eb="119">
      <t>ケイケン</t>
    </rPh>
    <rPh sb="120" eb="122">
      <t>ギジュツ</t>
    </rPh>
    <rPh sb="123" eb="126">
      <t>コウカテキ</t>
    </rPh>
    <rPh sb="127" eb="130">
      <t>トジョウコク</t>
    </rPh>
    <rPh sb="130" eb="131">
      <t>トウ</t>
    </rPh>
    <rPh sb="132" eb="134">
      <t>キョウユウ</t>
    </rPh>
    <rPh sb="145" eb="146">
      <t>トウ</t>
    </rPh>
    <rPh sb="147" eb="148">
      <t>ワ</t>
    </rPh>
    <rPh sb="149" eb="150">
      <t>クニ</t>
    </rPh>
    <rPh sb="151" eb="154">
      <t>セッキョクテキ</t>
    </rPh>
    <rPh sb="155" eb="157">
      <t>スイシン</t>
    </rPh>
    <rPh sb="161" eb="163">
      <t>カンキョウ</t>
    </rPh>
    <rPh sb="163" eb="165">
      <t>ブンヤ</t>
    </rPh>
    <rPh sb="166" eb="168">
      <t>カツドウ</t>
    </rPh>
    <rPh sb="169" eb="172">
      <t>グタイテキ</t>
    </rPh>
    <rPh sb="173" eb="175">
      <t>ジッシ</t>
    </rPh>
    <phoneticPr fontId="5"/>
  </si>
  <si>
    <t>第１６回ＵＮＥＰ管理理事会決定（１６／３４）及び設置取極</t>
    <phoneticPr fontId="5"/>
  </si>
  <si>
    <t>関係する計画、通知等</t>
    <phoneticPr fontId="5"/>
  </si>
  <si>
    <t>平成３年度</t>
    <rPh sb="0" eb="2">
      <t>ヘイセイ</t>
    </rPh>
    <rPh sb="3" eb="4">
      <t>ネン</t>
    </rPh>
    <rPh sb="4" eb="5">
      <t>ド</t>
    </rPh>
    <phoneticPr fontId="10"/>
  </si>
  <si>
    <t>担当部局庁</t>
    <phoneticPr fontId="5"/>
  </si>
  <si>
    <t>国連環境計画（UNEP）国際環境技術センター
拠出金（任意拠出金）</t>
    <rPh sb="0" eb="2">
      <t>コクレン</t>
    </rPh>
    <rPh sb="2" eb="4">
      <t>カンキョウ</t>
    </rPh>
    <rPh sb="4" eb="6">
      <t>ケイカク</t>
    </rPh>
    <rPh sb="12" eb="14">
      <t>コクサイ</t>
    </rPh>
    <rPh sb="14" eb="16">
      <t>カンキョウ</t>
    </rPh>
    <rPh sb="16" eb="18">
      <t>ギジュツ</t>
    </rPh>
    <rPh sb="23" eb="26">
      <t>キョシュツキン</t>
    </rPh>
    <rPh sb="27" eb="29">
      <t>ニンイ</t>
    </rPh>
    <rPh sb="29" eb="32">
      <t>キョシュツキン</t>
    </rPh>
    <phoneticPr fontId="5"/>
  </si>
  <si>
    <t>TICADプロセス推進支援</t>
    <rPh sb="9" eb="11">
      <t>スイシン</t>
    </rPh>
    <rPh sb="11" eb="13">
      <t>シエン</t>
    </rPh>
    <phoneticPr fontId="3"/>
  </si>
  <si>
    <t>国連開発計画</t>
    <rPh sb="0" eb="2">
      <t>コクレン</t>
    </rPh>
    <rPh sb="2" eb="4">
      <t>カイハツ</t>
    </rPh>
    <rPh sb="4" eb="6">
      <t>ケイカク</t>
    </rPh>
    <phoneticPr fontId="3"/>
  </si>
  <si>
    <t>H.</t>
    <phoneticPr fontId="5"/>
  </si>
  <si>
    <t>D.</t>
    <phoneticPr fontId="5"/>
  </si>
  <si>
    <t>アフリカ諸国を網羅的にカバーしており、国際社会でアフリカ開発に関する主要な役割を担うＵＮＤＰと協力する意義は大きい。また，本件拠出金を活用して同機関が作成する広報資料等の成果物は広く活用されている。</t>
    <rPh sb="4" eb="6">
      <t>ショコク</t>
    </rPh>
    <rPh sb="7" eb="9">
      <t>モウラ</t>
    </rPh>
    <rPh sb="9" eb="10">
      <t>テキ</t>
    </rPh>
    <phoneticPr fontId="3"/>
  </si>
  <si>
    <t>資金の運用にあたってはUNDPの内規に則り厳正な管理がなされている。使途はTICADプロセス推進に資するものに限定している。</t>
    <rPh sb="34" eb="36">
      <t>シト</t>
    </rPh>
    <rPh sb="46" eb="48">
      <t>スイシン</t>
    </rPh>
    <rPh sb="49" eb="50">
      <t>シ</t>
    </rPh>
    <rPh sb="55" eb="57">
      <t>ゲンテイ</t>
    </rPh>
    <phoneticPr fontId="4"/>
  </si>
  <si>
    <t>我が国は、過去20年間にわたりTICADを通じて、アフリカ開発における国際的な議論を主導しながら，アフリカの質の高い成長に貢献してきている。UNDPはアフリカ全諸国にネットワーク及びアフリカ開発に関する知見を有し，同TICADプロセスを円滑に推進する上で同機関との協働は必須。</t>
    <rPh sb="54" eb="55">
      <t>シツ</t>
    </rPh>
    <rPh sb="56" eb="57">
      <t>タカ</t>
    </rPh>
    <rPh sb="58" eb="60">
      <t>セイチョウ</t>
    </rPh>
    <rPh sb="61" eb="63">
      <t>コウケン</t>
    </rPh>
    <rPh sb="89" eb="90">
      <t>オヨ</t>
    </rPh>
    <rPh sb="95" eb="97">
      <t>カイハツ</t>
    </rPh>
    <rPh sb="98" eb="99">
      <t>カン</t>
    </rPh>
    <rPh sb="101" eb="103">
      <t>チケン</t>
    </rPh>
    <rPh sb="104" eb="105">
      <t>ユウ</t>
    </rPh>
    <rPh sb="107" eb="108">
      <t>ドウ</t>
    </rPh>
    <phoneticPr fontId="4"/>
  </si>
  <si>
    <t>事業費</t>
    <rPh sb="0" eb="3">
      <t>ジギョウヒ</t>
    </rPh>
    <phoneticPr fontId="4"/>
  </si>
  <si>
    <t>千円/
事業</t>
    <rPh sb="0" eb="2">
      <t>センエン</t>
    </rPh>
    <rPh sb="4" eb="6">
      <t>ジギョウ</t>
    </rPh>
    <phoneticPr fontId="5"/>
  </si>
  <si>
    <t>(  １件以上  )</t>
  </si>
  <si>
    <t>(  1件以上)</t>
  </si>
  <si>
    <t>-</t>
  </si>
  <si>
    <t>平成22年度までのＡＡ基金では，主にアジア・アフリカ協力の推進を目的とした各種プロジェクトの実施を通じ，TICADプロセスの推進を図ってきた。その後，「成長の加速化」（ＴＩＣＡＤⅣの重点項目）への取組として，アフリカ諸国及びアフリカ地域機関を対象に，ＴＩＣＡＤ共催者であるＵＮＤＰのノウハウやネットワークを活用し，二国間での協力を進めることが容易ではない貿易・投資・観光等の分野に焦点を絞ったプロジェクトやアフリカ地域機関の能力強化，TICAD Ⅴ関連事業等へ重点を移行。昨年6月に開催されたTICAD Ⅴ以降は，同会合で採択された「横浜行動計画2013-2017」に沿った取組として，特に対アフリカ民間投資促進に資する事業やフォローアップ関連活動等を実施している。</t>
    <rPh sb="165" eb="166">
      <t>スス</t>
    </rPh>
    <rPh sb="171" eb="173">
      <t>ヨウイ</t>
    </rPh>
    <rPh sb="224" eb="226">
      <t>カンレン</t>
    </rPh>
    <rPh sb="226" eb="228">
      <t>ジギョウ</t>
    </rPh>
    <rPh sb="228" eb="229">
      <t>トウ</t>
    </rPh>
    <rPh sb="230" eb="232">
      <t>ジュウテン</t>
    </rPh>
    <rPh sb="233" eb="235">
      <t>イコウ</t>
    </rPh>
    <rPh sb="239" eb="240">
      <t>ガツ</t>
    </rPh>
    <rPh sb="241" eb="243">
      <t>カイサイ</t>
    </rPh>
    <rPh sb="253" eb="255">
      <t>イコウ</t>
    </rPh>
    <rPh sb="257" eb="258">
      <t>ドウ</t>
    </rPh>
    <rPh sb="258" eb="260">
      <t>カイゴウ</t>
    </rPh>
    <rPh sb="261" eb="263">
      <t>サイタク</t>
    </rPh>
    <rPh sb="284" eb="285">
      <t>ソ</t>
    </rPh>
    <rPh sb="287" eb="288">
      <t>ト</t>
    </rPh>
    <rPh sb="288" eb="289">
      <t>ク</t>
    </rPh>
    <rPh sb="293" eb="294">
      <t>トク</t>
    </rPh>
    <rPh sb="295" eb="296">
      <t>タイ</t>
    </rPh>
    <rPh sb="300" eb="302">
      <t>ミンカン</t>
    </rPh>
    <rPh sb="302" eb="304">
      <t>トウシ</t>
    </rPh>
    <rPh sb="304" eb="306">
      <t>ソクシン</t>
    </rPh>
    <rPh sb="307" eb="308">
      <t>シ</t>
    </rPh>
    <rPh sb="320" eb="322">
      <t>カンレン</t>
    </rPh>
    <rPh sb="322" eb="324">
      <t>カツドウ</t>
    </rPh>
    <rPh sb="324" eb="325">
      <t>トウ</t>
    </rPh>
    <rPh sb="326" eb="328">
      <t>ジッシ</t>
    </rPh>
    <phoneticPr fontId="4"/>
  </si>
  <si>
    <t>平成22年度までは，我が国の対アフリカ外交の柱であるアフリカ開発会議（ＴＩＣＡＤ）プロセスが開始当初から重視してきたアジア・アフリカ協力の具体的推進を図る事業を実施。ＴＩＣＡＤプロセスの進展を受け，平成２３年度からは「ＴＩＣＡＤプロセス推進支援拠出金」に名称を改め，ＴＩＣADプロセスをマルチの取組として促進するとともに，ＴＩＣＡＤ行動計画に沿った具体的取組を推進し，ＴＩＣＡＤプロセスの効果的・効率的な運営及びアフリカ地域機関の能力強化と我が国との関係強化を図る。</t>
    <rPh sb="22" eb="23">
      <t>ハシラ</t>
    </rPh>
    <rPh sb="75" eb="76">
      <t>ハカ</t>
    </rPh>
    <rPh sb="77" eb="79">
      <t>ジギョウ</t>
    </rPh>
    <rPh sb="80" eb="82">
      <t>ジッシ</t>
    </rPh>
    <rPh sb="127" eb="129">
      <t>メイショウ</t>
    </rPh>
    <rPh sb="130" eb="131">
      <t>アラタ</t>
    </rPh>
    <rPh sb="171" eb="172">
      <t>ソ</t>
    </rPh>
    <rPh sb="204" eb="205">
      <t>オヨ</t>
    </rPh>
    <phoneticPr fontId="4"/>
  </si>
  <si>
    <t>第２０回国際連合総会決議２０２９</t>
  </si>
  <si>
    <t>Ⅶ－3　国際機関を通じた地球規模の諸問題に係る国際貢献</t>
  </si>
  <si>
    <t>一般会計</t>
  </si>
  <si>
    <t>課長　中川　周</t>
    <rPh sb="0" eb="2">
      <t>カチョウ</t>
    </rPh>
    <rPh sb="3" eb="5">
      <t>ナカガワ</t>
    </rPh>
    <rPh sb="6" eb="7">
      <t>シュウ</t>
    </rPh>
    <phoneticPr fontId="3"/>
  </si>
  <si>
    <t>平成8年度開始。平成23年度より「アジア・アフリカ協力基金拠出金」(AA基金）から「国際連合開発計画拠出金（ＴＩＣＡＤプロセス推進支援）」に変更。</t>
  </si>
  <si>
    <t>UNISDRとの意見交換等を通じて，事業のより効率的・効果的な実施に必要な提言を行っていく。</t>
    <rPh sb="8" eb="10">
      <t>イケン</t>
    </rPh>
    <rPh sb="10" eb="12">
      <t>コウカン</t>
    </rPh>
    <rPh sb="12" eb="13">
      <t>ナド</t>
    </rPh>
    <rPh sb="14" eb="15">
      <t>ツウ</t>
    </rPh>
    <rPh sb="18" eb="20">
      <t>ジギョウ</t>
    </rPh>
    <rPh sb="23" eb="26">
      <t>コウリツテキ</t>
    </rPh>
    <rPh sb="27" eb="30">
      <t>コウカテキ</t>
    </rPh>
    <rPh sb="31" eb="33">
      <t>ジッシ</t>
    </rPh>
    <rPh sb="34" eb="36">
      <t>ヒツヨウ</t>
    </rPh>
    <rPh sb="37" eb="39">
      <t>テイゲン</t>
    </rPh>
    <rPh sb="40" eb="41">
      <t>オコナ</t>
    </rPh>
    <phoneticPr fontId="5"/>
  </si>
  <si>
    <t>UNISDRは，防災に特化した唯一の国際機関である。国際的にも防災に関する関心は高まっており，同機関が開催する防災の国際会議である防災グローバルプラットフォームの参加者も増加している。防災は，先進国の中でも我が国が主導的な役割を担っている分野であり，同機関を通じて東日本大震災を始めとする我が国の被災の知見や教訓を世界と共有する意義は大きい。</t>
    <phoneticPr fontId="5"/>
  </si>
  <si>
    <t>　ＵＮＩＳＤＲは，2015年までの国際防災戦略として「兵庫行動枠組」を策定し，右戦略に照らした2年毎の事業計画を作成しており，適切な成果目標のもと達成度を着実に向上させている。</t>
    <phoneticPr fontId="5"/>
  </si>
  <si>
    <r>
      <t>　ＵＮＩＳＤＲは国際防災協力を推進する唯一の国際機関であり，支出先として妥当。その事業では，途上国をはじめとする多数の国において防災調整メカニズムの設置、</t>
    </r>
    <r>
      <rPr>
        <sz val="11"/>
        <color theme="1"/>
        <rFont val="ＭＳ Ｐゴシック"/>
        <family val="2"/>
        <charset val="128"/>
        <scheme val="minor"/>
      </rPr>
      <t>兵庫行動枠組の国内実施支援及び、国内実施報告書作成を支援しており，これは災害被害の軽減という目的に照らし真に必要な事業である。</t>
    </r>
    <rPh sb="77" eb="79">
      <t>ヒョウゴ</t>
    </rPh>
    <rPh sb="79" eb="81">
      <t>コウドウ</t>
    </rPh>
    <rPh sb="81" eb="83">
      <t>ワクグ</t>
    </rPh>
    <rPh sb="84" eb="86">
      <t>コクナイ</t>
    </rPh>
    <rPh sb="86" eb="88">
      <t>ジッシ</t>
    </rPh>
    <rPh sb="88" eb="90">
      <t>シエン</t>
    </rPh>
    <rPh sb="90" eb="91">
      <t>オヨ</t>
    </rPh>
    <rPh sb="93" eb="95">
      <t>コクナイ</t>
    </rPh>
    <rPh sb="95" eb="97">
      <t>ジッシ</t>
    </rPh>
    <rPh sb="97" eb="100">
      <t>ホウコクショ</t>
    </rPh>
    <rPh sb="100" eb="102">
      <t>サクセイ</t>
    </rPh>
    <phoneticPr fontId="5"/>
  </si>
  <si>
    <t>　防災分野の国際協力は，近年我が国をはじめ多数の国で大規模自然災害が多発する中，国民のニーズがあり，優先度が高い事業である。</t>
    <phoneticPr fontId="5"/>
  </si>
  <si>
    <t>国際連合国際防災戦略事務局
（UNISDR）拠出金</t>
    <rPh sb="0" eb="2">
      <t>コクサイ</t>
    </rPh>
    <rPh sb="2" eb="4">
      <t>レンゴウ</t>
    </rPh>
    <rPh sb="4" eb="6">
      <t>コクサイ</t>
    </rPh>
    <rPh sb="6" eb="8">
      <t>ボウサイ</t>
    </rPh>
    <rPh sb="8" eb="10">
      <t>センリャク</t>
    </rPh>
    <rPh sb="10" eb="13">
      <t>ジムキョク</t>
    </rPh>
    <rPh sb="22" eb="25">
      <t>キョシュツキン</t>
    </rPh>
    <phoneticPr fontId="5"/>
  </si>
  <si>
    <t>34.百万
÷
5ヵ国</t>
    <rPh sb="3" eb="5">
      <t>ヒャクマン</t>
    </rPh>
    <rPh sb="10" eb="11">
      <t>コク</t>
    </rPh>
    <phoneticPr fontId="5"/>
  </si>
  <si>
    <t>31百万
÷
2ヵ国</t>
    <rPh sb="2" eb="4">
      <t>ヒャクマン</t>
    </rPh>
    <rPh sb="9" eb="10">
      <t>コク</t>
    </rPh>
    <phoneticPr fontId="5"/>
  </si>
  <si>
    <t>25百万ドル
÷
8ヵ国</t>
    <rPh sb="2" eb="4">
      <t>ヒャクマン</t>
    </rPh>
    <rPh sb="11" eb="12">
      <t>コク</t>
    </rPh>
    <phoneticPr fontId="5"/>
  </si>
  <si>
    <t>UNISDR総事業費/前年から当該年にかけて防災調整メカニズムを設置した国数</t>
    <rPh sb="6" eb="7">
      <t>ソウ</t>
    </rPh>
    <rPh sb="7" eb="10">
      <t>ジギョウヒ</t>
    </rPh>
    <rPh sb="11" eb="13">
      <t>ゼンネン</t>
    </rPh>
    <rPh sb="15" eb="17">
      <t>トウガイ</t>
    </rPh>
    <rPh sb="17" eb="18">
      <t>トシ</t>
    </rPh>
    <rPh sb="22" eb="24">
      <t>ボウサイ</t>
    </rPh>
    <rPh sb="24" eb="26">
      <t>チョウセイ</t>
    </rPh>
    <rPh sb="32" eb="34">
      <t>セッチ</t>
    </rPh>
    <rPh sb="36" eb="37">
      <t>クニ</t>
    </rPh>
    <rPh sb="37" eb="38">
      <t>スウ</t>
    </rPh>
    <phoneticPr fontId="5"/>
  </si>
  <si>
    <t>6.8
（百万ドル/国）</t>
    <rPh sb="5" eb="7">
      <t>ヒャクマン</t>
    </rPh>
    <rPh sb="10" eb="11">
      <t>クニ</t>
    </rPh>
    <phoneticPr fontId="5"/>
  </si>
  <si>
    <t>15.5
（百万ドル/国）</t>
    <rPh sb="6" eb="8">
      <t>ヒャクマン</t>
    </rPh>
    <rPh sb="11" eb="12">
      <t>クニ</t>
    </rPh>
    <phoneticPr fontId="5"/>
  </si>
  <si>
    <t>3.1
（百万ドル/国）</t>
    <rPh sb="5" eb="7">
      <t>ヒャクマン</t>
    </rPh>
    <rPh sb="10" eb="11">
      <t>クニ</t>
    </rPh>
    <phoneticPr fontId="5"/>
  </si>
  <si>
    <t>米ドル</t>
    <rPh sb="0" eb="1">
      <t>ベイ</t>
    </rPh>
    <phoneticPr fontId="5"/>
  </si>
  <si>
    <r>
      <rPr>
        <sz val="11"/>
        <rFont val="ＭＳ Ｐゴシック"/>
        <family val="3"/>
        <charset val="128"/>
      </rPr>
      <t>UNISDR総事業費**百万ドル）÷（**ヵ国（前年の防災調整メカニズム設置国数－当該年の防災調整メカニズム設置国数））=（**百万ドル）</t>
    </r>
    <r>
      <rPr>
        <b/>
        <sz val="11"/>
        <rFont val="ＭＳ Ｐゴシック"/>
        <family val="3"/>
        <charset val="128"/>
      </rPr>
      <t>　　　　　　　　　　　　</t>
    </r>
    <rPh sb="6" eb="7">
      <t>ソウ</t>
    </rPh>
    <rPh sb="7" eb="10">
      <t>ジギョウヒ</t>
    </rPh>
    <rPh sb="12" eb="13">
      <t>ヒャク</t>
    </rPh>
    <rPh sb="13" eb="14">
      <t>マン</t>
    </rPh>
    <rPh sb="22" eb="23">
      <t>コク</t>
    </rPh>
    <rPh sb="24" eb="26">
      <t>ゼンネン</t>
    </rPh>
    <rPh sb="27" eb="29">
      <t>ボウサイ</t>
    </rPh>
    <rPh sb="29" eb="31">
      <t>チョウセイ</t>
    </rPh>
    <rPh sb="36" eb="38">
      <t>セッチ</t>
    </rPh>
    <rPh sb="38" eb="39">
      <t>コク</t>
    </rPh>
    <rPh sb="39" eb="40">
      <t>スウ</t>
    </rPh>
    <rPh sb="41" eb="43">
      <t>トウガイ</t>
    </rPh>
    <rPh sb="43" eb="44">
      <t>ネン</t>
    </rPh>
    <rPh sb="45" eb="47">
      <t>ボウサイ</t>
    </rPh>
    <rPh sb="47" eb="49">
      <t>チョウセイ</t>
    </rPh>
    <rPh sb="54" eb="56">
      <t>セッチ</t>
    </rPh>
    <rPh sb="56" eb="57">
      <t>クニ</t>
    </rPh>
    <rPh sb="57" eb="58">
      <t>スウ</t>
    </rPh>
    <rPh sb="64" eb="66">
      <t>ヒャクマン</t>
    </rPh>
    <phoneticPr fontId="5"/>
  </si>
  <si>
    <t>1500都市</t>
    <rPh sb="4" eb="6">
      <t>トシ</t>
    </rPh>
    <phoneticPr fontId="5"/>
  </si>
  <si>
    <t>800都市</t>
    <rPh sb="3" eb="5">
      <t>トシ</t>
    </rPh>
    <phoneticPr fontId="5"/>
  </si>
  <si>
    <t>③都市防災
キャンペーン
への参加都市数</t>
    <phoneticPr fontId="5"/>
  </si>
  <si>
    <t>①172ヵ国
②101ヵ国
③1640都市</t>
    <rPh sb="5" eb="6">
      <t>コク</t>
    </rPh>
    <rPh sb="12" eb="13">
      <t>コク</t>
    </rPh>
    <rPh sb="19" eb="21">
      <t>トシ</t>
    </rPh>
    <phoneticPr fontId="5"/>
  </si>
  <si>
    <t>①　- 
②　-
③1050都市</t>
    <rPh sb="14" eb="16">
      <t>トシ</t>
    </rPh>
    <phoneticPr fontId="5"/>
  </si>
  <si>
    <t>①168ヵ国
②113ヵ国
③718都市</t>
    <rPh sb="5" eb="6">
      <t>コク</t>
    </rPh>
    <rPh sb="12" eb="13">
      <t>コク</t>
    </rPh>
    <rPh sb="18" eb="20">
      <t>トシ</t>
    </rPh>
    <phoneticPr fontId="5"/>
  </si>
  <si>
    <t>①国
②国
③都市</t>
    <rPh sb="1" eb="2">
      <t>クニ</t>
    </rPh>
    <rPh sb="4" eb="5">
      <t>クニ</t>
    </rPh>
    <rPh sb="7" eb="9">
      <t>トシ</t>
    </rPh>
    <phoneticPr fontId="5"/>
  </si>
  <si>
    <r>
      <t>①防災グローバルプラットフォームへの参加国数</t>
    </r>
    <r>
      <rPr>
        <sz val="10"/>
        <rFont val="ＭＳ Ｐゴシック"/>
        <family val="3"/>
        <charset val="128"/>
      </rPr>
      <t>（隔年）</t>
    </r>
    <r>
      <rPr>
        <sz val="11"/>
        <rFont val="ＭＳ Ｐゴシック"/>
        <family val="3"/>
        <charset val="128"/>
      </rPr>
      <t xml:space="preserve">
②HFA国内実施進捗報告書の提出国数</t>
    </r>
    <r>
      <rPr>
        <sz val="10"/>
        <rFont val="ＭＳ Ｐゴシック"/>
        <family val="3"/>
        <charset val="128"/>
      </rPr>
      <t>（隔年）</t>
    </r>
    <r>
      <rPr>
        <sz val="11"/>
        <rFont val="ＭＳ Ｐゴシック"/>
        <family val="3"/>
        <charset val="128"/>
      </rPr>
      <t xml:space="preserve">
③都市防災キャンペーンへの参加都市数
（注）機関全体の指標及び実績</t>
    </r>
    <rPh sb="1" eb="3">
      <t>ボウサイ</t>
    </rPh>
    <rPh sb="18" eb="21">
      <t>サンカコク</t>
    </rPh>
    <rPh sb="21" eb="22">
      <t>スウ</t>
    </rPh>
    <rPh sb="31" eb="33">
      <t>コクナイ</t>
    </rPh>
    <rPh sb="33" eb="35">
      <t>ジッシ</t>
    </rPh>
    <rPh sb="35" eb="37">
      <t>シンチョク</t>
    </rPh>
    <rPh sb="37" eb="40">
      <t>ホウコクショ</t>
    </rPh>
    <rPh sb="41" eb="43">
      <t>テイシュツ</t>
    </rPh>
    <rPh sb="43" eb="44">
      <t>コク</t>
    </rPh>
    <rPh sb="44" eb="45">
      <t>スウ</t>
    </rPh>
    <rPh sb="63" eb="65">
      <t>サンカ</t>
    </rPh>
    <rPh sb="65" eb="67">
      <t>トシ</t>
    </rPh>
    <rPh sb="67" eb="68">
      <t>カズ</t>
    </rPh>
    <phoneticPr fontId="5"/>
  </si>
  <si>
    <t>国</t>
    <rPh sb="0" eb="1">
      <t>クニ</t>
    </rPh>
    <phoneticPr fontId="5"/>
  </si>
  <si>
    <t>兵庫行動枠組の推進
（国家レベルで防災調整メカニズムを設置した国数）
（注）機関全体の目標及び実績</t>
    <phoneticPr fontId="5"/>
  </si>
  <si>
    <t>UNISDRを通じて，主に途上国における災害被害の軽減を，以下の活動を通じて実施する。
1 兵庫行動枠組2005-2015のフォローアップ
2 各国政府，国際機関，地方自治体，防災センタ－，有識者等の協調・連携強化
3 防災に係わる知識・情報の共有
4 気候変動適応策としての防災対策強化</t>
    <phoneticPr fontId="5"/>
  </si>
  <si>
    <t>UNISDRは，唯一の防災に特化した国際機関であり，国際防災協力を推進している。具体的には，国連防災世界会議で採択されたグローバルな防災戦略である「兵庫行動枠組2005-2015」のフォローアップの中心的役割を担っている。兵庫行動枠組（HFA)は各国がその実施を要請されており、UNISDRはその実施を支援するとともに、進捗のモニタリング及び報告を行っている。我が国は，防災大国としての経験・知見を活かし，国際防災協力を積極的に進めていることから，同事務局の活動を支援している。</t>
    <rPh sb="111" eb="113">
      <t>ヒョウゴ</t>
    </rPh>
    <rPh sb="113" eb="115">
      <t>コウドウ</t>
    </rPh>
    <rPh sb="115" eb="117">
      <t>ワクグ</t>
    </rPh>
    <rPh sb="123" eb="125">
      <t>カッコク</t>
    </rPh>
    <rPh sb="128" eb="130">
      <t>ジッシ</t>
    </rPh>
    <rPh sb="131" eb="133">
      <t>ヨウセイ</t>
    </rPh>
    <rPh sb="151" eb="153">
      <t>シエン</t>
    </rPh>
    <rPh sb="160" eb="162">
      <t>シンチョク</t>
    </rPh>
    <rPh sb="169" eb="170">
      <t>オヨ</t>
    </rPh>
    <rPh sb="171" eb="173">
      <t>ホウコク</t>
    </rPh>
    <rPh sb="174" eb="175">
      <t>オコナ</t>
    </rPh>
    <phoneticPr fontId="5"/>
  </si>
  <si>
    <t>第54回国連総会決議(A/RES/54/219)
第54回国際連合総会決議54/219(2000年）
第56回国際連合総会決議56/195(2002年）</t>
    <phoneticPr fontId="5"/>
  </si>
  <si>
    <t>基本目標Ⅶ　分担金・拠出金　　　　　　　　　　　　　　　　　　　　　　
具体的施策Ⅶ－３ 国際機関を通じた地球規模の諸問題に係る国際貢献</t>
    <rPh sb="36" eb="39">
      <t>グタイテキ</t>
    </rPh>
    <rPh sb="39" eb="41">
      <t>シサク</t>
    </rPh>
    <phoneticPr fontId="5"/>
  </si>
  <si>
    <t>飯田　慎一</t>
    <rPh sb="0" eb="2">
      <t>イイダ</t>
    </rPh>
    <rPh sb="3" eb="5">
      <t>シンイチ</t>
    </rPh>
    <phoneticPr fontId="5"/>
  </si>
  <si>
    <t>平成１６年度開始</t>
    <phoneticPr fontId="5"/>
  </si>
  <si>
    <t>国際連合国際防災戦略事務局（UNISDR）拠出金
（任意拠出金）</t>
    <phoneticPr fontId="5"/>
  </si>
  <si>
    <t>在外公館との連携によりドナーとしてのビジビリティを高め，一層効果的に実施していく。</t>
    <rPh sb="0" eb="2">
      <t>ザイガイ</t>
    </rPh>
    <rPh sb="2" eb="4">
      <t>コウカン</t>
    </rPh>
    <rPh sb="6" eb="8">
      <t>レンケイ</t>
    </rPh>
    <rPh sb="25" eb="26">
      <t>タカ</t>
    </rPh>
    <rPh sb="28" eb="30">
      <t>イッソウ</t>
    </rPh>
    <rPh sb="30" eb="33">
      <t>コウカテキ</t>
    </rPh>
    <rPh sb="34" eb="36">
      <t>ジッシ</t>
    </rPh>
    <phoneticPr fontId="3"/>
  </si>
  <si>
    <t>・本信託基金で支援している，人材育成や政策立案ノウハウの支援といったいわゆるソフト支援自体，国連機関・援助機関の中でも特にユネスコに比較優位がある分野であり，費用対効果が高い。
・各プロジェクトの事業費のうち機材供与の比率には上限を設け，人材育成型事業の実施を確保している。
・事業成果の活用という観点からは裨益国側の関与・関心が重要。署名式等への現地日本大使館の出席やユネスコからの報告を通じて裨益国側の反応や謝意表明等をモニターしている。裨益国側がプロジェクト費用の一部を負担するなど顕著な関心が見られる例もあり。</t>
    <rPh sb="79" eb="81">
      <t>ヒヨウ</t>
    </rPh>
    <rPh sb="81" eb="82">
      <t>タイ</t>
    </rPh>
    <rPh sb="82" eb="84">
      <t>コウカ</t>
    </rPh>
    <rPh sb="85" eb="86">
      <t>タカ</t>
    </rPh>
    <phoneticPr fontId="3"/>
  </si>
  <si>
    <t>文部科学省</t>
    <rPh sb="0" eb="2">
      <t>モンブ</t>
    </rPh>
    <rPh sb="2" eb="5">
      <t>カガクショウ</t>
    </rPh>
    <phoneticPr fontId="5"/>
  </si>
  <si>
    <t>ユネスコ事業</t>
    <rPh sb="4" eb="6">
      <t>ジギョウ</t>
    </rPh>
    <phoneticPr fontId="5"/>
  </si>
  <si>
    <t xml:space="preserve">
・外務省の事業はMDGsへの貢献を目的とし，実施国の大半がアフリカ諸国となっている。文部科学省の事業においては，ユネスコ理念への貢献やアジア地域が重視されている。</t>
    <rPh sb="2" eb="5">
      <t>ガイムショウ</t>
    </rPh>
    <rPh sb="6" eb="8">
      <t>ジギョウ</t>
    </rPh>
    <rPh sb="15" eb="17">
      <t>コウケン</t>
    </rPh>
    <rPh sb="18" eb="20">
      <t>モクテキ</t>
    </rPh>
    <rPh sb="23" eb="25">
      <t>ジッシ</t>
    </rPh>
    <rPh sb="25" eb="26">
      <t>コク</t>
    </rPh>
    <rPh sb="27" eb="29">
      <t>タイハン</t>
    </rPh>
    <rPh sb="34" eb="36">
      <t>ショコク</t>
    </rPh>
    <rPh sb="43" eb="45">
      <t>モンブ</t>
    </rPh>
    <rPh sb="45" eb="48">
      <t>カガクショウ</t>
    </rPh>
    <rPh sb="49" eb="51">
      <t>ジギョウ</t>
    </rPh>
    <rPh sb="61" eb="63">
      <t>リネン</t>
    </rPh>
    <rPh sb="65" eb="67">
      <t>コウケン</t>
    </rPh>
    <rPh sb="71" eb="73">
      <t>チイキ</t>
    </rPh>
    <rPh sb="74" eb="76">
      <t>ジュウシ</t>
    </rPh>
    <phoneticPr fontId="5"/>
  </si>
  <si>
    <t xml:space="preserve">
・裨益国側から様々な形で我が国の貢献に対する謝意表明や評価がなされている。
・本信託基金で支援している，人材育成や政策立案ノウハウの支援といったいわゆるソフト支援自体，国連機関・援助機関の中でも特にユネスコが得意とする分野といえる。
</t>
    <rPh sb="53" eb="55">
      <t>ジンザイ</t>
    </rPh>
    <rPh sb="55" eb="57">
      <t>イクセイ</t>
    </rPh>
    <rPh sb="58" eb="60">
      <t>セイサク</t>
    </rPh>
    <rPh sb="60" eb="62">
      <t>リツアン</t>
    </rPh>
    <rPh sb="67" eb="69">
      <t>シエン</t>
    </rPh>
    <rPh sb="80" eb="82">
      <t>シエン</t>
    </rPh>
    <rPh sb="82" eb="84">
      <t>ジタイ</t>
    </rPh>
    <rPh sb="85" eb="87">
      <t>コクレン</t>
    </rPh>
    <rPh sb="87" eb="89">
      <t>キカン</t>
    </rPh>
    <rPh sb="90" eb="92">
      <t>エンジョ</t>
    </rPh>
    <rPh sb="92" eb="94">
      <t>キカン</t>
    </rPh>
    <rPh sb="95" eb="96">
      <t>ナカ</t>
    </rPh>
    <rPh sb="98" eb="99">
      <t>トク</t>
    </rPh>
    <rPh sb="105" eb="107">
      <t>トクイ</t>
    </rPh>
    <rPh sb="110" eb="112">
      <t>ブンヤ</t>
    </rPh>
    <phoneticPr fontId="5"/>
  </si>
  <si>
    <t xml:space="preserve">
・実施期間の延長や予算使途の修正等が必要となる場合には，ユネスコ側から背景説明やプロジェクトへの影響を文書で提出させ，事前に日本政府の承認を義務づけることで適正なプロジェクト管理を図っている。
・プロジェクトの実施に伴いユネスコが行う調達・入札業務は，国連システムの手続に則って行われている。
</t>
    <rPh sb="2" eb="4">
      <t>ジッシ</t>
    </rPh>
    <rPh sb="4" eb="6">
      <t>キカン</t>
    </rPh>
    <rPh sb="7" eb="9">
      <t>エンチョウ</t>
    </rPh>
    <rPh sb="10" eb="12">
      <t>ヨサン</t>
    </rPh>
    <rPh sb="12" eb="14">
      <t>シト</t>
    </rPh>
    <rPh sb="15" eb="17">
      <t>シュウセイ</t>
    </rPh>
    <rPh sb="17" eb="18">
      <t>トウ</t>
    </rPh>
    <rPh sb="19" eb="21">
      <t>ヒツヨウ</t>
    </rPh>
    <rPh sb="24" eb="26">
      <t>バアイ</t>
    </rPh>
    <rPh sb="33" eb="34">
      <t>ガワ</t>
    </rPh>
    <rPh sb="36" eb="38">
      <t>ハイケイ</t>
    </rPh>
    <rPh sb="38" eb="40">
      <t>セツメイ</t>
    </rPh>
    <rPh sb="49" eb="51">
      <t>エイキョウ</t>
    </rPh>
    <rPh sb="52" eb="54">
      <t>ブンショ</t>
    </rPh>
    <rPh sb="55" eb="57">
      <t>テイシュツ</t>
    </rPh>
    <rPh sb="71" eb="73">
      <t>ギム</t>
    </rPh>
    <rPh sb="79" eb="81">
      <t>テキセイ</t>
    </rPh>
    <rPh sb="88" eb="90">
      <t>カンリ</t>
    </rPh>
    <rPh sb="91" eb="92">
      <t>ハカ</t>
    </rPh>
    <rPh sb="106" eb="108">
      <t>ジッシ</t>
    </rPh>
    <rPh sb="109" eb="110">
      <t>トモナ</t>
    </rPh>
    <rPh sb="116" eb="117">
      <t>オコナ</t>
    </rPh>
    <rPh sb="123" eb="125">
      <t>ギョウム</t>
    </rPh>
    <phoneticPr fontId="5"/>
  </si>
  <si>
    <t xml:space="preserve">
・国連の専門機関であるユネスコを通じた途上国支援であり，国が実施すべき事業である。</t>
    <rPh sb="2" eb="4">
      <t>コクレン</t>
    </rPh>
    <rPh sb="5" eb="7">
      <t>センモン</t>
    </rPh>
    <rPh sb="7" eb="9">
      <t>キカン</t>
    </rPh>
    <rPh sb="17" eb="18">
      <t>ツウ</t>
    </rPh>
    <rPh sb="20" eb="23">
      <t>トジョウコク</t>
    </rPh>
    <rPh sb="23" eb="25">
      <t>シエン</t>
    </rPh>
    <rPh sb="29" eb="30">
      <t>クニ</t>
    </rPh>
    <rPh sb="31" eb="33">
      <t>ジッシ</t>
    </rPh>
    <rPh sb="36" eb="38">
      <t>ジギョウ</t>
    </rPh>
    <phoneticPr fontId="5"/>
  </si>
  <si>
    <t>39百万円÷3件</t>
    <rPh sb="2" eb="4">
      <t>ヒャクマン</t>
    </rPh>
    <rPh sb="4" eb="5">
      <t>エン</t>
    </rPh>
    <rPh sb="7" eb="8">
      <t>ケン</t>
    </rPh>
    <phoneticPr fontId="3"/>
  </si>
  <si>
    <t>51百万円÷5件</t>
    <rPh sb="2" eb="4">
      <t>ヒャクマン</t>
    </rPh>
    <rPh sb="4" eb="5">
      <t>エン</t>
    </rPh>
    <rPh sb="7" eb="8">
      <t>ケン</t>
    </rPh>
    <phoneticPr fontId="3"/>
  </si>
  <si>
    <t>54百万円÷7件</t>
    <rPh sb="2" eb="4">
      <t>ヒャクマン</t>
    </rPh>
    <rPh sb="4" eb="5">
      <t>エン</t>
    </rPh>
    <rPh sb="7" eb="8">
      <t>ケン</t>
    </rPh>
    <phoneticPr fontId="3"/>
  </si>
  <si>
    <t>91百万円÷10件</t>
    <rPh sb="2" eb="4">
      <t>ヒャクマン</t>
    </rPh>
    <rPh sb="4" eb="5">
      <t>エン</t>
    </rPh>
    <rPh sb="8" eb="9">
      <t>ケン</t>
    </rPh>
    <phoneticPr fontId="3"/>
  </si>
  <si>
    <t>拠出額/承認件数</t>
    <rPh sb="0" eb="2">
      <t>キョシュツ</t>
    </rPh>
    <rPh sb="2" eb="3">
      <t>ガク</t>
    </rPh>
    <rPh sb="4" eb="6">
      <t>ショウニン</t>
    </rPh>
    <rPh sb="6" eb="8">
      <t>ケンスウ</t>
    </rPh>
    <phoneticPr fontId="5"/>
  </si>
  <si>
    <t>各年度拠出額÷各年度承認案件数　　　　　　　　　　　　　　</t>
    <rPh sb="0" eb="3">
      <t>カクネンド</t>
    </rPh>
    <rPh sb="3" eb="6">
      <t>キョシュツガク</t>
    </rPh>
    <rPh sb="7" eb="10">
      <t>カクネンド</t>
    </rPh>
    <rPh sb="10" eb="12">
      <t>ショウニン</t>
    </rPh>
    <rPh sb="12" eb="14">
      <t>アンケン</t>
    </rPh>
    <rPh sb="14" eb="15">
      <t>スウ</t>
    </rPh>
    <phoneticPr fontId="5"/>
  </si>
  <si>
    <t>（13件）</t>
    <rPh sb="3" eb="4">
      <t>ケン</t>
    </rPh>
    <phoneticPr fontId="3"/>
  </si>
  <si>
    <t>（23件）</t>
    <rPh sb="3" eb="4">
      <t>ケン</t>
    </rPh>
    <phoneticPr fontId="5"/>
  </si>
  <si>
    <t>（35件）</t>
    <rPh sb="3" eb="4">
      <t>ケン</t>
    </rPh>
    <phoneticPr fontId="3"/>
  </si>
  <si>
    <t>（47件）</t>
    <rPh sb="3" eb="4">
      <t>ケン</t>
    </rPh>
    <phoneticPr fontId="3"/>
  </si>
  <si>
    <t>23件</t>
    <rPh sb="2" eb="3">
      <t>ケン</t>
    </rPh>
    <phoneticPr fontId="3"/>
  </si>
  <si>
    <t>35件</t>
    <rPh sb="2" eb="3">
      <t>ケン</t>
    </rPh>
    <phoneticPr fontId="3"/>
  </si>
  <si>
    <t>47件</t>
    <rPh sb="2" eb="3">
      <t>ケン</t>
    </rPh>
    <phoneticPr fontId="3"/>
  </si>
  <si>
    <t xml:space="preserve">
　該当年度に活動に進捗があったプロジェクト件数を指標とした（年次協議時のユネスコ側説明による）。</t>
    <rPh sb="2" eb="4">
      <t>ガイトウ</t>
    </rPh>
    <rPh sb="4" eb="6">
      <t>ネンド</t>
    </rPh>
    <rPh sb="7" eb="9">
      <t>カツドウ</t>
    </rPh>
    <rPh sb="10" eb="12">
      <t>シンチョク</t>
    </rPh>
    <rPh sb="22" eb="24">
      <t>ケンスウ</t>
    </rPh>
    <rPh sb="25" eb="27">
      <t>シヒョウ</t>
    </rPh>
    <rPh sb="31" eb="33">
      <t>ネンジ</t>
    </rPh>
    <rPh sb="33" eb="35">
      <t>キョウギ</t>
    </rPh>
    <rPh sb="35" eb="36">
      <t>ジ</t>
    </rPh>
    <rPh sb="41" eb="42">
      <t>ガワ</t>
    </rPh>
    <rPh sb="42" eb="44">
      <t>セツメイ</t>
    </rPh>
    <phoneticPr fontId="5"/>
  </si>
  <si>
    <t>3件</t>
    <rPh sb="1" eb="2">
      <t>ケン</t>
    </rPh>
    <phoneticPr fontId="3"/>
  </si>
  <si>
    <t>4件</t>
    <rPh sb="1" eb="2">
      <t>ケン</t>
    </rPh>
    <phoneticPr fontId="3"/>
  </si>
  <si>
    <t>9件</t>
    <rPh sb="1" eb="2">
      <t>ケン</t>
    </rPh>
    <phoneticPr fontId="3"/>
  </si>
  <si>
    <t>5件</t>
    <rPh sb="1" eb="2">
      <t>ケン</t>
    </rPh>
    <phoneticPr fontId="3"/>
  </si>
  <si>
    <t>7件</t>
    <rPh sb="1" eb="2">
      <t>ケン</t>
    </rPh>
    <phoneticPr fontId="3"/>
  </si>
  <si>
    <t>10件</t>
    <rPh sb="2" eb="3">
      <t>ケン</t>
    </rPh>
    <phoneticPr fontId="3"/>
  </si>
  <si>
    <t>　
　該当年度に我が国が承認した新規プロジェクト件数を指標とした。研修・ワークショップ参加予定者数を参考値として示す。</t>
    <rPh sb="3" eb="5">
      <t>ガイトウ</t>
    </rPh>
    <rPh sb="5" eb="7">
      <t>ネンド</t>
    </rPh>
    <rPh sb="8" eb="9">
      <t>ワ</t>
    </rPh>
    <rPh sb="10" eb="11">
      <t>クニ</t>
    </rPh>
    <rPh sb="12" eb="14">
      <t>ショウニン</t>
    </rPh>
    <rPh sb="16" eb="18">
      <t>シンキ</t>
    </rPh>
    <rPh sb="24" eb="26">
      <t>ケンスウ</t>
    </rPh>
    <rPh sb="27" eb="29">
      <t>シヒョウ</t>
    </rPh>
    <rPh sb="33" eb="35">
      <t>ケンシュウ</t>
    </rPh>
    <rPh sb="43" eb="45">
      <t>サンカ</t>
    </rPh>
    <rPh sb="45" eb="47">
      <t>ヨテイ</t>
    </rPh>
    <rPh sb="47" eb="48">
      <t>シャ</t>
    </rPh>
    <rPh sb="48" eb="49">
      <t>スウ</t>
    </rPh>
    <rPh sb="50" eb="53">
      <t>サンコウチ</t>
    </rPh>
    <rPh sb="56" eb="57">
      <t>シメ</t>
    </rPh>
    <phoneticPr fontId="5"/>
  </si>
  <si>
    <t xml:space="preserve">
　ユネスコに設置した信託基金を用いて途上国の人材育成プロジェクトを行う。プロジェクトの選択に際しては主にユネスコ側が案件提案を行い，当省との年次協議や提案書の検討を経て，日本側の目的（上述）及びユネスコ側の戦略的重点分野双方に合致する場合に事業を承認している。最近の主なプロジェクトの例は以下のとおり。
教育分野：「ラオス及びミャンマーにおけるジェンダーに配慮した柔軟な代替的学習プログラム，「チャドにおけるノンフォーマル教育の質の改善及び機会の拡大」
コミュニケーション・情報分野：「発展途上国における科学情報へのオープンアクセスのための能力形成」
</t>
    <rPh sb="7" eb="9">
      <t>セッチ</t>
    </rPh>
    <rPh sb="11" eb="13">
      <t>シンタク</t>
    </rPh>
    <rPh sb="13" eb="15">
      <t>キキン</t>
    </rPh>
    <rPh sb="16" eb="17">
      <t>モチ</t>
    </rPh>
    <rPh sb="19" eb="22">
      <t>トジョウコク</t>
    </rPh>
    <rPh sb="23" eb="25">
      <t>ジンザイ</t>
    </rPh>
    <rPh sb="25" eb="27">
      <t>イクセイ</t>
    </rPh>
    <rPh sb="34" eb="35">
      <t>オコナ</t>
    </rPh>
    <rPh sb="44" eb="46">
      <t>センタク</t>
    </rPh>
    <rPh sb="47" eb="48">
      <t>サイ</t>
    </rPh>
    <rPh sb="51" eb="52">
      <t>シュ</t>
    </rPh>
    <rPh sb="57" eb="58">
      <t>ガワ</t>
    </rPh>
    <rPh sb="59" eb="61">
      <t>アンケン</t>
    </rPh>
    <rPh sb="61" eb="63">
      <t>テイアン</t>
    </rPh>
    <rPh sb="64" eb="65">
      <t>オコナ</t>
    </rPh>
    <rPh sb="67" eb="69">
      <t>トウショウ</t>
    </rPh>
    <rPh sb="71" eb="73">
      <t>ネンジ</t>
    </rPh>
    <rPh sb="73" eb="75">
      <t>キョウギ</t>
    </rPh>
    <rPh sb="76" eb="79">
      <t>テイアンショ</t>
    </rPh>
    <rPh sb="80" eb="82">
      <t>ケントウ</t>
    </rPh>
    <rPh sb="83" eb="84">
      <t>ヘ</t>
    </rPh>
    <rPh sb="86" eb="88">
      <t>ニホン</t>
    </rPh>
    <rPh sb="88" eb="89">
      <t>ガワ</t>
    </rPh>
    <rPh sb="90" eb="92">
      <t>モクテキ</t>
    </rPh>
    <rPh sb="93" eb="95">
      <t>ジョウジュツ</t>
    </rPh>
    <rPh sb="96" eb="97">
      <t>オヨ</t>
    </rPh>
    <rPh sb="102" eb="103">
      <t>ガワ</t>
    </rPh>
    <rPh sb="104" eb="107">
      <t>センリャクテキ</t>
    </rPh>
    <rPh sb="107" eb="109">
      <t>ジュウテン</t>
    </rPh>
    <rPh sb="109" eb="111">
      <t>ブンヤ</t>
    </rPh>
    <rPh sb="111" eb="113">
      <t>ソウホウ</t>
    </rPh>
    <rPh sb="114" eb="116">
      <t>ガッチ</t>
    </rPh>
    <rPh sb="118" eb="120">
      <t>バアイ</t>
    </rPh>
    <rPh sb="121" eb="123">
      <t>ジギョウ</t>
    </rPh>
    <rPh sb="124" eb="126">
      <t>ショウニン</t>
    </rPh>
    <rPh sb="131" eb="133">
      <t>サイキン</t>
    </rPh>
    <rPh sb="134" eb="135">
      <t>オモ</t>
    </rPh>
    <rPh sb="143" eb="144">
      <t>レイ</t>
    </rPh>
    <rPh sb="145" eb="147">
      <t>イカ</t>
    </rPh>
    <rPh sb="153" eb="155">
      <t>キョウイク</t>
    </rPh>
    <rPh sb="155" eb="157">
      <t>ブンヤ</t>
    </rPh>
    <rPh sb="162" eb="163">
      <t>オヨ</t>
    </rPh>
    <rPh sb="179" eb="181">
      <t>ハイリョ</t>
    </rPh>
    <rPh sb="183" eb="185">
      <t>ジュウナン</t>
    </rPh>
    <rPh sb="186" eb="188">
      <t>ダイタイ</t>
    </rPh>
    <rPh sb="188" eb="189">
      <t>テキ</t>
    </rPh>
    <rPh sb="189" eb="191">
      <t>ガクシュウ</t>
    </rPh>
    <rPh sb="212" eb="214">
      <t>キョウイク</t>
    </rPh>
    <rPh sb="215" eb="216">
      <t>シツ</t>
    </rPh>
    <rPh sb="217" eb="219">
      <t>カイゼン</t>
    </rPh>
    <rPh sb="219" eb="220">
      <t>オヨ</t>
    </rPh>
    <rPh sb="221" eb="223">
      <t>キカイ</t>
    </rPh>
    <rPh sb="224" eb="226">
      <t>カクダイ</t>
    </rPh>
    <rPh sb="238" eb="240">
      <t>ジョウホウ</t>
    </rPh>
    <rPh sb="240" eb="242">
      <t>ブンヤ</t>
    </rPh>
    <rPh sb="244" eb="246">
      <t>ハッテン</t>
    </rPh>
    <rPh sb="246" eb="249">
      <t>トジョウコク</t>
    </rPh>
    <rPh sb="253" eb="255">
      <t>カガク</t>
    </rPh>
    <rPh sb="255" eb="257">
      <t>ジョウホウ</t>
    </rPh>
    <rPh sb="271" eb="273">
      <t>ノウリョク</t>
    </rPh>
    <rPh sb="273" eb="275">
      <t>ケイセイ</t>
    </rPh>
    <phoneticPr fontId="5"/>
  </si>
  <si>
    <t xml:space="preserve">
　ユネスコによる途上国の人材育成支援を通じ，国際的開発目標である国連ミレニアム開発目標（MDGs）や万人のための教育（EFA）の達成に貢献する。同時に，ユネスコが得意とする途上国へのソフト支援を支援することで，裨益国との関係強化にも活用する。</t>
    <rPh sb="9" eb="12">
      <t>トジョウコク</t>
    </rPh>
    <rPh sb="13" eb="15">
      <t>ジンザイ</t>
    </rPh>
    <rPh sb="15" eb="17">
      <t>イクセイ</t>
    </rPh>
    <rPh sb="17" eb="19">
      <t>シエン</t>
    </rPh>
    <rPh sb="20" eb="21">
      <t>ツウ</t>
    </rPh>
    <rPh sb="23" eb="26">
      <t>コクサイテキ</t>
    </rPh>
    <rPh sb="26" eb="28">
      <t>カイハツ</t>
    </rPh>
    <rPh sb="28" eb="30">
      <t>モクヒョウ</t>
    </rPh>
    <rPh sb="33" eb="35">
      <t>コクレン</t>
    </rPh>
    <rPh sb="40" eb="42">
      <t>カイハツ</t>
    </rPh>
    <rPh sb="42" eb="44">
      <t>モクヒョウ</t>
    </rPh>
    <rPh sb="51" eb="53">
      <t>バンニン</t>
    </rPh>
    <rPh sb="57" eb="59">
      <t>キョウイク</t>
    </rPh>
    <rPh sb="65" eb="67">
      <t>タッセイ</t>
    </rPh>
    <rPh sb="68" eb="70">
      <t>コウケン</t>
    </rPh>
    <rPh sb="73" eb="75">
      <t>ドウジ</t>
    </rPh>
    <rPh sb="82" eb="84">
      <t>トクイ</t>
    </rPh>
    <rPh sb="87" eb="90">
      <t>トジョウコク</t>
    </rPh>
    <rPh sb="95" eb="97">
      <t>シエン</t>
    </rPh>
    <rPh sb="98" eb="100">
      <t>シエン</t>
    </rPh>
    <rPh sb="106" eb="108">
      <t>ヒエキ</t>
    </rPh>
    <rPh sb="108" eb="109">
      <t>コク</t>
    </rPh>
    <rPh sb="111" eb="113">
      <t>カンケイ</t>
    </rPh>
    <rPh sb="113" eb="115">
      <t>キョウカ</t>
    </rPh>
    <rPh sb="117" eb="119">
      <t>カツヨウ</t>
    </rPh>
    <phoneticPr fontId="5"/>
  </si>
  <si>
    <t>ユネスコとの書簡交換、国連ミレニアム開発目標、「万人のための教育」ダカール行動枠組み</t>
    <rPh sb="6" eb="8">
      <t>ショカン</t>
    </rPh>
    <rPh sb="8" eb="10">
      <t>コウカン</t>
    </rPh>
    <rPh sb="11" eb="13">
      <t>コクレン</t>
    </rPh>
    <rPh sb="18" eb="20">
      <t>カイハツ</t>
    </rPh>
    <rPh sb="20" eb="22">
      <t>モクヒョウ</t>
    </rPh>
    <rPh sb="24" eb="26">
      <t>バンニン</t>
    </rPh>
    <rPh sb="30" eb="32">
      <t>キョウイク</t>
    </rPh>
    <rPh sb="37" eb="39">
      <t>コウドウ</t>
    </rPh>
    <rPh sb="39" eb="41">
      <t>ワクグ</t>
    </rPh>
    <phoneticPr fontId="5"/>
  </si>
  <si>
    <t>平成１２年度</t>
    <rPh sb="0" eb="2">
      <t>ヘイセイ</t>
    </rPh>
    <rPh sb="4" eb="6">
      <t>ネンド</t>
    </rPh>
    <phoneticPr fontId="5"/>
  </si>
  <si>
    <t>人的資源開発日本信託基金拠出金（任意拠出金）</t>
    <rPh sb="0" eb="2">
      <t>ジンテキ</t>
    </rPh>
    <rPh sb="2" eb="4">
      <t>シゲン</t>
    </rPh>
    <rPh sb="4" eb="6">
      <t>カイハツ</t>
    </rPh>
    <phoneticPr fontId="5"/>
  </si>
  <si>
    <t>分担金事業等APOの実施する他事業と連携を高め，効率的・効果的な予算執行を促していく。</t>
    <rPh sb="0" eb="3">
      <t>ブンタンキン</t>
    </rPh>
    <rPh sb="3" eb="5">
      <t>ジギョウ</t>
    </rPh>
    <rPh sb="5" eb="6">
      <t>トウ</t>
    </rPh>
    <rPh sb="10" eb="12">
      <t>ジッシ</t>
    </rPh>
    <rPh sb="14" eb="15">
      <t>タ</t>
    </rPh>
    <rPh sb="15" eb="17">
      <t>ジギョウ</t>
    </rPh>
    <rPh sb="18" eb="20">
      <t>レンケイ</t>
    </rPh>
    <rPh sb="21" eb="22">
      <t>タカ</t>
    </rPh>
    <rPh sb="24" eb="27">
      <t>コウリツテキ</t>
    </rPh>
    <rPh sb="28" eb="31">
      <t>コウカテキ</t>
    </rPh>
    <rPh sb="32" eb="34">
      <t>ヨサン</t>
    </rPh>
    <rPh sb="34" eb="36">
      <t>シッコウ</t>
    </rPh>
    <rPh sb="37" eb="38">
      <t>ウナガ</t>
    </rPh>
    <phoneticPr fontId="3"/>
  </si>
  <si>
    <t>実施状況のモニタリングや受益者からのヒヤリングを含む成果の報告等を通じ，拠出金の適正な活用を引き続き確保していく。</t>
    <rPh sb="12" eb="15">
      <t>ジュエキシャ</t>
    </rPh>
    <phoneticPr fontId="3"/>
  </si>
  <si>
    <t>経済産業省</t>
    <rPh sb="0" eb="2">
      <t>ケイザイ</t>
    </rPh>
    <rPh sb="2" eb="5">
      <t>サンギョウショウ</t>
    </rPh>
    <phoneticPr fontId="5"/>
  </si>
  <si>
    <t>アジア生産性向上事業</t>
    <phoneticPr fontId="5"/>
  </si>
  <si>
    <t>経産省事業は，我が国中小企業の海外展開等の促進のための事業を実施しているのに対し，本件拠出金による事業では未加盟国の加盟促進や域外での生産性運動の伝播といった外交的見地から重要な案件を支援する。</t>
    <rPh sb="70" eb="72">
      <t>ウンドウ</t>
    </rPh>
    <phoneticPr fontId="3"/>
  </si>
  <si>
    <t>ＡＰＯでは各国の生産性運動を牽引する第一人者である生産性本部やそのネットワークを活用してプロジェクトを実施している。プロジェクト報告書等はウェブサイトや冊子で加盟国関係者以外にも広く共有されている。</t>
    <rPh sb="5" eb="7">
      <t>カッコク</t>
    </rPh>
    <rPh sb="8" eb="11">
      <t>セイサンセイ</t>
    </rPh>
    <rPh sb="11" eb="13">
      <t>ウンドウ</t>
    </rPh>
    <rPh sb="14" eb="16">
      <t>ケンイン</t>
    </rPh>
    <rPh sb="18" eb="22">
      <t>ダイイチニンシャ</t>
    </rPh>
    <rPh sb="25" eb="28">
      <t>セイサンセイ</t>
    </rPh>
    <rPh sb="28" eb="30">
      <t>ホンブ</t>
    </rPh>
    <rPh sb="40" eb="42">
      <t>カツヨウ</t>
    </rPh>
    <rPh sb="51" eb="53">
      <t>ジッシ</t>
    </rPh>
    <rPh sb="64" eb="67">
      <t>ホウコクショ</t>
    </rPh>
    <rPh sb="67" eb="68">
      <t>トウ</t>
    </rPh>
    <rPh sb="76" eb="78">
      <t>サッシ</t>
    </rPh>
    <rPh sb="79" eb="82">
      <t>カメイコク</t>
    </rPh>
    <rPh sb="82" eb="85">
      <t>カンケイシャ</t>
    </rPh>
    <rPh sb="85" eb="87">
      <t>イガイ</t>
    </rPh>
    <rPh sb="89" eb="90">
      <t>ヒロ</t>
    </rPh>
    <rPh sb="91" eb="93">
      <t>キョウユウ</t>
    </rPh>
    <phoneticPr fontId="5"/>
  </si>
  <si>
    <t>研修参加者の参加費用については，削減努力をしており，事業あたりのコスト水準(見込み）はAPO実施する他事業と比較しても妥当な水準である。</t>
    <rPh sb="0" eb="2">
      <t>ケンシュウ</t>
    </rPh>
    <rPh sb="2" eb="5">
      <t>サンカシャ</t>
    </rPh>
    <rPh sb="6" eb="8">
      <t>サンカ</t>
    </rPh>
    <rPh sb="8" eb="10">
      <t>ヒヨウ</t>
    </rPh>
    <rPh sb="16" eb="18">
      <t>サクゲン</t>
    </rPh>
    <rPh sb="18" eb="20">
      <t>ドリョク</t>
    </rPh>
    <rPh sb="26" eb="28">
      <t>ジギョウ</t>
    </rPh>
    <rPh sb="35" eb="37">
      <t>スイジュン</t>
    </rPh>
    <rPh sb="38" eb="40">
      <t>ミコ</t>
    </rPh>
    <rPh sb="46" eb="48">
      <t>ジッシ</t>
    </rPh>
    <rPh sb="50" eb="51">
      <t>タ</t>
    </rPh>
    <rPh sb="51" eb="53">
      <t>ジギョウ</t>
    </rPh>
    <rPh sb="54" eb="56">
      <t>ヒカク</t>
    </rPh>
    <rPh sb="59" eb="61">
      <t>ダトウ</t>
    </rPh>
    <rPh sb="62" eb="64">
      <t>スイジュン</t>
    </rPh>
    <phoneticPr fontId="5"/>
  </si>
  <si>
    <t>△</t>
    <phoneticPr fontId="5"/>
  </si>
  <si>
    <t>本拠出金で実施する事業は我が国企業の関心も高く，中小企業のビジネス拡大にも資するもの。生産性活動の知見と加盟国のネットワークを有するＡＰＯが地方自治体や民間等とも連携して事業を実施している。</t>
    <rPh sb="0" eb="1">
      <t>ホン</t>
    </rPh>
    <rPh sb="1" eb="4">
      <t>キョシュツキン</t>
    </rPh>
    <rPh sb="43" eb="46">
      <t>セイサンセイ</t>
    </rPh>
    <rPh sb="46" eb="48">
      <t>カツドウ</t>
    </rPh>
    <rPh sb="49" eb="51">
      <t>チケン</t>
    </rPh>
    <rPh sb="52" eb="55">
      <t>カメイコク</t>
    </rPh>
    <rPh sb="63" eb="64">
      <t>ユウ</t>
    </rPh>
    <rPh sb="70" eb="72">
      <t>チホウ</t>
    </rPh>
    <rPh sb="72" eb="75">
      <t>ジチタイ</t>
    </rPh>
    <rPh sb="76" eb="79">
      <t>ミンカントウ</t>
    </rPh>
    <rPh sb="81" eb="83">
      <t>レンケイ</t>
    </rPh>
    <rPh sb="85" eb="87">
      <t>ジギョウ</t>
    </rPh>
    <rPh sb="88" eb="90">
      <t>ジッシ</t>
    </rPh>
    <phoneticPr fontId="5"/>
  </si>
  <si>
    <t>アジア生産性機構（APO）拠出金</t>
    <phoneticPr fontId="3"/>
  </si>
  <si>
    <t>33,373/3</t>
    <phoneticPr fontId="3"/>
  </si>
  <si>
    <t>52,972/4</t>
    <phoneticPr fontId="3"/>
  </si>
  <si>
    <t>51,934/4</t>
    <phoneticPr fontId="3"/>
  </si>
  <si>
    <t>該当なし</t>
    <rPh sb="0" eb="2">
      <t>ガイトウ</t>
    </rPh>
    <phoneticPr fontId="3"/>
  </si>
  <si>
    <t>拠出額/プロジェクト件数</t>
    <rPh sb="0" eb="2">
      <t>キョシュツ</t>
    </rPh>
    <rPh sb="2" eb="3">
      <t>ガク</t>
    </rPh>
    <rPh sb="10" eb="12">
      <t>ケンスウ</t>
    </rPh>
    <phoneticPr fontId="5"/>
  </si>
  <si>
    <t>千円</t>
    <rPh sb="0" eb="2">
      <t>センエン</t>
    </rPh>
    <phoneticPr fontId="3"/>
  </si>
  <si>
    <t>本件拠出金（52,972千円）÷プロジェクト件数(4件）＝13,243千円　
1プロジェクトあたりの経費　13,243千円　　　　　　　　　　　</t>
    <rPh sb="60" eb="62">
      <t>センエン</t>
    </rPh>
    <phoneticPr fontId="5"/>
  </si>
  <si>
    <t>拠出金による実施プロジェクト数</t>
    <phoneticPr fontId="3"/>
  </si>
  <si>
    <t>%</t>
    <phoneticPr fontId="3"/>
  </si>
  <si>
    <t>目標値
（　25年度）</t>
    <rPh sb="0" eb="3">
      <t>モクヒョウチ</t>
    </rPh>
    <rPh sb="8" eb="10">
      <t>ネンド</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</si>
  <si>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phoneticPr fontId="5"/>
  </si>
  <si>
    <t>　本件拠出金は，未加盟国のAPO加盟促進や域外への生産性運動の伝播といった我が国外交的見地から実施すべき事業を行うもの。</t>
    <rPh sb="8" eb="12">
      <t>ミカメイコク</t>
    </rPh>
    <rPh sb="16" eb="18">
      <t>カメイ</t>
    </rPh>
    <rPh sb="18" eb="20">
      <t>ソクシン</t>
    </rPh>
    <rPh sb="21" eb="23">
      <t>イキガイ</t>
    </rPh>
    <rPh sb="25" eb="28">
      <t>セイサンセイ</t>
    </rPh>
    <rPh sb="28" eb="30">
      <t>ウンドウ</t>
    </rPh>
    <rPh sb="31" eb="33">
      <t>デンパ</t>
    </rPh>
    <rPh sb="37" eb="38">
      <t>ワ</t>
    </rPh>
    <rPh sb="39" eb="40">
      <t>クニ</t>
    </rPh>
    <rPh sb="40" eb="43">
      <t>ガイコウテキ</t>
    </rPh>
    <rPh sb="43" eb="45">
      <t>ケンチ</t>
    </rPh>
    <rPh sb="47" eb="49">
      <t>ジッシ</t>
    </rPh>
    <rPh sb="52" eb="54">
      <t>ジギョウ</t>
    </rPh>
    <rPh sb="55" eb="56">
      <t>オコナ</t>
    </rPh>
    <phoneticPr fontId="5"/>
  </si>
  <si>
    <t xml:space="preserve"> APOは，アジア太平洋諸国の生産性向上を目的として1961年に設立された地域国際機関。我が国は，生産性向上運動の先進国として，加盟国・地域の発展のため，我が国で開発された生産性向上手法をAPOを通じて積極的に普及していくとともに，我が国企業支援の一環として，我が国企業の海外展開及びこれら企業の製品の輸出促進に資する事業を推進する。</t>
    <phoneticPr fontId="5"/>
  </si>
  <si>
    <t>アジア生産性機構規約第３３条後段</t>
    <phoneticPr fontId="5"/>
  </si>
  <si>
    <t>昭和３６年度開始</t>
    <phoneticPr fontId="5"/>
  </si>
  <si>
    <t>アジア生産性機構（APO）拠出金（任意拠出金）</t>
    <phoneticPr fontId="5"/>
  </si>
  <si>
    <t>UNVとの間で2014年3月に戦略対話を実施し，拠出金が減少している現状も踏まえ，優先すべき協力分野について協議を行い，拠出金のより効果的な活用を図っている。戦略対話は継続的に実施していく予定。</t>
    <rPh sb="11" eb="12">
      <t>ネン</t>
    </rPh>
    <rPh sb="13" eb="14">
      <t>ガツ</t>
    </rPh>
    <rPh sb="15" eb="17">
      <t>センリャク</t>
    </rPh>
    <rPh sb="17" eb="19">
      <t>タイワ</t>
    </rPh>
    <rPh sb="20" eb="22">
      <t>ジッシ</t>
    </rPh>
    <rPh sb="24" eb="27">
      <t>キョシュツキン</t>
    </rPh>
    <rPh sb="28" eb="30">
      <t>ゲンショウ</t>
    </rPh>
    <rPh sb="34" eb="36">
      <t>ゲンジョウ</t>
    </rPh>
    <rPh sb="37" eb="38">
      <t>フ</t>
    </rPh>
    <rPh sb="41" eb="43">
      <t>ユウセン</t>
    </rPh>
    <rPh sb="46" eb="48">
      <t>キョウリョク</t>
    </rPh>
    <rPh sb="48" eb="50">
      <t>ブンヤ</t>
    </rPh>
    <rPh sb="54" eb="56">
      <t>キョウギ</t>
    </rPh>
    <rPh sb="57" eb="58">
      <t>オコナ</t>
    </rPh>
    <rPh sb="60" eb="63">
      <t>キョシュツキン</t>
    </rPh>
    <rPh sb="66" eb="69">
      <t>コウカテキ</t>
    </rPh>
    <rPh sb="70" eb="72">
      <t>カツヨウ</t>
    </rPh>
    <rPh sb="73" eb="74">
      <t>ハカ</t>
    </rPh>
    <rPh sb="79" eb="81">
      <t>センリャク</t>
    </rPh>
    <rPh sb="81" eb="83">
      <t>タイワ</t>
    </rPh>
    <rPh sb="84" eb="87">
      <t>ケイゾクテキ</t>
    </rPh>
    <rPh sb="88" eb="90">
      <t>ジッシ</t>
    </rPh>
    <rPh sb="94" eb="96">
      <t>ヨテイ</t>
    </rPh>
    <phoneticPr fontId="3"/>
  </si>
  <si>
    <t>UNVとの間で，迅速な拠出金の執行・残余金の有効活動のため，運用の改善措置を２００９年に実施したほか，必要に応じて個別に申し入れをj実施。なお，日本の拠出金額はピーク時の１０分の１以下に落ち込んでおり，それに伴って邦人ボランティアの新規派遣数もピーク時より減少し，邦人ボランティアの派遣によって国際社会における我が国のプレゼンスを示す機会も損なわれているため，これ以上の削減は望ましくない。なお，事業実施については引き続き適切に把握するとともに，効果的かつ効率的なものとなるよう注視していく。</t>
    <rPh sb="51" eb="53">
      <t>ヒツヨウ</t>
    </rPh>
    <rPh sb="54" eb="55">
      <t>オウ</t>
    </rPh>
    <rPh sb="57" eb="59">
      <t>コベツ</t>
    </rPh>
    <rPh sb="60" eb="61">
      <t>モウ</t>
    </rPh>
    <rPh sb="62" eb="63">
      <t>イ</t>
    </rPh>
    <rPh sb="66" eb="68">
      <t>ジッシ</t>
    </rPh>
    <phoneticPr fontId="3"/>
  </si>
  <si>
    <t>JICA</t>
    <phoneticPr fontId="3"/>
  </si>
  <si>
    <t>青年海外協力隊経験者の派遣</t>
    <phoneticPr fontId="3"/>
  </si>
  <si>
    <t>国際平和協力室</t>
    <phoneticPr fontId="3"/>
  </si>
  <si>
    <t>平和構築人材育成事業</t>
    <phoneticPr fontId="3"/>
  </si>
  <si>
    <t>平和構築人材育成事業は，平和構築の現場で活躍できる日本人文民専門家の育成・派遣が目的であり，本件事業とは趣旨・目的が異なるものである。また，青年海外協力隊（JOCV)経験者のUNV派遣は，JICAにおいてJOCV経験者の国際協力の専門家としての活躍を支援するものであり，趣旨・目的が異なるものである。これらを統合して実施することは困難。</t>
    <phoneticPr fontId="3"/>
  </si>
  <si>
    <t>国連ボランティアにかかる経費は，現地生活費，渡航費，住居費等のみであり，国際社会において費用対効果が高いものであると評価されており，また，UNVから本件拠出に関する財務報告を定期的に受けている。</t>
    <phoneticPr fontId="3"/>
  </si>
  <si>
    <t>自らの技能を生かして国連機関での経験を積む希望を有する者は多く，将来の国際機関の邦人職員増強にも貢献しうるものであり，また，そのための派遣費用等を民間等に委ねることは困難。</t>
    <rPh sb="48" eb="50">
      <t>コウケン</t>
    </rPh>
    <phoneticPr fontId="3"/>
  </si>
  <si>
    <t>国際連合ボランティア計画拠出金（日本UNV協力事業）</t>
    <rPh sb="0" eb="2">
      <t>コクサイ</t>
    </rPh>
    <rPh sb="2" eb="4">
      <t>レンゴウ</t>
    </rPh>
    <rPh sb="10" eb="12">
      <t>ケイカク</t>
    </rPh>
    <rPh sb="12" eb="15">
      <t>キョシュツキン</t>
    </rPh>
    <rPh sb="16" eb="18">
      <t>ニホン</t>
    </rPh>
    <rPh sb="21" eb="23">
      <t>キョウリョク</t>
    </rPh>
    <rPh sb="23" eb="25">
      <t>ジギョウ</t>
    </rPh>
    <phoneticPr fontId="3"/>
  </si>
  <si>
    <t>327,570 / 6</t>
    <phoneticPr fontId="3"/>
  </si>
  <si>
    <t>684,820 / 13</t>
    <phoneticPr fontId="3"/>
  </si>
  <si>
    <t>954,996.92 / 18</t>
    <phoneticPr fontId="3"/>
  </si>
  <si>
    <t>１年間の邦人派遣経費の総計　÷　派遣件数
(注：見積もりベースで算出）
なお，地域別プロジェクトの規模はそれぞれ異なることから，単位あたりコストの算出は困難　　　　　　　　　　　　　　</t>
    <rPh sb="1" eb="3">
      <t>ネンカン</t>
    </rPh>
    <rPh sb="4" eb="6">
      <t>ホウジン</t>
    </rPh>
    <rPh sb="6" eb="8">
      <t>ハケン</t>
    </rPh>
    <rPh sb="8" eb="10">
      <t>ケイヒ</t>
    </rPh>
    <rPh sb="11" eb="13">
      <t>ソウケイ</t>
    </rPh>
    <rPh sb="16" eb="18">
      <t>ハケン</t>
    </rPh>
    <rPh sb="18" eb="20">
      <t>ケンスウ</t>
    </rPh>
    <rPh sb="22" eb="23">
      <t>チュウ</t>
    </rPh>
    <rPh sb="24" eb="26">
      <t>ミツ</t>
    </rPh>
    <rPh sb="32" eb="34">
      <t>サンシュツ</t>
    </rPh>
    <rPh sb="40" eb="43">
      <t>チイキベツ</t>
    </rPh>
    <rPh sb="50" eb="52">
      <t>キボ</t>
    </rPh>
    <rPh sb="57" eb="58">
      <t>コト</t>
    </rPh>
    <rPh sb="65" eb="67">
      <t>タンイ</t>
    </rPh>
    <rPh sb="74" eb="76">
      <t>サンシュツ</t>
    </rPh>
    <rPh sb="77" eb="79">
      <t>コンナン</t>
    </rPh>
    <phoneticPr fontId="5"/>
  </si>
  <si>
    <t>本件拠出金による邦人ボランティア派遣数。</t>
    <phoneticPr fontId="3"/>
  </si>
  <si>
    <t>確認中</t>
    <rPh sb="0" eb="3">
      <t>カクニンチュウ</t>
    </rPh>
    <phoneticPr fontId="3"/>
  </si>
  <si>
    <t>ボランティアリズムを広く普及することを目的としていることから，UNVを通じてボランティアを派遣した国の数(対１９５カ国の割合）</t>
    <phoneticPr fontId="3"/>
  </si>
  <si>
    <t>（１）法人派遣プロジェクト：途上国において，その国の政府又は国際機関等が実施する各種の開発・人道支援活動に対し，日本人の国連ボランティアを派遣。　　　　　　　　（２）地域別開発・人道援助等プロジェクト：途上国において，UNVが(日本を含む）世界各国からの国連ボランティアを動員し，主体的に取り組む開発・人道支援等のプロジェクト。　　　　　　　　　　　　　　　　　　　　　　　　　　　　　　　　　　　　　　　　　　　　　　　　　　　　　　　　　　　　　　　　　　　　　　　　　　　　　　　　　　　　　　　　　　　　　　　　　　　　　　　　　　　（上記のいずれにおいても，ボランティア派遣のための経費は現地生活費，住居費，渡航費等のみ）</t>
    <phoneticPr fontId="3"/>
  </si>
  <si>
    <t>若い世代が自発的に途上国の発展に貢献することを目的として設立されたUNVの活動を支援するとともに，日本人に国連ボランティアとして途上国の国連機関事務所等で勤務する機会を提供することを目的とする。</t>
    <rPh sb="70" eb="72">
      <t>キカン</t>
    </rPh>
    <phoneticPr fontId="3"/>
  </si>
  <si>
    <t>第２５回国連総会決議第２６５９（XXV）</t>
    <phoneticPr fontId="3"/>
  </si>
  <si>
    <t>基本目標Ⅶ　分担金・拠出金
具体的施策Ⅶー３ 国際機関等を通じた地球規模の諸問題にかかる国際貢献</t>
    <phoneticPr fontId="3"/>
  </si>
  <si>
    <t>地球規模課題総括課</t>
    <rPh sb="0" eb="2">
      <t>チキュウ</t>
    </rPh>
    <rPh sb="2" eb="4">
      <t>キボ</t>
    </rPh>
    <rPh sb="4" eb="6">
      <t>カダイ</t>
    </rPh>
    <rPh sb="6" eb="9">
      <t>ソウカツカ</t>
    </rPh>
    <phoneticPr fontId="3"/>
  </si>
  <si>
    <t>平成６年度開始</t>
    <rPh sb="0" eb="2">
      <t>ヘイセイ</t>
    </rPh>
    <rPh sb="3" eb="5">
      <t>ネンド</t>
    </rPh>
    <rPh sb="5" eb="7">
      <t>カイシ</t>
    </rPh>
    <phoneticPr fontId="3"/>
  </si>
  <si>
    <t>国連ボランティア計画拠出金（日本UNV協力事業）（任意拠出）</t>
    <rPh sb="0" eb="2">
      <t>コクレン</t>
    </rPh>
    <rPh sb="8" eb="10">
      <t>ケイカク</t>
    </rPh>
    <rPh sb="10" eb="13">
      <t>キョシュツキン</t>
    </rPh>
    <rPh sb="14" eb="16">
      <t>ニホン</t>
    </rPh>
    <rPh sb="19" eb="21">
      <t>キョウリョク</t>
    </rPh>
    <rPh sb="21" eb="23">
      <t>ジギョウ</t>
    </rPh>
    <rPh sb="25" eb="27">
      <t>ニンイ</t>
    </rPh>
    <rPh sb="27" eb="29">
      <t>キョシュツ</t>
    </rPh>
    <phoneticPr fontId="3"/>
  </si>
  <si>
    <t>事業審査の段階で実施体制について入念なチェックを行っているほか、裨益国の治安状況等にリスクがあると考えられる場合はユネスコ側から事業実施に影響が生じないことを確認している。</t>
    <rPh sb="0" eb="2">
      <t>ジギョウ</t>
    </rPh>
    <rPh sb="2" eb="4">
      <t>シンサ</t>
    </rPh>
    <rPh sb="5" eb="7">
      <t>ダンカイ</t>
    </rPh>
    <rPh sb="8" eb="10">
      <t>ジッシ</t>
    </rPh>
    <rPh sb="10" eb="12">
      <t>タイセイ</t>
    </rPh>
    <rPh sb="16" eb="18">
      <t>ニュウネン</t>
    </rPh>
    <rPh sb="24" eb="25">
      <t>オコナ</t>
    </rPh>
    <rPh sb="32" eb="34">
      <t>ヒエキ</t>
    </rPh>
    <rPh sb="34" eb="35">
      <t>コク</t>
    </rPh>
    <rPh sb="36" eb="38">
      <t>チアン</t>
    </rPh>
    <rPh sb="38" eb="40">
      <t>ジョウキョウ</t>
    </rPh>
    <rPh sb="40" eb="41">
      <t>トウ</t>
    </rPh>
    <rPh sb="49" eb="50">
      <t>カンガ</t>
    </rPh>
    <rPh sb="54" eb="56">
      <t>バアイ</t>
    </rPh>
    <rPh sb="61" eb="62">
      <t>ガワ</t>
    </rPh>
    <rPh sb="64" eb="66">
      <t>ジギョウ</t>
    </rPh>
    <rPh sb="66" eb="68">
      <t>ジッシ</t>
    </rPh>
    <rPh sb="69" eb="71">
      <t>エイキョウ</t>
    </rPh>
    <rPh sb="72" eb="73">
      <t>ショウ</t>
    </rPh>
    <rPh sb="79" eb="81">
      <t>カクニン</t>
    </rPh>
    <phoneticPr fontId="3"/>
  </si>
  <si>
    <t xml:space="preserve">
ユネスコ側の事業実施能力に特段問題はないが、裨益国側の事情（政変、治安の悪化等）によって事業が遅延する場合がある。
ユネスコ事務局は、遅延の原因、責任の所在、事業への影響、再発防止のための手当てについて当方に報告を行っており、状況は把握している。</t>
    <phoneticPr fontId="3"/>
  </si>
  <si>
    <t>外務省／外務報道官・広報文化組織</t>
    <rPh sb="0" eb="3">
      <t>ガイムショウ</t>
    </rPh>
    <rPh sb="4" eb="6">
      <t>ガイム</t>
    </rPh>
    <rPh sb="6" eb="9">
      <t>ホウドウカン</t>
    </rPh>
    <rPh sb="10" eb="12">
      <t>コウホウ</t>
    </rPh>
    <rPh sb="12" eb="14">
      <t>ブンカ</t>
    </rPh>
    <rPh sb="14" eb="16">
      <t>ソシキ</t>
    </rPh>
    <phoneticPr fontId="3"/>
  </si>
  <si>
    <t>文化遺産保存日本信託基金</t>
    <rPh sb="0" eb="4">
      <t>ブンカイサン</t>
    </rPh>
    <rPh sb="4" eb="6">
      <t>ホゾン</t>
    </rPh>
    <rPh sb="6" eb="8">
      <t>ニホン</t>
    </rPh>
    <rPh sb="8" eb="10">
      <t>シンタク</t>
    </rPh>
    <rPh sb="10" eb="12">
      <t>キキン</t>
    </rPh>
    <phoneticPr fontId="3"/>
  </si>
  <si>
    <t>左記の事業は、存続の危機に瀕した遺跡等、有形文化遺産の保存・修復等の支援を行うものであり、無形文化遺産（伝統的な音楽、舞踊、演劇、工芸技術など）の保護を行う本件事業との間では適切かつ明確な役割分担がなされている。</t>
    <rPh sb="91" eb="93">
      <t>メイカク</t>
    </rPh>
    <phoneticPr fontId="3"/>
  </si>
  <si>
    <r>
      <t>・ユネスコの調達・入札は、国連システムの手続に則って行われている。
・事業提案書は、事業担当部局又は事業担当地域事務所と途上国政府との協議を踏まえて作成され、ユネスコ内部（財務管理部）による活動支出のチェックが行われた上で、我が方の承認が求められている。
・ユネスコ事務局は、各事業をモニタリングし、また、毎年、本信託基金に</t>
    </r>
    <r>
      <rPr>
        <sz val="11"/>
        <color indexed="8"/>
        <rFont val="ＭＳ Ｐゴシック"/>
        <family val="3"/>
        <charset val="128"/>
      </rPr>
      <t>ついて我が国外務省によるレビューを行う会合を開催し、本信託基金の運用及び個々の事業の進捗について意見交換している。</t>
    </r>
    <rPh sb="6" eb="8">
      <t>チョウタツ</t>
    </rPh>
    <rPh sb="9" eb="11">
      <t>ニュウサツ</t>
    </rPh>
    <rPh sb="13" eb="15">
      <t>コクレン</t>
    </rPh>
    <rPh sb="20" eb="22">
      <t>テツヅ</t>
    </rPh>
    <rPh sb="23" eb="24">
      <t>ノット</t>
    </rPh>
    <rPh sb="26" eb="27">
      <t>オコナ</t>
    </rPh>
    <rPh sb="37" eb="40">
      <t>テイアンショ</t>
    </rPh>
    <rPh sb="42" eb="44">
      <t>ジギョウ</t>
    </rPh>
    <rPh sb="44" eb="46">
      <t>タントウ</t>
    </rPh>
    <rPh sb="46" eb="48">
      <t>ブキョク</t>
    </rPh>
    <rPh sb="48" eb="49">
      <t>マタ</t>
    </rPh>
    <rPh sb="50" eb="52">
      <t>ジギョウ</t>
    </rPh>
    <rPh sb="52" eb="54">
      <t>タントウ</t>
    </rPh>
    <rPh sb="54" eb="56">
      <t>チイキ</t>
    </rPh>
    <rPh sb="60" eb="62">
      <t>トジョウ</t>
    </rPh>
    <rPh sb="70" eb="71">
      <t>フ</t>
    </rPh>
    <rPh sb="97" eb="99">
      <t>シシュツ</t>
    </rPh>
    <rPh sb="119" eb="120">
      <t>モト</t>
    </rPh>
    <rPh sb="133" eb="136">
      <t>ジムキョク</t>
    </rPh>
    <rPh sb="138" eb="141">
      <t>カクジギョウ</t>
    </rPh>
    <rPh sb="153" eb="155">
      <t>マイトシ</t>
    </rPh>
    <rPh sb="156" eb="157">
      <t>ホン</t>
    </rPh>
    <rPh sb="157" eb="159">
      <t>シンタク</t>
    </rPh>
    <rPh sb="159" eb="161">
      <t>キキン</t>
    </rPh>
    <rPh sb="165" eb="166">
      <t>ワ</t>
    </rPh>
    <rPh sb="167" eb="168">
      <t>クニ</t>
    </rPh>
    <rPh sb="168" eb="171">
      <t>ガイムショウ</t>
    </rPh>
    <rPh sb="179" eb="180">
      <t>オコナ</t>
    </rPh>
    <rPh sb="181" eb="183">
      <t>カイゴウ</t>
    </rPh>
    <rPh sb="184" eb="186">
      <t>カイサイ</t>
    </rPh>
    <phoneticPr fontId="5"/>
  </si>
  <si>
    <r>
      <t>・我が国は他国に先駆けて国内の無形文化財保護に取り組んできた経験を有</t>
    </r>
    <r>
      <rPr>
        <sz val="10"/>
        <color indexed="8"/>
        <rFont val="ＭＳ Ｐゴシック"/>
        <family val="3"/>
        <charset val="128"/>
      </rPr>
      <t>し、無形文化遺産保護条約の作成も主導するなど、無形文化遺産保護の推進において主導的な地位にあり、日本の知見に基づく支援は国際的に求められている。
・国連の専門機関であるユネスコを通じた支援であり、国が実施すべき事業。</t>
    </r>
    <rPh sb="1" eb="2">
      <t>ワ</t>
    </rPh>
    <rPh sb="3" eb="4">
      <t>クニ</t>
    </rPh>
    <rPh sb="5" eb="7">
      <t>タコク</t>
    </rPh>
    <rPh sb="8" eb="10">
      <t>サキガ</t>
    </rPh>
    <rPh sb="12" eb="14">
      <t>コクナイ</t>
    </rPh>
    <rPh sb="15" eb="17">
      <t>ムケイ</t>
    </rPh>
    <rPh sb="17" eb="20">
      <t>ブンカザイ</t>
    </rPh>
    <rPh sb="20" eb="22">
      <t>ホゴ</t>
    </rPh>
    <rPh sb="23" eb="24">
      <t>ト</t>
    </rPh>
    <rPh sb="25" eb="26">
      <t>ク</t>
    </rPh>
    <rPh sb="30" eb="32">
      <t>ケイケン</t>
    </rPh>
    <rPh sb="33" eb="34">
      <t>ユウ</t>
    </rPh>
    <rPh sb="36" eb="38">
      <t>ムケイ</t>
    </rPh>
    <rPh sb="38" eb="42">
      <t>ブンカイサン</t>
    </rPh>
    <rPh sb="42" eb="44">
      <t>ホゴ</t>
    </rPh>
    <rPh sb="44" eb="46">
      <t>ジョウヤク</t>
    </rPh>
    <rPh sb="47" eb="49">
      <t>サクセイ</t>
    </rPh>
    <rPh sb="50" eb="52">
      <t>シュドウ</t>
    </rPh>
    <rPh sb="57" eb="59">
      <t>ムケイ</t>
    </rPh>
    <rPh sb="59" eb="61">
      <t>ブンカ</t>
    </rPh>
    <rPh sb="61" eb="63">
      <t>イサン</t>
    </rPh>
    <rPh sb="63" eb="65">
      <t>ホゴ</t>
    </rPh>
    <rPh sb="66" eb="68">
      <t>スイシン</t>
    </rPh>
    <rPh sb="72" eb="75">
      <t>シュドウテキ</t>
    </rPh>
    <rPh sb="76" eb="78">
      <t>チイ</t>
    </rPh>
    <rPh sb="82" eb="84">
      <t>ニホン</t>
    </rPh>
    <rPh sb="85" eb="87">
      <t>チケン</t>
    </rPh>
    <rPh sb="88" eb="90">
      <t>モトズ</t>
    </rPh>
    <rPh sb="91" eb="93">
      <t>シエン</t>
    </rPh>
    <rPh sb="94" eb="97">
      <t>コクサイテキ</t>
    </rPh>
    <rPh sb="98" eb="99">
      <t>モト</t>
    </rPh>
    <phoneticPr fontId="5"/>
  </si>
  <si>
    <t>29百万円
÷6件</t>
    <rPh sb="2" eb="4">
      <t>ヒャクマン</t>
    </rPh>
    <rPh sb="4" eb="5">
      <t>エン</t>
    </rPh>
    <rPh sb="8" eb="9">
      <t>ケン</t>
    </rPh>
    <phoneticPr fontId="3"/>
  </si>
  <si>
    <t>41百万円
÷5件</t>
    <rPh sb="2" eb="4">
      <t>ヒャクマン</t>
    </rPh>
    <rPh sb="4" eb="5">
      <t>エン</t>
    </rPh>
    <rPh sb="8" eb="9">
      <t>ケン</t>
    </rPh>
    <phoneticPr fontId="3"/>
  </si>
  <si>
    <t>43百万円
÷7件</t>
    <rPh sb="2" eb="4">
      <t>ヒャクマン</t>
    </rPh>
    <rPh sb="4" eb="5">
      <t>エン</t>
    </rPh>
    <rPh sb="8" eb="9">
      <t>ケン</t>
    </rPh>
    <phoneticPr fontId="3"/>
  </si>
  <si>
    <t>60百万円
÷12件</t>
    <rPh sb="2" eb="4">
      <t>ヒャクマン</t>
    </rPh>
    <rPh sb="4" eb="5">
      <t>エン</t>
    </rPh>
    <rPh sb="9" eb="10">
      <t>ケン</t>
    </rPh>
    <phoneticPr fontId="3"/>
  </si>
  <si>
    <t>拠出額/
実施案件数</t>
    <rPh sb="0" eb="3">
      <t>キョシュツガク</t>
    </rPh>
    <rPh sb="5" eb="8">
      <t>ジッシアン</t>
    </rPh>
    <rPh sb="8" eb="10">
      <t>ケンスウ</t>
    </rPh>
    <phoneticPr fontId="5"/>
  </si>
  <si>
    <t>4.8百万円</t>
    <rPh sb="3" eb="5">
      <t>ヒャクマン</t>
    </rPh>
    <rPh sb="5" eb="6">
      <t>エン</t>
    </rPh>
    <phoneticPr fontId="3"/>
  </si>
  <si>
    <t>8.2百万円</t>
    <rPh sb="3" eb="5">
      <t>ヒャクマン</t>
    </rPh>
    <rPh sb="5" eb="6">
      <t>エン</t>
    </rPh>
    <phoneticPr fontId="3"/>
  </si>
  <si>
    <t>6.1百万円</t>
    <rPh sb="3" eb="5">
      <t>ヒャクマン</t>
    </rPh>
    <rPh sb="5" eb="6">
      <t>エン</t>
    </rPh>
    <phoneticPr fontId="3"/>
  </si>
  <si>
    <t>5百万円</t>
    <rPh sb="1" eb="3">
      <t>ヒャクマン</t>
    </rPh>
    <rPh sb="3" eb="4">
      <t>エン</t>
    </rPh>
    <phoneticPr fontId="3"/>
  </si>
  <si>
    <t>　拠出額÷実施案件数</t>
    <rPh sb="1" eb="4">
      <t>キョシュツガク</t>
    </rPh>
    <rPh sb="5" eb="7">
      <t>ジッシ</t>
    </rPh>
    <rPh sb="7" eb="9">
      <t>アンケン</t>
    </rPh>
    <rPh sb="9" eb="10">
      <t>スウ</t>
    </rPh>
    <phoneticPr fontId="5"/>
  </si>
  <si>
    <t>各国において実施される無形文化遺産の保存・振興の支援のアウトプットを定量的に示すことは困難だが、参考となる指標として、該当年度に我が国が実施承認をおこなった事業の数は右のとおり。</t>
    <rPh sb="34" eb="37">
      <t>テイリョウテキ</t>
    </rPh>
    <rPh sb="38" eb="39">
      <t>シメ</t>
    </rPh>
    <rPh sb="43" eb="45">
      <t>コンナン</t>
    </rPh>
    <rPh sb="59" eb="61">
      <t>ガイトウ</t>
    </rPh>
    <rPh sb="61" eb="63">
      <t>ネンド</t>
    </rPh>
    <rPh sb="64" eb="65">
      <t>ワ</t>
    </rPh>
    <rPh sb="66" eb="67">
      <t>クニ</t>
    </rPh>
    <rPh sb="68" eb="70">
      <t>ジッシ</t>
    </rPh>
    <rPh sb="70" eb="72">
      <t>ショウニン</t>
    </rPh>
    <rPh sb="78" eb="80">
      <t>ジギョウ</t>
    </rPh>
    <rPh sb="81" eb="82">
      <t>カズ</t>
    </rPh>
    <rPh sb="83" eb="84">
      <t>ミギ</t>
    </rPh>
    <phoneticPr fontId="5"/>
  </si>
  <si>
    <t>各国において実施される無形文化遺産の保存・振興の支援のアウトカムを定量的に示すことは困難だが、参考となる指標として、承認された新規及び継続案件の内該当年度に活動に進捗があった事業（ユネスコ事務局からの進捗状況報告等に基づく）の数は右のとおり。
なお，当該実績については各年の事業実施件数に応じて変動するため，一定の目標値を設けることは困難。</t>
    <rPh sb="58" eb="60">
      <t>ショウニン</t>
    </rPh>
    <rPh sb="63" eb="65">
      <t>シンキ</t>
    </rPh>
    <rPh sb="65" eb="66">
      <t>オヨ</t>
    </rPh>
    <rPh sb="67" eb="69">
      <t>ケイゾク</t>
    </rPh>
    <rPh sb="69" eb="71">
      <t>アンケン</t>
    </rPh>
    <rPh sb="72" eb="73">
      <t>ウチ</t>
    </rPh>
    <rPh sb="73" eb="75">
      <t>ガイトウ</t>
    </rPh>
    <rPh sb="75" eb="77">
      <t>ネンド</t>
    </rPh>
    <rPh sb="78" eb="80">
      <t>カツドウ</t>
    </rPh>
    <rPh sb="81" eb="83">
      <t>シンチョク</t>
    </rPh>
    <rPh sb="87" eb="89">
      <t>ジギョウ</t>
    </rPh>
    <rPh sb="94" eb="97">
      <t>ジムキョク</t>
    </rPh>
    <rPh sb="100" eb="102">
      <t>シンチョク</t>
    </rPh>
    <rPh sb="102" eb="104">
      <t>ジョウキョウ</t>
    </rPh>
    <rPh sb="104" eb="106">
      <t>ホウコク</t>
    </rPh>
    <rPh sb="106" eb="107">
      <t>トウ</t>
    </rPh>
    <rPh sb="108" eb="109">
      <t>モト</t>
    </rPh>
    <rPh sb="113" eb="114">
      <t>カズ</t>
    </rPh>
    <rPh sb="115" eb="116">
      <t>ミギ</t>
    </rPh>
    <rPh sb="125" eb="127">
      <t>トウガイ</t>
    </rPh>
    <rPh sb="127" eb="129">
      <t>ジッセキ</t>
    </rPh>
    <rPh sb="134" eb="136">
      <t>カクネン</t>
    </rPh>
    <rPh sb="137" eb="139">
      <t>ジギョウ</t>
    </rPh>
    <rPh sb="139" eb="141">
      <t>ジッシ</t>
    </rPh>
    <rPh sb="141" eb="143">
      <t>ケンスウ</t>
    </rPh>
    <rPh sb="144" eb="145">
      <t>オウ</t>
    </rPh>
    <rPh sb="147" eb="149">
      <t>ヘンドウ</t>
    </rPh>
    <rPh sb="154" eb="156">
      <t>イッテイ</t>
    </rPh>
    <rPh sb="157" eb="160">
      <t>モクヒョウチ</t>
    </rPh>
    <rPh sb="161" eb="162">
      <t>モウ</t>
    </rPh>
    <rPh sb="167" eb="169">
      <t>コンナン</t>
    </rPh>
    <phoneticPr fontId="5"/>
  </si>
  <si>
    <t xml:space="preserve">
　ユネスコへの拠出金。ユネスコ事務局は日本政府と協議の上、本拠出金により、途上国を対象に、消滅の危機に瀕し緊急性が高いと判断される無形文化遺産の保存・振興事業や関連人材育成事業、さらに、２００６年に発効した無形文化遺産保護条約の実施促進のための事業を実施している。
具体的には、各地の個別の無形文化遺産の継承者等の育成や記録保存等の事業のほか、実施国の遺産目録作成や法整備支援のためのワークショップを通じた条約履行の支援事業などを実施。</t>
    <rPh sb="173" eb="176">
      <t>ジッシコク</t>
    </rPh>
    <rPh sb="177" eb="179">
      <t>イサン</t>
    </rPh>
    <rPh sb="179" eb="181">
      <t>モクロク</t>
    </rPh>
    <rPh sb="181" eb="183">
      <t>サクセイ</t>
    </rPh>
    <rPh sb="201" eb="202">
      <t>ツウ</t>
    </rPh>
    <rPh sb="206" eb="208">
      <t>リコウ</t>
    </rPh>
    <rPh sb="209" eb="211">
      <t>シエン</t>
    </rPh>
    <rPh sb="211" eb="213">
      <t>ジギョウ</t>
    </rPh>
    <rPh sb="216" eb="218">
      <t>ジッシ</t>
    </rPh>
    <phoneticPr fontId="5"/>
  </si>
  <si>
    <r>
      <t xml:space="preserve">
　世界各地の文化遺産に関する豊富な情報・ネットワークを有するユネスコを通じ、</t>
    </r>
    <r>
      <rPr>
        <sz val="11"/>
        <color indexed="8"/>
        <rFont val="ＭＳ Ｐゴシック"/>
        <family val="3"/>
        <charset val="128"/>
      </rPr>
      <t>当該国の国民にとってアイデンティティの根源であり、人類共通の文化遺産である無形文化遺産の保存・振興等の支援を行う。</t>
    </r>
    <rPh sb="58" eb="60">
      <t>コンゲン</t>
    </rPh>
    <rPh sb="76" eb="78">
      <t>ムケイ</t>
    </rPh>
    <rPh sb="78" eb="82">
      <t>ブンカイサン</t>
    </rPh>
    <rPh sb="86" eb="88">
      <t>シンコウ</t>
    </rPh>
    <phoneticPr fontId="5"/>
  </si>
  <si>
    <t>ユネスコとの書簡交換</t>
    <rPh sb="6" eb="8">
      <t>ショカン</t>
    </rPh>
    <rPh sb="8" eb="10">
      <t>コウカン</t>
    </rPh>
    <phoneticPr fontId="5"/>
  </si>
  <si>
    <t>無形文化遺産保護日本信託基金拠出金（任意拠出金）</t>
    <rPh sb="0" eb="2">
      <t>ムケイ</t>
    </rPh>
    <rPh sb="2" eb="4">
      <t>ブンカ</t>
    </rPh>
    <rPh sb="5" eb="6">
      <t>サン</t>
    </rPh>
    <rPh sb="6" eb="8">
      <t>ホゴ</t>
    </rPh>
    <rPh sb="8" eb="10">
      <t>ニホン</t>
    </rPh>
    <phoneticPr fontId="5"/>
  </si>
  <si>
    <t>27年度要求</t>
    <rPh sb="2" eb="4">
      <t>ネンド</t>
    </rPh>
    <rPh sb="4" eb="6">
      <t>ヨウキュウ</t>
    </rPh>
    <phoneticPr fontId="5"/>
  </si>
  <si>
    <t>26年度</t>
    <rPh sb="2" eb="4">
      <t>ネンド</t>
    </rPh>
    <phoneticPr fontId="5"/>
  </si>
  <si>
    <t>25年度</t>
    <rPh sb="2" eb="4">
      <t>ネンド</t>
    </rPh>
    <phoneticPr fontId="5"/>
  </si>
  <si>
    <t>24年度</t>
    <rPh sb="2" eb="4">
      <t>ネンド</t>
    </rPh>
    <phoneticPr fontId="5"/>
  </si>
  <si>
    <t>23年度</t>
    <rPh sb="2" eb="4">
      <t>ネンド</t>
    </rPh>
    <phoneticPr fontId="5"/>
  </si>
  <si>
    <r>
      <t xml:space="preserve">予算額・
執行額
</t>
    </r>
    <r>
      <rPr>
        <sz val="9"/>
        <color indexed="17"/>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</si>
  <si>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</si>
  <si>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 xml:space="preserve">事業概要
</t>
    </r>
    <r>
      <rPr>
        <sz val="11"/>
        <color indexed="17"/>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</si>
  <si>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r>
      <t xml:space="preserve">事業の目的
</t>
    </r>
    <r>
      <rPr>
        <sz val="11"/>
        <color indexed="17"/>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</si>
  <si>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根拠法令
</t>
    </r>
    <r>
      <rPr>
        <sz val="10"/>
        <color indexed="17"/>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</si>
  <si>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個別事業名</t>
    <rPh sb="0" eb="2">
      <t>コベツ</t>
    </rPh>
    <rPh sb="2" eb="4">
      <t>ジギョウ</t>
    </rPh>
    <rPh sb="4" eb="5">
      <t>メイ</t>
    </rPh>
    <phoneticPr fontId="5"/>
  </si>
  <si>
    <t>別紙</t>
    <rPh sb="0" eb="2">
      <t>ベッシ</t>
    </rPh>
    <phoneticPr fontId="5"/>
  </si>
  <si>
    <t>支　出　額
（百万円）</t>
    <phoneticPr fontId="5"/>
  </si>
  <si>
    <t>業　務　概　要</t>
    <phoneticPr fontId="5"/>
  </si>
  <si>
    <t>支　出　先</t>
    <phoneticPr fontId="5"/>
  </si>
  <si>
    <t>D.</t>
    <phoneticPr fontId="5"/>
  </si>
  <si>
    <t>C.</t>
    <phoneticPr fontId="5"/>
  </si>
  <si>
    <t>B.</t>
    <phoneticPr fontId="5"/>
  </si>
  <si>
    <t>A.</t>
    <phoneticPr fontId="5"/>
  </si>
  <si>
    <t>支出先上位１０者リスト</t>
    <phoneticPr fontId="5"/>
  </si>
  <si>
    <t>協力大学の留学生からの資金回収業務に係る費用</t>
    <rPh sb="0" eb="2">
      <t>キョウリョク</t>
    </rPh>
    <rPh sb="2" eb="4">
      <t>ダイガク</t>
    </rPh>
    <rPh sb="5" eb="8">
      <t>リュウガクセイ</t>
    </rPh>
    <rPh sb="11" eb="13">
      <t>シキン</t>
    </rPh>
    <rPh sb="13" eb="15">
      <t>カイシュウ</t>
    </rPh>
    <rPh sb="15" eb="17">
      <t>ギョウム</t>
    </rPh>
    <rPh sb="18" eb="19">
      <t>カカ</t>
    </rPh>
    <rPh sb="20" eb="22">
      <t>ヒヨウ</t>
    </rPh>
    <phoneticPr fontId="5"/>
  </si>
  <si>
    <t>業務委託費</t>
    <rPh sb="0" eb="2">
      <t>ギョウム</t>
    </rPh>
    <rPh sb="2" eb="4">
      <t>イタク</t>
    </rPh>
    <rPh sb="4" eb="5">
      <t>ヒ</t>
    </rPh>
    <phoneticPr fontId="5"/>
  </si>
  <si>
    <t>事務機器経費、出張費、通信費等</t>
    <rPh sb="0" eb="2">
      <t>ジム</t>
    </rPh>
    <rPh sb="2" eb="4">
      <t>キキ</t>
    </rPh>
    <rPh sb="4" eb="6">
      <t>ケイヒ</t>
    </rPh>
    <rPh sb="7" eb="9">
      <t>シュッチョウ</t>
    </rPh>
    <rPh sb="9" eb="10">
      <t>ヒ</t>
    </rPh>
    <rPh sb="11" eb="14">
      <t>ツウシンヒ</t>
    </rPh>
    <rPh sb="14" eb="15">
      <t>トウ</t>
    </rPh>
    <phoneticPr fontId="5"/>
  </si>
  <si>
    <t>嘱託職員2名分</t>
    <rPh sb="0" eb="2">
      <t>ショクタク</t>
    </rPh>
    <rPh sb="2" eb="4">
      <t>ショクイン</t>
    </rPh>
    <rPh sb="5" eb="6">
      <t>メイ</t>
    </rPh>
    <rPh sb="6" eb="7">
      <t>ブン</t>
    </rPh>
    <phoneticPr fontId="5"/>
  </si>
  <si>
    <t>人件費</t>
    <rPh sb="0" eb="3">
      <t>ジンケンヒ</t>
    </rPh>
    <phoneticPr fontId="5"/>
  </si>
  <si>
    <t>平成25年末で全額回収終了につき，事業廃止。</t>
    <rPh sb="0" eb="2">
      <t>ヘイセイ</t>
    </rPh>
    <rPh sb="4" eb="5">
      <t>ネン</t>
    </rPh>
    <rPh sb="5" eb="6">
      <t>マツ</t>
    </rPh>
    <rPh sb="7" eb="9">
      <t>ゼンガク</t>
    </rPh>
    <rPh sb="9" eb="11">
      <t>カイシュウ</t>
    </rPh>
    <rPh sb="11" eb="13">
      <t>シュウリョウ</t>
    </rPh>
    <rPh sb="17" eb="19">
      <t>ジギョウ</t>
    </rPh>
    <rPh sb="19" eb="21">
      <t>ハイシ</t>
    </rPh>
    <phoneticPr fontId="3"/>
  </si>
  <si>
    <t>本事業は，平成21年11月の事業仕分け，平成22年6月の行政事業レビューの対象となり，事務経費の規模等について指摘を受けた。その後，国連大学以外の受け皿機関等を検討したが，これ以上の経費削減に至らず廃止を決定。平成22年度後半からは継続貸与と貸与金の回収のみを実施。</t>
    <rPh sb="130" eb="132">
      <t>ジッシ</t>
    </rPh>
    <phoneticPr fontId="3"/>
  </si>
  <si>
    <t>新規貸与中止前の活動実績は，目標と照らして適切である。</t>
    <phoneticPr fontId="5"/>
  </si>
  <si>
    <t>本件事業による資金は有償で貸与され，裨益する留学生により適切に負担されていた。</t>
    <phoneticPr fontId="5"/>
  </si>
  <si>
    <t>新規貸与は行わず資金回収業務のみを実施（平成25年で業務終了）。</t>
    <rPh sb="20" eb="22">
      <t>ヘイセイ</t>
    </rPh>
    <rPh sb="24" eb="25">
      <t>ネン</t>
    </rPh>
    <rPh sb="26" eb="28">
      <t>ギョウム</t>
    </rPh>
    <rPh sb="28" eb="30">
      <t>シュウリョウ</t>
    </rPh>
    <phoneticPr fontId="5"/>
  </si>
  <si>
    <t>国際連合大学拠出金</t>
    <phoneticPr fontId="3"/>
  </si>
  <si>
    <t>事業終了</t>
    <rPh sb="0" eb="2">
      <t>ジギョウ</t>
    </rPh>
    <rPh sb="2" eb="4">
      <t>シュウリョウ</t>
    </rPh>
    <phoneticPr fontId="3"/>
  </si>
  <si>
    <t>2,440,376/599</t>
    <phoneticPr fontId="3"/>
  </si>
  <si>
    <t>2,765,970/2164</t>
    <phoneticPr fontId="3"/>
  </si>
  <si>
    <t>7,812,684/4319</t>
    <phoneticPr fontId="3"/>
  </si>
  <si>
    <t>運営費/貸与学生数</t>
    <rPh sb="0" eb="3">
      <t>ウンエイヒ</t>
    </rPh>
    <rPh sb="4" eb="6">
      <t>タイヨ</t>
    </rPh>
    <rPh sb="6" eb="9">
      <t>ガクセイスウ</t>
    </rPh>
    <phoneticPr fontId="5"/>
  </si>
  <si>
    <t>運営費　2,440,376円÷599名（貸与学生延数）=4,074円
貸与学生一人あたりの運営経費　約4000円</t>
    <rPh sb="24" eb="25">
      <t>ノベ</t>
    </rPh>
    <rPh sb="39" eb="41">
      <t>ヒトリ</t>
    </rPh>
    <rPh sb="50" eb="51">
      <t>ヤク</t>
    </rPh>
    <rPh sb="55" eb="56">
      <t>エン</t>
    </rPh>
    <phoneticPr fontId="5"/>
  </si>
  <si>
    <t>新規貸与なし</t>
    <rPh sb="0" eb="2">
      <t>シンキ</t>
    </rPh>
    <rPh sb="2" eb="4">
      <t>タイヨ</t>
    </rPh>
    <phoneticPr fontId="3"/>
  </si>
  <si>
    <t>新規貸与なし</t>
    <rPh sb="0" eb="2">
      <t>シンキ</t>
    </rPh>
    <rPh sb="2" eb="4">
      <t>タイヨ</t>
    </rPh>
    <phoneticPr fontId="5"/>
  </si>
  <si>
    <t>校</t>
    <rPh sb="0" eb="1">
      <t>コウ</t>
    </rPh>
    <phoneticPr fontId="3"/>
  </si>
  <si>
    <t>当初見込み</t>
    <phoneticPr fontId="5"/>
  </si>
  <si>
    <t>―</t>
    <phoneticPr fontId="5"/>
  </si>
  <si>
    <t>新規協力大学数
なお，事業廃止が決定したことから，22年度後半以降新規貸与を終了し，回収業務に専念している（25年度で回収完了，すべての業務終了）。</t>
    <rPh sb="69" eb="71">
      <t>ギョウム</t>
    </rPh>
    <rPh sb="71" eb="73">
      <t>シュウリョウ</t>
    </rPh>
    <phoneticPr fontId="3"/>
  </si>
  <si>
    <t>（21年度）</t>
    <rPh sb="3" eb="5">
      <t>ネンド</t>
    </rPh>
    <phoneticPr fontId="5"/>
  </si>
  <si>
    <t>年間250名の新規学生を目標としていたが，22年度後半からは新規学生への貸与を中止。
※2011年5月末時点で，41大学の1,250人の留学生に奨学金を供与し，貸与総額は31,301万円。</t>
    <phoneticPr fontId="3"/>
  </si>
  <si>
    <t>（22 年度）</t>
    <rPh sb="4" eb="6">
      <t>ネンド</t>
    </rPh>
    <phoneticPr fontId="5"/>
  </si>
  <si>
    <t>開発途上国出身の私費留学生の日本における学業遂行を支援するため，希望する留学生に対する資金貸与に係る経費を負担するもの（供与資金の原資は国際協力機構が出資，本拠出金では事業実施に必要な事務経費等を支援）。</t>
    <phoneticPr fontId="5"/>
  </si>
  <si>
    <t>本事業は，開発途上国出身の私費留学生が入学・進学等に必要な資金を調達できずに我が国における学業遂行を断念する事態に陥ることを防止し，円滑な滞日留学生活を可能とすることで，途上国の人材育成、知日家・親日家の拡大に貢献することを目的とする。</t>
    <phoneticPr fontId="5"/>
  </si>
  <si>
    <t>外務省・国連大学間の書簡交換</t>
    <phoneticPr fontId="5"/>
  </si>
  <si>
    <t>外務省設置法第4条第3項及び第25項</t>
    <phoneticPr fontId="5"/>
  </si>
  <si>
    <t>課長　宮下　匡之</t>
    <rPh sb="3" eb="5">
      <t>ミヤシタ</t>
    </rPh>
    <rPh sb="6" eb="7">
      <t>タダシ</t>
    </rPh>
    <rPh sb="7" eb="8">
      <t>ユキ</t>
    </rPh>
    <phoneticPr fontId="5"/>
  </si>
  <si>
    <t>平成13年度開始
・平成25年度終了（予定）</t>
    <phoneticPr fontId="5"/>
  </si>
  <si>
    <t>国際連合大学拠出金（私費留学生育英資金貸与事業拠出金）（任意拠出金）</t>
    <phoneticPr fontId="5"/>
  </si>
  <si>
    <t>各年度における具体的な拠出案件の選定及び拠出額の決定においては，その年度における国際社会のニーズなどを十分考慮し，我が国の拠出の効果が大きくなるように引き続き努める。</t>
    <rPh sb="75" eb="76">
      <t>ヒ</t>
    </rPh>
    <rPh sb="77" eb="78">
      <t>ツヅ</t>
    </rPh>
    <rPh sb="79" eb="80">
      <t>ツト</t>
    </rPh>
    <phoneticPr fontId="3"/>
  </si>
  <si>
    <t>事業は効率的・効果的に実施されている。</t>
    <rPh sb="0" eb="2">
      <t>ジギョウ</t>
    </rPh>
    <rPh sb="3" eb="6">
      <t>コウリツテキ</t>
    </rPh>
    <rPh sb="7" eb="10">
      <t>コウカテキ</t>
    </rPh>
    <rPh sb="11" eb="13">
      <t>ジッシ</t>
    </rPh>
    <phoneticPr fontId="3"/>
  </si>
  <si>
    <t>途上国による条約遵守・実施を促進するためには、例えば我が国が直接各途上国に対し、会合参加費用を提供したり、能力形成事業を実施することも可能であるが、各途上国の実情を把握している各関係条約事務局や国際機関に委ねた方が効率的である。</t>
    <rPh sb="0" eb="3">
      <t>トジョウコク</t>
    </rPh>
    <rPh sb="6" eb="8">
      <t>ジョウヤク</t>
    </rPh>
    <rPh sb="8" eb="10">
      <t>ジュンシュ</t>
    </rPh>
    <rPh sb="11" eb="13">
      <t>ジッシ</t>
    </rPh>
    <rPh sb="14" eb="16">
      <t>ソクシン</t>
    </rPh>
    <rPh sb="23" eb="24">
      <t>タト</t>
    </rPh>
    <rPh sb="26" eb="27">
      <t>ワ</t>
    </rPh>
    <rPh sb="28" eb="29">
      <t>クニ</t>
    </rPh>
    <rPh sb="30" eb="32">
      <t>チョクセツ</t>
    </rPh>
    <rPh sb="32" eb="33">
      <t>カク</t>
    </rPh>
    <rPh sb="33" eb="36">
      <t>トジョウコク</t>
    </rPh>
    <rPh sb="37" eb="38">
      <t>タイ</t>
    </rPh>
    <rPh sb="40" eb="42">
      <t>カイゴウ</t>
    </rPh>
    <rPh sb="42" eb="44">
      <t>サンカ</t>
    </rPh>
    <rPh sb="44" eb="46">
      <t>ヒヨウ</t>
    </rPh>
    <rPh sb="47" eb="49">
      <t>テイキョウ</t>
    </rPh>
    <rPh sb="53" eb="55">
      <t>ノウリョク</t>
    </rPh>
    <rPh sb="55" eb="57">
      <t>ケイセイ</t>
    </rPh>
    <rPh sb="57" eb="59">
      <t>ジギョウ</t>
    </rPh>
    <rPh sb="60" eb="62">
      <t>ジッシ</t>
    </rPh>
    <rPh sb="67" eb="69">
      <t>カノウ</t>
    </rPh>
    <rPh sb="74" eb="75">
      <t>カク</t>
    </rPh>
    <rPh sb="75" eb="78">
      <t>トジョウコク</t>
    </rPh>
    <rPh sb="79" eb="81">
      <t>ジツジョウ</t>
    </rPh>
    <rPh sb="82" eb="84">
      <t>ハアク</t>
    </rPh>
    <rPh sb="88" eb="89">
      <t>カク</t>
    </rPh>
    <rPh sb="89" eb="91">
      <t>カンケイ</t>
    </rPh>
    <rPh sb="91" eb="93">
      <t>ジョウヤク</t>
    </rPh>
    <rPh sb="93" eb="96">
      <t>ジムキョク</t>
    </rPh>
    <rPh sb="97" eb="99">
      <t>コクサイ</t>
    </rPh>
    <rPh sb="99" eb="101">
      <t>キカン</t>
    </rPh>
    <rPh sb="102" eb="103">
      <t>ユダ</t>
    </rPh>
    <rPh sb="105" eb="106">
      <t>ホウ</t>
    </rPh>
    <rPh sb="107" eb="110">
      <t>コウリツテキ</t>
    </rPh>
    <phoneticPr fontId="5"/>
  </si>
  <si>
    <t>支援する個別具体的な事業実施費や会議開催費を決定するに当たり、個別の事業計画や会議の概要を精査し支援の必要性と支援額の妥当性を検討し決定している。</t>
    <rPh sb="0" eb="2">
      <t>シエン</t>
    </rPh>
    <rPh sb="4" eb="6">
      <t>コベツ</t>
    </rPh>
    <rPh sb="6" eb="9">
      <t>グタイテキ</t>
    </rPh>
    <rPh sb="10" eb="12">
      <t>ジギョウ</t>
    </rPh>
    <rPh sb="12" eb="14">
      <t>ジッシ</t>
    </rPh>
    <rPh sb="14" eb="15">
      <t>ヒ</t>
    </rPh>
    <rPh sb="16" eb="18">
      <t>カイギ</t>
    </rPh>
    <rPh sb="18" eb="21">
      <t>カイサイヒ</t>
    </rPh>
    <rPh sb="22" eb="24">
      <t>ケッテイ</t>
    </rPh>
    <rPh sb="27" eb="28">
      <t>ア</t>
    </rPh>
    <rPh sb="31" eb="33">
      <t>コベツ</t>
    </rPh>
    <rPh sb="34" eb="36">
      <t>ジギョウ</t>
    </rPh>
    <rPh sb="36" eb="38">
      <t>ケイカク</t>
    </rPh>
    <rPh sb="39" eb="41">
      <t>カイギ</t>
    </rPh>
    <rPh sb="42" eb="44">
      <t>ガイヨウ</t>
    </rPh>
    <rPh sb="45" eb="47">
      <t>セイサ</t>
    </rPh>
    <rPh sb="48" eb="50">
      <t>シエン</t>
    </rPh>
    <rPh sb="51" eb="54">
      <t>ヒツヨウセイ</t>
    </rPh>
    <rPh sb="55" eb="58">
      <t>シエンガク</t>
    </rPh>
    <rPh sb="59" eb="62">
      <t>ダトウセイ</t>
    </rPh>
    <rPh sb="63" eb="65">
      <t>ケントウ</t>
    </rPh>
    <rPh sb="66" eb="68">
      <t>ケッテイ</t>
    </rPh>
    <phoneticPr fontId="5"/>
  </si>
  <si>
    <t>途上国に環境条約の遵守・実施を求めていくこと又は途上国の条約遵守・実施能力を高めていくことは，地方自治体や民間が実施することは困難であり、国として実施すべき事業である。</t>
    <rPh sb="0" eb="3">
      <t>トジョウコク</t>
    </rPh>
    <rPh sb="4" eb="6">
      <t>カンキョウ</t>
    </rPh>
    <rPh sb="6" eb="8">
      <t>ジョウヤク</t>
    </rPh>
    <rPh sb="9" eb="11">
      <t>ジュンシュ</t>
    </rPh>
    <rPh sb="12" eb="14">
      <t>ジッシ</t>
    </rPh>
    <rPh sb="15" eb="16">
      <t>モト</t>
    </rPh>
    <rPh sb="22" eb="23">
      <t>マタ</t>
    </rPh>
    <rPh sb="24" eb="27">
      <t>トジョウコク</t>
    </rPh>
    <rPh sb="28" eb="30">
      <t>ジョウヤク</t>
    </rPh>
    <rPh sb="30" eb="32">
      <t>ジュンシュ</t>
    </rPh>
    <rPh sb="33" eb="35">
      <t>ジッシ</t>
    </rPh>
    <rPh sb="35" eb="37">
      <t>ノウリョク</t>
    </rPh>
    <rPh sb="38" eb="39">
      <t>タカ</t>
    </rPh>
    <rPh sb="47" eb="49">
      <t>チホウ</t>
    </rPh>
    <rPh sb="49" eb="52">
      <t>ジチタイ</t>
    </rPh>
    <rPh sb="53" eb="55">
      <t>ミンカン</t>
    </rPh>
    <rPh sb="56" eb="58">
      <t>ジッシ</t>
    </rPh>
    <rPh sb="63" eb="65">
      <t>コンナン</t>
    </rPh>
    <rPh sb="69" eb="70">
      <t>クニ</t>
    </rPh>
    <rPh sb="73" eb="75">
      <t>ジッシ</t>
    </rPh>
    <rPh sb="78" eb="80">
      <t>ジギョウ</t>
    </rPh>
    <phoneticPr fontId="5"/>
  </si>
  <si>
    <t>ハイレベル政治フォーラム</t>
    <rPh sb="5" eb="7">
      <t>セイジ</t>
    </rPh>
    <phoneticPr fontId="10"/>
  </si>
  <si>
    <t>17/6</t>
    <phoneticPr fontId="3"/>
  </si>
  <si>
    <t>26/9</t>
    <phoneticPr fontId="3"/>
  </si>
  <si>
    <t>29/8</t>
    <phoneticPr fontId="3"/>
  </si>
  <si>
    <t>30/7</t>
    <phoneticPr fontId="3"/>
  </si>
  <si>
    <t>執行額/事業数</t>
    <rPh sb="0" eb="2">
      <t>シッコウ</t>
    </rPh>
    <rPh sb="2" eb="3">
      <t>ガク</t>
    </rPh>
    <rPh sb="4" eb="7">
      <t>ジギョウスウ</t>
    </rPh>
    <phoneticPr fontId="5"/>
  </si>
  <si>
    <t>執行額÷事業数　　　　　　　　　　　　　</t>
    <rPh sb="6" eb="7">
      <t>スウ</t>
    </rPh>
    <phoneticPr fontId="5"/>
  </si>
  <si>
    <t>事業数</t>
    <rPh sb="0" eb="3">
      <t>ジギョウスウ</t>
    </rPh>
    <phoneticPr fontId="3"/>
  </si>
  <si>
    <t>本件拠出金を用いて、各種環境条約の会合開催支援、環境条約の遵守・実施のための能力構築、環境条約事務局や国際機関等による条約の遵守・実施促進のためのプロジェクト等を行っている。</t>
    <rPh sb="0" eb="2">
      <t>ホンケン</t>
    </rPh>
    <rPh sb="2" eb="5">
      <t>キョシュツキン</t>
    </rPh>
    <rPh sb="6" eb="7">
      <t>モチ</t>
    </rPh>
    <rPh sb="10" eb="12">
      <t>カクシュ</t>
    </rPh>
    <rPh sb="12" eb="14">
      <t>カンキョウ</t>
    </rPh>
    <rPh sb="14" eb="16">
      <t>ジョウヤク</t>
    </rPh>
    <rPh sb="17" eb="19">
      <t>カイゴウ</t>
    </rPh>
    <rPh sb="24" eb="26">
      <t>カンキョウ</t>
    </rPh>
    <rPh sb="38" eb="40">
      <t>ノウリョク</t>
    </rPh>
    <rPh sb="40" eb="42">
      <t>コウチク</t>
    </rPh>
    <rPh sb="51" eb="53">
      <t>コクサイ</t>
    </rPh>
    <rPh sb="53" eb="55">
      <t>キカン</t>
    </rPh>
    <rPh sb="55" eb="56">
      <t>トウ</t>
    </rPh>
    <phoneticPr fontId="5"/>
  </si>
  <si>
    <t>環境条約の下での開発途上国による条約実施を促進する事業や、国際機関が実施する開発途上国の能力向上に資する事業等を支援したことにより、開発途上国による各種環境条約の実施促進に貢献した。</t>
    <phoneticPr fontId="3"/>
  </si>
  <si>
    <t>多数国間環境条約の事務局等への拠出により、締約国会議や関連会合の開催の支援や、条約事務局や国際機関による能力形成セミナー等の開催その他の個別プロジェクトの実施の支援を行い、多数国間環境条約の遵守及び実施を促進する。</t>
    <rPh sb="0" eb="2">
      <t>タスウ</t>
    </rPh>
    <rPh sb="2" eb="3">
      <t>コク</t>
    </rPh>
    <rPh sb="3" eb="4">
      <t>アイダ</t>
    </rPh>
    <rPh sb="4" eb="6">
      <t>カンキョウ</t>
    </rPh>
    <rPh sb="6" eb="8">
      <t>ジョウヤク</t>
    </rPh>
    <rPh sb="9" eb="12">
      <t>ジムキョク</t>
    </rPh>
    <rPh sb="12" eb="13">
      <t>トウ</t>
    </rPh>
    <rPh sb="15" eb="17">
      <t>キョシュツ</t>
    </rPh>
    <rPh sb="21" eb="23">
      <t>テイヤク</t>
    </rPh>
    <rPh sb="23" eb="24">
      <t>コク</t>
    </rPh>
    <rPh sb="24" eb="26">
      <t>カイギ</t>
    </rPh>
    <rPh sb="27" eb="29">
      <t>カンレン</t>
    </rPh>
    <rPh sb="29" eb="31">
      <t>カイゴウ</t>
    </rPh>
    <rPh sb="32" eb="34">
      <t>カイサイ</t>
    </rPh>
    <rPh sb="35" eb="37">
      <t>シエン</t>
    </rPh>
    <rPh sb="39" eb="41">
      <t>ジョウヤク</t>
    </rPh>
    <rPh sb="41" eb="44">
      <t>ジムキョク</t>
    </rPh>
    <rPh sb="45" eb="47">
      <t>コクサイ</t>
    </rPh>
    <rPh sb="47" eb="49">
      <t>キカン</t>
    </rPh>
    <rPh sb="52" eb="54">
      <t>ノウリョク</t>
    </rPh>
    <rPh sb="54" eb="56">
      <t>ケイセイ</t>
    </rPh>
    <rPh sb="60" eb="61">
      <t>トウ</t>
    </rPh>
    <rPh sb="62" eb="64">
      <t>カイサイ</t>
    </rPh>
    <rPh sb="66" eb="67">
      <t>ホカ</t>
    </rPh>
    <rPh sb="68" eb="70">
      <t>コベツ</t>
    </rPh>
    <rPh sb="77" eb="79">
      <t>ジッシ</t>
    </rPh>
    <rPh sb="80" eb="82">
      <t>シエン</t>
    </rPh>
    <rPh sb="83" eb="84">
      <t>オコナ</t>
    </rPh>
    <rPh sb="86" eb="89">
      <t>タスウコク</t>
    </rPh>
    <rPh sb="89" eb="90">
      <t>アイダ</t>
    </rPh>
    <rPh sb="90" eb="92">
      <t>カンキョウ</t>
    </rPh>
    <rPh sb="92" eb="94">
      <t>ジョウヤク</t>
    </rPh>
    <rPh sb="95" eb="97">
      <t>ジュンシュ</t>
    </rPh>
    <rPh sb="97" eb="98">
      <t>オヨ</t>
    </rPh>
    <rPh sb="99" eb="101">
      <t>ジッシ</t>
    </rPh>
    <rPh sb="102" eb="104">
      <t>ソクシン</t>
    </rPh>
    <phoneticPr fontId="5"/>
  </si>
  <si>
    <t>第４７回国際連合総会決議４７／１９１（１９９２年）</t>
    <phoneticPr fontId="5"/>
  </si>
  <si>
    <t>平成１３年度</t>
    <rPh sb="0" eb="2">
      <t>ヘイセイ</t>
    </rPh>
    <rPh sb="4" eb="6">
      <t>ネンド</t>
    </rPh>
    <phoneticPr fontId="10"/>
  </si>
  <si>
    <t>ハイレベル政治フォーラム拠出金（旧・持続可能な開発委員会拠出金)（任意拠出金）</t>
    <rPh sb="5" eb="7">
      <t>セイジ</t>
    </rPh>
    <rPh sb="12" eb="15">
      <t>キョシュツキン</t>
    </rPh>
    <rPh sb="16" eb="17">
      <t>キュウ</t>
    </rPh>
    <rPh sb="18" eb="20">
      <t>ジゾク</t>
    </rPh>
    <rPh sb="20" eb="22">
      <t>カノウ</t>
    </rPh>
    <rPh sb="23" eb="25">
      <t>カイハツ</t>
    </rPh>
    <rPh sb="25" eb="28">
      <t>イインカイ</t>
    </rPh>
    <rPh sb="28" eb="31">
      <t>キョシュツキン</t>
    </rPh>
    <rPh sb="33" eb="35">
      <t>ニンイ</t>
    </rPh>
    <rPh sb="35" eb="38">
      <t>キョシュツキン</t>
    </rPh>
    <phoneticPr fontId="5"/>
  </si>
  <si>
    <t xml:space="preserve">
・IOM駐日事務所ホームページ（人身取引対策に関する説明）　http://www.iomjapan.org/act/trafficking.cfm
・内閣官房（人身取引対策に関する関係省庁連絡会議）　http://www.cas.go.jp/jp/seisaku/jinshin/index.html
・外務省（人身取引対策に関する外務省の取組等に関する説明）　http://www.mofa.go.jp/mofaj/gaiko/jinshin/
</t>
    <phoneticPr fontId="5"/>
  </si>
  <si>
    <t>事業の効率性・有効性につき引き続き改善を求めるとともに，人身取引被害者の確実な保護と社会復帰をサポートをする環境を整えていく。</t>
    <rPh sb="0" eb="2">
      <t>ジギョウ</t>
    </rPh>
    <rPh sb="3" eb="6">
      <t>コウリツセイ</t>
    </rPh>
    <rPh sb="7" eb="10">
      <t>ユウコウセイ</t>
    </rPh>
    <rPh sb="13" eb="14">
      <t>ヒ</t>
    </rPh>
    <rPh sb="15" eb="16">
      <t>ツヅ</t>
    </rPh>
    <rPh sb="17" eb="19">
      <t>カイゼン</t>
    </rPh>
    <rPh sb="20" eb="21">
      <t>モト</t>
    </rPh>
    <rPh sb="28" eb="30">
      <t>ジンシン</t>
    </rPh>
    <rPh sb="30" eb="32">
      <t>トリヒキ</t>
    </rPh>
    <rPh sb="32" eb="35">
      <t>ヒガイシャ</t>
    </rPh>
    <rPh sb="36" eb="38">
      <t>カクジツ</t>
    </rPh>
    <rPh sb="39" eb="41">
      <t>ホゴ</t>
    </rPh>
    <rPh sb="42" eb="44">
      <t>シャカイ</t>
    </rPh>
    <rPh sb="44" eb="46">
      <t>フッキ</t>
    </rPh>
    <rPh sb="54" eb="56">
      <t>カンキョウ</t>
    </rPh>
    <rPh sb="57" eb="58">
      <t>トトノ</t>
    </rPh>
    <phoneticPr fontId="3"/>
  </si>
  <si>
    <t>理事会・総会等の場を通じて，引き続き効率的な事業の実施を求めていく。</t>
    <phoneticPr fontId="3"/>
  </si>
  <si>
    <t>本件拠出は，現時点では，政府として同事業を実施するための唯一の財源となっていることから，我が国の人身取引対策に係る施策の一翼を担っている活動であるとともに，国際的な人身取引対策の枠組みへの協力にも寄与している。</t>
    <phoneticPr fontId="5"/>
  </si>
  <si>
    <t>支出した資金使途や案件の進捗状況については，ＩＯＭから提出される報告書をはじめ，理事会・総会等の加盟国が参加する会議，駐日事務所，我が方大使館や代表部を通じた定期的連絡等により把握している。</t>
    <rPh sb="27" eb="29">
      <t>テイシュツ</t>
    </rPh>
    <phoneticPr fontId="5"/>
  </si>
  <si>
    <t>本事業は，政府の「人身取引対策行動計画２００９」に明記された施策であり，現時点では，本件拠出が同事業を実施するための唯一の財源となっていることから，我が国としての政策的重要性が高い事業である。</t>
    <phoneticPr fontId="5"/>
  </si>
  <si>
    <t>280,320(A)
÷12(B)</t>
    <phoneticPr fontId="3"/>
  </si>
  <si>
    <t>285,022(A)
÷9(B)</t>
    <phoneticPr fontId="3"/>
  </si>
  <si>
    <t>288,152(A)
÷35(B)</t>
    <phoneticPr fontId="3"/>
  </si>
  <si>
    <t>各年度の事業費(A)（米ドル）÷
各年度に保護した人身取引被害者数(B)（人）　　　　　　　</t>
    <rPh sb="0" eb="3">
      <t>カクネンド</t>
    </rPh>
    <rPh sb="11" eb="12">
      <t>ベイ</t>
    </rPh>
    <rPh sb="17" eb="20">
      <t>カクネンド</t>
    </rPh>
    <rPh sb="37" eb="38">
      <t>ヒト</t>
    </rPh>
    <phoneticPr fontId="5"/>
  </si>
  <si>
    <t>① 12
②　6</t>
    <phoneticPr fontId="3"/>
  </si>
  <si>
    <t>① 9
② 7</t>
    <phoneticPr fontId="5"/>
  </si>
  <si>
    <t>① 35
② 22</t>
    <phoneticPr fontId="5"/>
  </si>
  <si>
    <t>人</t>
    <rPh sb="0" eb="1">
      <t>ヒト</t>
    </rPh>
    <phoneticPr fontId="5"/>
  </si>
  <si>
    <t>① 帰国支援を受けた被害者数　　　　
　　　② 帰国先で社会統合支援を受けた人数</t>
    <phoneticPr fontId="3"/>
  </si>
  <si>
    <t>人身取引被害者の保護の実現
（保護した人数）</t>
    <phoneticPr fontId="3"/>
  </si>
  <si>
    <t>●「人身取引対策行動計画２００９」に従い，ＩＯＭを通じ，国内で保護された被害者のカウンセリング費用，帰国のための航空券代，帰国後の社会復帰支援費用（職業訓練・医療費等）などを手当てする。
●また，人の密輸・人身取引及び関連の国境を越える犯罪に対処するアジア・太平洋地域における枠組みであるバリ・プロセスに対する支援の一環として，ＩＯＭが維持管理する同プロセスのウェブサイトの管理費用を手当てすることにより，同地域において人身取引に関する情報交換を促進し，人身取引の防止に役立てる。</t>
    <rPh sb="192" eb="194">
      <t>テア</t>
    </rPh>
    <phoneticPr fontId="5"/>
  </si>
  <si>
    <t>犯罪対策閣僚会議が決定した「人身取引対策行動計画２００９」に明記された事業として，我が国で保護された外国人人身取引被害者の出身国への帰国支援及び帰国後の社会復帰支援を行うとともに，国際的な人身取引対策の枠組みに協力する。</t>
    <phoneticPr fontId="5"/>
  </si>
  <si>
    <t>ＩＯＭ憲章第２５条
人身取引対策行動計画２００９</t>
    <phoneticPr fontId="5"/>
  </si>
  <si>
    <t>基本目標Ⅶ 分担金・拠出金　具体的施策Ⅶ-3
国際機関を通じた地球規模の諸課題に係る国際貢献</t>
    <rPh sb="23" eb="25">
      <t>コクサイ</t>
    </rPh>
    <rPh sb="25" eb="27">
      <t>キカン</t>
    </rPh>
    <rPh sb="28" eb="29">
      <t>ツウ</t>
    </rPh>
    <rPh sb="31" eb="33">
      <t>チキュウ</t>
    </rPh>
    <rPh sb="33" eb="35">
      <t>キボ</t>
    </rPh>
    <rPh sb="36" eb="39">
      <t>ショカダイ</t>
    </rPh>
    <rPh sb="40" eb="41">
      <t>カカ</t>
    </rPh>
    <rPh sb="42" eb="44">
      <t>コクサイ</t>
    </rPh>
    <rPh sb="44" eb="46">
      <t>コウケン</t>
    </rPh>
    <phoneticPr fontId="5"/>
  </si>
  <si>
    <t>室長　川上　文博</t>
    <rPh sb="0" eb="2">
      <t>シツチョウ</t>
    </rPh>
    <rPh sb="3" eb="5">
      <t>カワカミ</t>
    </rPh>
    <rPh sb="6" eb="8">
      <t>フミヒロ</t>
    </rPh>
    <phoneticPr fontId="5"/>
  </si>
  <si>
    <t>国際安全・治安対策協力室</t>
    <rPh sb="0" eb="2">
      <t>コクサイ</t>
    </rPh>
    <rPh sb="2" eb="4">
      <t>アンゼン</t>
    </rPh>
    <rPh sb="5" eb="7">
      <t>チアン</t>
    </rPh>
    <rPh sb="7" eb="9">
      <t>タイサク</t>
    </rPh>
    <rPh sb="9" eb="11">
      <t>キョウリョク</t>
    </rPh>
    <rPh sb="11" eb="12">
      <t>シツ</t>
    </rPh>
    <phoneticPr fontId="5"/>
  </si>
  <si>
    <t>平成６年度開始，終了（予定）なし</t>
    <rPh sb="0" eb="2">
      <t>ヘイセイ</t>
    </rPh>
    <rPh sb="3" eb="5">
      <t>ネンド</t>
    </rPh>
    <rPh sb="5" eb="7">
      <t>カイシ</t>
    </rPh>
    <rPh sb="8" eb="10">
      <t>シュウリョウ</t>
    </rPh>
    <rPh sb="11" eb="13">
      <t>ヨテイ</t>
    </rPh>
    <phoneticPr fontId="5"/>
  </si>
  <si>
    <t>総合外交政策局</t>
    <rPh sb="0" eb="2">
      <t>ソウゴウ</t>
    </rPh>
    <rPh sb="2" eb="4">
      <t>ガイコウ</t>
    </rPh>
    <rPh sb="4" eb="7">
      <t>セイサクキョク</t>
    </rPh>
    <phoneticPr fontId="5"/>
  </si>
  <si>
    <t>国際移住機関(IOM)拠出金（人身取引被害者の帰国支援事業）
（任意拠出金）</t>
    <phoneticPr fontId="5"/>
  </si>
  <si>
    <t>本件拠出金による協力を通じ，我が国の開発政策に親和性の強い議題への国際的関心が高まった。特に，強靱性（レジリエンス）は，我が国が議長国を努めた2014年ＯＥＣＤ閣僚理事会のテーマと合致し，また，防災面における国際協力を重視する我が国の方針にも沿う取組。今後とも，DACにおける議論において我が国の考えを発信すべく，より一層，協力案件の絞り込み，精緻化に努める。</t>
    <rPh sb="0" eb="2">
      <t>ホンケン</t>
    </rPh>
    <rPh sb="2" eb="5">
      <t>キョシュツキン</t>
    </rPh>
    <rPh sb="8" eb="10">
      <t>キョウリョク</t>
    </rPh>
    <rPh sb="11" eb="12">
      <t>ツウ</t>
    </rPh>
    <rPh sb="14" eb="15">
      <t>ワ</t>
    </rPh>
    <rPh sb="16" eb="17">
      <t>クニ</t>
    </rPh>
    <rPh sb="18" eb="20">
      <t>カイハツ</t>
    </rPh>
    <rPh sb="20" eb="22">
      <t>セイサク</t>
    </rPh>
    <rPh sb="23" eb="26">
      <t>シンワセイ</t>
    </rPh>
    <rPh sb="27" eb="28">
      <t>ツヨ</t>
    </rPh>
    <rPh sb="29" eb="31">
      <t>ギダイ</t>
    </rPh>
    <rPh sb="33" eb="36">
      <t>コクサイテキ</t>
    </rPh>
    <rPh sb="36" eb="38">
      <t>カンシン</t>
    </rPh>
    <rPh sb="39" eb="40">
      <t>タカ</t>
    </rPh>
    <rPh sb="44" eb="45">
      <t>トク</t>
    </rPh>
    <rPh sb="47" eb="49">
      <t>キョウジン</t>
    </rPh>
    <rPh sb="49" eb="50">
      <t>セイ</t>
    </rPh>
    <rPh sb="60" eb="61">
      <t>ワ</t>
    </rPh>
    <rPh sb="62" eb="63">
      <t>クニ</t>
    </rPh>
    <rPh sb="64" eb="67">
      <t>ギチョウコク</t>
    </rPh>
    <rPh sb="68" eb="69">
      <t>ツト</t>
    </rPh>
    <rPh sb="75" eb="76">
      <t>ネン</t>
    </rPh>
    <rPh sb="80" eb="82">
      <t>カクリョウ</t>
    </rPh>
    <rPh sb="82" eb="85">
      <t>リジカイ</t>
    </rPh>
    <rPh sb="90" eb="92">
      <t>ガッチ</t>
    </rPh>
    <rPh sb="97" eb="100">
      <t>ボウサイメン</t>
    </rPh>
    <rPh sb="104" eb="106">
      <t>コクサイ</t>
    </rPh>
    <rPh sb="106" eb="108">
      <t>キョウリョク</t>
    </rPh>
    <rPh sb="109" eb="111">
      <t>ジュウシ</t>
    </rPh>
    <rPh sb="113" eb="114">
      <t>ワ</t>
    </rPh>
    <rPh sb="115" eb="116">
      <t>クニ</t>
    </rPh>
    <rPh sb="117" eb="119">
      <t>ホウシン</t>
    </rPh>
    <rPh sb="121" eb="122">
      <t>ソ</t>
    </rPh>
    <rPh sb="123" eb="125">
      <t>トリクミ</t>
    </rPh>
    <rPh sb="126" eb="128">
      <t>コンゴ</t>
    </rPh>
    <rPh sb="138" eb="140">
      <t>ギロン</t>
    </rPh>
    <rPh sb="144" eb="145">
      <t>ワ</t>
    </rPh>
    <rPh sb="146" eb="147">
      <t>クニ</t>
    </rPh>
    <rPh sb="148" eb="149">
      <t>カンガ</t>
    </rPh>
    <rPh sb="151" eb="153">
      <t>ハッシン</t>
    </rPh>
    <rPh sb="159" eb="161">
      <t>イッソウ</t>
    </rPh>
    <rPh sb="162" eb="164">
      <t>キョウリョク</t>
    </rPh>
    <rPh sb="164" eb="166">
      <t>アンケン</t>
    </rPh>
    <rPh sb="167" eb="168">
      <t>シボ</t>
    </rPh>
    <rPh sb="169" eb="170">
      <t>コ</t>
    </rPh>
    <phoneticPr fontId="3"/>
  </si>
  <si>
    <t>今後も，より効果的に我が国の考え方をDACでの議論に反映出来るように，拠出に際してはDAC事務局とも緊密に協議していく。</t>
    <rPh sb="0" eb="2">
      <t>コンゴ</t>
    </rPh>
    <rPh sb="6" eb="9">
      <t>コウカテキ</t>
    </rPh>
    <rPh sb="10" eb="11">
      <t>ワ</t>
    </rPh>
    <rPh sb="12" eb="13">
      <t>クニ</t>
    </rPh>
    <rPh sb="14" eb="15">
      <t>カンガ</t>
    </rPh>
    <rPh sb="16" eb="17">
      <t>カタ</t>
    </rPh>
    <rPh sb="23" eb="25">
      <t>ギロン</t>
    </rPh>
    <rPh sb="26" eb="28">
      <t>ハンエイ</t>
    </rPh>
    <rPh sb="28" eb="30">
      <t>デキ</t>
    </rPh>
    <rPh sb="35" eb="37">
      <t>キョシュツ</t>
    </rPh>
    <rPh sb="38" eb="39">
      <t>サイ</t>
    </rPh>
    <rPh sb="45" eb="48">
      <t>ジムキョク</t>
    </rPh>
    <rPh sb="50" eb="52">
      <t>キンミツ</t>
    </rPh>
    <rPh sb="53" eb="55">
      <t>キョウギ</t>
    </rPh>
    <phoneticPr fontId="3"/>
  </si>
  <si>
    <t>途上国に対する効果的な活動を促進するため，着実に活動を実施している</t>
    <rPh sb="0" eb="3">
      <t>トジョウコク</t>
    </rPh>
    <rPh sb="4" eb="5">
      <t>タイ</t>
    </rPh>
    <rPh sb="7" eb="10">
      <t>コウカテキ</t>
    </rPh>
    <rPh sb="11" eb="13">
      <t>カツドウ</t>
    </rPh>
    <rPh sb="14" eb="16">
      <t>ソクシン</t>
    </rPh>
    <rPh sb="21" eb="23">
      <t>チャクジツ</t>
    </rPh>
    <rPh sb="24" eb="26">
      <t>カツドウ</t>
    </rPh>
    <rPh sb="27" eb="29">
      <t>ジッシ</t>
    </rPh>
    <phoneticPr fontId="3"/>
  </si>
  <si>
    <t>加盟国が合意した活動計画に基づく活動を実施するために，加盟国として拠出</t>
    <rPh sb="0" eb="3">
      <t>カメイコク</t>
    </rPh>
    <rPh sb="4" eb="6">
      <t>ゴウイ</t>
    </rPh>
    <rPh sb="8" eb="10">
      <t>カツドウ</t>
    </rPh>
    <rPh sb="10" eb="12">
      <t>ケイカク</t>
    </rPh>
    <rPh sb="13" eb="14">
      <t>モト</t>
    </rPh>
    <rPh sb="16" eb="18">
      <t>カツドウ</t>
    </rPh>
    <rPh sb="19" eb="21">
      <t>ジッシ</t>
    </rPh>
    <rPh sb="27" eb="30">
      <t>カメイコク</t>
    </rPh>
    <rPh sb="33" eb="35">
      <t>キョシュツ</t>
    </rPh>
    <phoneticPr fontId="3"/>
  </si>
  <si>
    <t>国際機関（OECD開発援助委員会（DAC））に対する拠出金であり，国が行うべきもの</t>
    <rPh sb="0" eb="2">
      <t>コクサイ</t>
    </rPh>
    <rPh sb="2" eb="4">
      <t>キカン</t>
    </rPh>
    <rPh sb="9" eb="11">
      <t>カイハツ</t>
    </rPh>
    <rPh sb="11" eb="13">
      <t>エンジョ</t>
    </rPh>
    <rPh sb="13" eb="16">
      <t>イインカイ</t>
    </rPh>
    <rPh sb="23" eb="24">
      <t>タイ</t>
    </rPh>
    <rPh sb="26" eb="29">
      <t>キョシュツキン</t>
    </rPh>
    <rPh sb="33" eb="34">
      <t>クニ</t>
    </rPh>
    <rPh sb="35" eb="36">
      <t>オコナ</t>
    </rPh>
    <phoneticPr fontId="3"/>
  </si>
  <si>
    <t>経済協力開発機構（OECD）・開発関連拠出金</t>
    <rPh sb="0" eb="2">
      <t>ケイザイ</t>
    </rPh>
    <rPh sb="2" eb="4">
      <t>キョウリョク</t>
    </rPh>
    <rPh sb="4" eb="6">
      <t>カイハツ</t>
    </rPh>
    <rPh sb="6" eb="8">
      <t>キコウ</t>
    </rPh>
    <rPh sb="15" eb="17">
      <t>カイハツ</t>
    </rPh>
    <rPh sb="17" eb="19">
      <t>カンレン</t>
    </rPh>
    <rPh sb="19" eb="22">
      <t>キョシュツキン</t>
    </rPh>
    <phoneticPr fontId="3"/>
  </si>
  <si>
    <t>１２，８４０千円／
３件</t>
    <rPh sb="6" eb="8">
      <t>センエン</t>
    </rPh>
    <rPh sb="11" eb="12">
      <t>ケン</t>
    </rPh>
    <phoneticPr fontId="3"/>
  </si>
  <si>
    <t>１２，８４０千円／
４件</t>
    <rPh sb="6" eb="8">
      <t>センエン</t>
    </rPh>
    <rPh sb="11" eb="12">
      <t>ケン</t>
    </rPh>
    <phoneticPr fontId="3"/>
  </si>
  <si>
    <t>１３，４４０千円／３件</t>
    <rPh sb="6" eb="8">
      <t>センエン</t>
    </rPh>
    <rPh sb="10" eb="11">
      <t>ケン</t>
    </rPh>
    <phoneticPr fontId="3"/>
  </si>
  <si>
    <t>１４，４００千円／３件</t>
    <rPh sb="6" eb="8">
      <t>センエン</t>
    </rPh>
    <rPh sb="10" eb="11">
      <t>ケン</t>
    </rPh>
    <phoneticPr fontId="3"/>
  </si>
  <si>
    <t>４，２８０千円</t>
    <rPh sb="5" eb="6">
      <t>セン</t>
    </rPh>
    <rPh sb="6" eb="7">
      <t>エン</t>
    </rPh>
    <phoneticPr fontId="3"/>
  </si>
  <si>
    <t>３，２１０千円</t>
    <rPh sb="5" eb="7">
      <t>センエン</t>
    </rPh>
    <phoneticPr fontId="3"/>
  </si>
  <si>
    <t>４，４８０千円</t>
    <rPh sb="5" eb="6">
      <t>セン</t>
    </rPh>
    <rPh sb="6" eb="7">
      <t>エン</t>
    </rPh>
    <phoneticPr fontId="3"/>
  </si>
  <si>
    <t>４，８００千円</t>
    <rPh sb="5" eb="6">
      <t>セン</t>
    </rPh>
    <rPh sb="6" eb="7">
      <t>エン</t>
    </rPh>
    <phoneticPr fontId="3"/>
  </si>
  <si>
    <t>執行額÷プロジェクト数
　　　　　　　　　　　　</t>
    <rPh sb="0" eb="2">
      <t>シッコウ</t>
    </rPh>
    <rPh sb="2" eb="3">
      <t>ガク</t>
    </rPh>
    <rPh sb="10" eb="11">
      <t>スウ</t>
    </rPh>
    <phoneticPr fontId="5"/>
  </si>
  <si>
    <t>プロジェクト数</t>
    <rPh sb="6" eb="7">
      <t>スウ</t>
    </rPh>
    <phoneticPr fontId="3"/>
  </si>
  <si>
    <t>プロジェクト　４件</t>
    <rPh sb="8" eb="9">
      <t>ケン</t>
    </rPh>
    <phoneticPr fontId="3"/>
  </si>
  <si>
    <t>成果目標：援助審査，グローバルパートナーシップ・メキシコハイレベル会合支援，民間セクター（ＰＰＰ・インフラ投資），リスクと強靱性の実施
成果実績：上記４件のプロジェクトの実施
（注：各年度毎に成果目標が変更となるので，比較は困難）</t>
    <rPh sb="0" eb="2">
      <t>セイカ</t>
    </rPh>
    <rPh sb="2" eb="4">
      <t>モクヒョウ</t>
    </rPh>
    <rPh sb="5" eb="7">
      <t>エンジョ</t>
    </rPh>
    <rPh sb="7" eb="9">
      <t>シンサ</t>
    </rPh>
    <rPh sb="33" eb="35">
      <t>カイゴウ</t>
    </rPh>
    <rPh sb="35" eb="37">
      <t>シエン</t>
    </rPh>
    <rPh sb="38" eb="40">
      <t>ミンカン</t>
    </rPh>
    <rPh sb="53" eb="55">
      <t>トウシ</t>
    </rPh>
    <rPh sb="61" eb="63">
      <t>キョウジン</t>
    </rPh>
    <rPh sb="63" eb="64">
      <t>セイ</t>
    </rPh>
    <rPh sb="65" eb="67">
      <t>ジッシ</t>
    </rPh>
    <rPh sb="68" eb="70">
      <t>セイカ</t>
    </rPh>
    <rPh sb="70" eb="72">
      <t>ジッセキ</t>
    </rPh>
    <rPh sb="73" eb="75">
      <t>ジョウキ</t>
    </rPh>
    <rPh sb="76" eb="77">
      <t>ケン</t>
    </rPh>
    <rPh sb="85" eb="87">
      <t>ジッシ</t>
    </rPh>
    <rPh sb="89" eb="90">
      <t>チュウ</t>
    </rPh>
    <rPh sb="91" eb="94">
      <t>カクネンド</t>
    </rPh>
    <rPh sb="94" eb="95">
      <t>ゴト</t>
    </rPh>
    <rPh sb="96" eb="98">
      <t>セイカ</t>
    </rPh>
    <rPh sb="98" eb="100">
      <t>モクヒョウ</t>
    </rPh>
    <rPh sb="101" eb="103">
      <t>ヘンコウ</t>
    </rPh>
    <rPh sb="109" eb="111">
      <t>ヒカク</t>
    </rPh>
    <rPh sb="112" eb="114">
      <t>コンナン</t>
    </rPh>
    <phoneticPr fontId="3"/>
  </si>
  <si>
    <t>目標値
（２６年度）</t>
    <rPh sb="0" eb="3">
      <t>モクヒョウチ</t>
    </rPh>
    <rPh sb="7" eb="9">
      <t>ネンド</t>
    </rPh>
    <phoneticPr fontId="5"/>
  </si>
  <si>
    <t>　我が国は，１９９５年以来，毎年DACに拠出することにより，援助効果向上他，我が国の優先分野ないし比較優位を踏まえた活動に積極的に関与している。２５年度拠出金は，①援助審査，②グローバルパートナーシップ・メキシコハイレベル会合への支援，③民間セクター（ＰＰＰ，インフラ投資），④リスクと強靱性，に活用されている。</t>
    <rPh sb="1" eb="2">
      <t>ワ</t>
    </rPh>
    <rPh sb="3" eb="4">
      <t>クニ</t>
    </rPh>
    <rPh sb="10" eb="13">
      <t>ネンイライ</t>
    </rPh>
    <rPh sb="14" eb="16">
      <t>マイトシ</t>
    </rPh>
    <rPh sb="20" eb="22">
      <t>キョシュツ</t>
    </rPh>
    <rPh sb="30" eb="32">
      <t>エンジョ</t>
    </rPh>
    <rPh sb="32" eb="34">
      <t>コウカ</t>
    </rPh>
    <rPh sb="34" eb="36">
      <t>コウジョウ</t>
    </rPh>
    <rPh sb="36" eb="37">
      <t>ホカ</t>
    </rPh>
    <rPh sb="38" eb="39">
      <t>ワ</t>
    </rPh>
    <rPh sb="40" eb="41">
      <t>クニ</t>
    </rPh>
    <rPh sb="42" eb="44">
      <t>ユウセン</t>
    </rPh>
    <rPh sb="44" eb="46">
      <t>ブンヤ</t>
    </rPh>
    <rPh sb="49" eb="51">
      <t>ヒカク</t>
    </rPh>
    <rPh sb="51" eb="53">
      <t>ユウイ</t>
    </rPh>
    <rPh sb="54" eb="55">
      <t>フ</t>
    </rPh>
    <rPh sb="58" eb="60">
      <t>カツドウ</t>
    </rPh>
    <rPh sb="61" eb="64">
      <t>セッキョクテキ</t>
    </rPh>
    <rPh sb="65" eb="67">
      <t>カンヨ</t>
    </rPh>
    <rPh sb="74" eb="76">
      <t>ネンド</t>
    </rPh>
    <rPh sb="76" eb="79">
      <t>キョシュツキン</t>
    </rPh>
    <rPh sb="82" eb="84">
      <t>エンジョ</t>
    </rPh>
    <rPh sb="84" eb="86">
      <t>シンサ</t>
    </rPh>
    <rPh sb="111" eb="113">
      <t>カイゴウ</t>
    </rPh>
    <rPh sb="115" eb="117">
      <t>シエン</t>
    </rPh>
    <rPh sb="119" eb="121">
      <t>ミンカン</t>
    </rPh>
    <rPh sb="134" eb="136">
      <t>トウシ</t>
    </rPh>
    <rPh sb="143" eb="145">
      <t>キョウジン</t>
    </rPh>
    <rPh sb="145" eb="146">
      <t>セイ</t>
    </rPh>
    <rPh sb="148" eb="150">
      <t>カツヨウ</t>
    </rPh>
    <phoneticPr fontId="3"/>
  </si>
  <si>
    <t>　経済協力開発機構・開発援助委員会（OECD・DAC）は，OECDにおいて援助政策を議論し，援助の実施方法等に関する国際的な潮流を決める重要なフォーラム。加盟国の大部分は，援助の実施方法について我が国とは考え方が異なる欧州ドナーであり，議論に我が国の主張を反映させるためには，DACの活動に積極的に参画することにより，援助潮流の形成に関与する必要がある。</t>
    <rPh sb="1" eb="3">
      <t>ケイザイ</t>
    </rPh>
    <rPh sb="3" eb="5">
      <t>キョウリョク</t>
    </rPh>
    <rPh sb="5" eb="7">
      <t>カイハツ</t>
    </rPh>
    <rPh sb="7" eb="9">
      <t>キコウ</t>
    </rPh>
    <rPh sb="10" eb="12">
      <t>カイハツ</t>
    </rPh>
    <rPh sb="12" eb="14">
      <t>エンジョ</t>
    </rPh>
    <rPh sb="14" eb="17">
      <t>イインカイ</t>
    </rPh>
    <rPh sb="37" eb="39">
      <t>エンジョ</t>
    </rPh>
    <rPh sb="39" eb="41">
      <t>セイサク</t>
    </rPh>
    <rPh sb="42" eb="44">
      <t>ギロン</t>
    </rPh>
    <rPh sb="46" eb="48">
      <t>エンジョ</t>
    </rPh>
    <rPh sb="49" eb="51">
      <t>ジッシ</t>
    </rPh>
    <rPh sb="51" eb="53">
      <t>ホウホウ</t>
    </rPh>
    <rPh sb="53" eb="54">
      <t>トウ</t>
    </rPh>
    <rPh sb="55" eb="56">
      <t>カン</t>
    </rPh>
    <rPh sb="58" eb="61">
      <t>コクサイテキ</t>
    </rPh>
    <rPh sb="62" eb="64">
      <t>チョウリュウ</t>
    </rPh>
    <rPh sb="65" eb="66">
      <t>キ</t>
    </rPh>
    <rPh sb="68" eb="70">
      <t>ジュウヨウ</t>
    </rPh>
    <rPh sb="77" eb="80">
      <t>カメイコク</t>
    </rPh>
    <rPh sb="81" eb="84">
      <t>ダイブブン</t>
    </rPh>
    <rPh sb="86" eb="88">
      <t>エンジョ</t>
    </rPh>
    <rPh sb="89" eb="91">
      <t>ジッシ</t>
    </rPh>
    <rPh sb="91" eb="93">
      <t>ホウホウ</t>
    </rPh>
    <rPh sb="97" eb="98">
      <t>ワ</t>
    </rPh>
    <rPh sb="99" eb="100">
      <t>クニ</t>
    </rPh>
    <rPh sb="102" eb="103">
      <t>カンガ</t>
    </rPh>
    <rPh sb="104" eb="105">
      <t>カタ</t>
    </rPh>
    <rPh sb="106" eb="107">
      <t>コト</t>
    </rPh>
    <rPh sb="109" eb="111">
      <t>オウシュウ</t>
    </rPh>
    <rPh sb="118" eb="120">
      <t>ギロン</t>
    </rPh>
    <rPh sb="121" eb="122">
      <t>ワ</t>
    </rPh>
    <rPh sb="123" eb="124">
      <t>クニ</t>
    </rPh>
    <rPh sb="125" eb="127">
      <t>シュチョウ</t>
    </rPh>
    <rPh sb="128" eb="130">
      <t>ハンエイ</t>
    </rPh>
    <rPh sb="142" eb="144">
      <t>カツドウ</t>
    </rPh>
    <rPh sb="145" eb="148">
      <t>セッキョクテキ</t>
    </rPh>
    <rPh sb="149" eb="151">
      <t>サンカク</t>
    </rPh>
    <rPh sb="159" eb="161">
      <t>エンジョ</t>
    </rPh>
    <rPh sb="161" eb="163">
      <t>チョウリュウ</t>
    </rPh>
    <rPh sb="164" eb="166">
      <t>ケイセイ</t>
    </rPh>
    <rPh sb="167" eb="169">
      <t>カンヨ</t>
    </rPh>
    <rPh sb="171" eb="173">
      <t>ヒツヨウ</t>
    </rPh>
    <phoneticPr fontId="3"/>
  </si>
  <si>
    <t>DAC事務局からの要請</t>
    <rPh sb="3" eb="6">
      <t>ジムキョク</t>
    </rPh>
    <rPh sb="9" eb="11">
      <t>ヨウセイ</t>
    </rPh>
    <phoneticPr fontId="3"/>
  </si>
  <si>
    <t>Ⅶ－３：国際機関を通じた地球規模の諸問題に係る
国際貢献</t>
    <rPh sb="4" eb="6">
      <t>コクサイ</t>
    </rPh>
    <rPh sb="6" eb="8">
      <t>キカン</t>
    </rPh>
    <rPh sb="9" eb="10">
      <t>ツウ</t>
    </rPh>
    <rPh sb="12" eb="14">
      <t>チキュウ</t>
    </rPh>
    <rPh sb="14" eb="16">
      <t>キボ</t>
    </rPh>
    <rPh sb="17" eb="20">
      <t>ショモンダイ</t>
    </rPh>
    <rPh sb="21" eb="22">
      <t>カカ</t>
    </rPh>
    <rPh sb="24" eb="26">
      <t>コクサイ</t>
    </rPh>
    <rPh sb="26" eb="28">
      <t>コウケン</t>
    </rPh>
    <phoneticPr fontId="3"/>
  </si>
  <si>
    <t>室長　長徳　英晶</t>
    <rPh sb="0" eb="2">
      <t>シツチョウ</t>
    </rPh>
    <rPh sb="3" eb="5">
      <t>チョウトク</t>
    </rPh>
    <rPh sb="6" eb="8">
      <t>ヒデアキ</t>
    </rPh>
    <phoneticPr fontId="3"/>
  </si>
  <si>
    <t>開発協力企画室</t>
    <rPh sb="0" eb="2">
      <t>カイハツ</t>
    </rPh>
    <rPh sb="2" eb="4">
      <t>キョウリョク</t>
    </rPh>
    <rPh sb="4" eb="7">
      <t>キカクシツ</t>
    </rPh>
    <phoneticPr fontId="3"/>
  </si>
  <si>
    <t>経済協力開発機構（ＯＥＣＤ）・開発関連拠出金
（任意拠出金）</t>
    <rPh sb="0" eb="2">
      <t>ケイザイ</t>
    </rPh>
    <rPh sb="2" eb="4">
      <t>キョウリョク</t>
    </rPh>
    <rPh sb="4" eb="6">
      <t>カイハツ</t>
    </rPh>
    <rPh sb="6" eb="8">
      <t>キコウ</t>
    </rPh>
    <rPh sb="15" eb="17">
      <t>カイハツ</t>
    </rPh>
    <rPh sb="17" eb="19">
      <t>カンレン</t>
    </rPh>
    <rPh sb="19" eb="22">
      <t>キョシュツキン</t>
    </rPh>
    <rPh sb="24" eb="26">
      <t>ニンイ</t>
    </rPh>
    <rPh sb="26" eb="29">
      <t>キョシュツキン</t>
    </rPh>
    <phoneticPr fontId="3"/>
  </si>
  <si>
    <t>我が国が進めている人工衛星を活用したＡＳＥＡＮ防災ネットワーク構築等の東南アジア地域の気候変動・防災対策支援の一環として活用すべく、引き続きリモートセンシング・地理情報システム（ＲＳ－ＧＩＳ）専攻学生に特化した奨学金支援を実施していくこととしている。</t>
    <rPh sb="96" eb="98">
      <t>センコウ</t>
    </rPh>
    <rPh sb="101" eb="103">
      <t>トッカ</t>
    </rPh>
    <phoneticPr fontId="3"/>
  </si>
  <si>
    <t>任意拠出金について，上記奨学金とともに行っていた「ジェンダーと開発」学科運営支援を2012年に終了し，2012度以降は支援対象者をリモートセンシング・地理情報システム（ＲＳ－ＧＩＳ）を専攻する学生に限定した奨学金による支援を実施している。</t>
    <rPh sb="0" eb="2">
      <t>ニンイ</t>
    </rPh>
    <rPh sb="2" eb="5">
      <t>キョシュツキン</t>
    </rPh>
    <rPh sb="10" eb="12">
      <t>ジョウキ</t>
    </rPh>
    <rPh sb="12" eb="15">
      <t>ショウガクキン</t>
    </rPh>
    <rPh sb="19" eb="20">
      <t>オコナ</t>
    </rPh>
    <rPh sb="31" eb="33">
      <t>カイハツ</t>
    </rPh>
    <rPh sb="34" eb="36">
      <t>ガッカ</t>
    </rPh>
    <rPh sb="36" eb="38">
      <t>ウンエイ</t>
    </rPh>
    <rPh sb="38" eb="40">
      <t>シエン</t>
    </rPh>
    <rPh sb="47" eb="49">
      <t>シュウリョウ</t>
    </rPh>
    <rPh sb="103" eb="106">
      <t>ショウガクキン</t>
    </rPh>
    <rPh sb="109" eb="111">
      <t>シエン</t>
    </rPh>
    <phoneticPr fontId="3"/>
  </si>
  <si>
    <t>人工衛星を用いたリモートセンシング技術を活用しうる技術者の育成については、これまで我が国が拠出金等により支援を行ってきたAITを活用することが有効であるとともに、AITは当該分野において地域トップレベルの実力を有し、東大やJAXAと連携したプロジェクト等を実施しており、ＡＩＴの活用が最も効率的である。</t>
    <phoneticPr fontId="3"/>
  </si>
  <si>
    <t>奨学金の受給者は、リモートセンシング（ＲＳ－ＧＩＳ）学科に限定されているとともに、ＡＩＴの職員より成績優秀者の中から選定されており妥当である。また、単位あたりのコストはＡＩＴより示されている標準コストに基づく支出となっており、授業費、生活費等の真に必要なものに限定されている。</t>
    <phoneticPr fontId="3"/>
  </si>
  <si>
    <t>我が国は、日・ＡＳＥＡＮ外相会議等の場において、ＡＳＥＡＮ各国に対し、人工衛星からのリモートセンシンシング技術を活用したＡＳＥＡＮ防災ネットワーク構想による協力を発表しており、当該協力の技術者育成のための事業は国が実施すべき事業である。</t>
    <phoneticPr fontId="3"/>
  </si>
  <si>
    <t>国際開発教育・研究機関拠出金</t>
    <phoneticPr fontId="3"/>
  </si>
  <si>
    <t>（581,520＋318,480）/5年</t>
    <rPh sb="19" eb="20">
      <t>ネン</t>
    </rPh>
    <phoneticPr fontId="3"/>
  </si>
  <si>
    <t>約180,000ドル（人／年）　　</t>
    <rPh sb="13" eb="14">
      <t>ネン</t>
    </rPh>
    <phoneticPr fontId="3"/>
  </si>
  <si>
    <t xml:space="preserve">博士課程3年間の奨学金１人あたり約1,938,400バーツ（約581,520ドル）
修士課程2年間の奨学金1人あたり約1,061,600バーツ（約318,480ドル）
※1バーツ＝0.3ドル
</t>
    <rPh sb="0" eb="2">
      <t>ハクシ</t>
    </rPh>
    <rPh sb="2" eb="4">
      <t>カテイ</t>
    </rPh>
    <rPh sb="5" eb="7">
      <t>ネンカン</t>
    </rPh>
    <rPh sb="8" eb="11">
      <t>ショウガクキン</t>
    </rPh>
    <rPh sb="12" eb="13">
      <t>ニン</t>
    </rPh>
    <rPh sb="16" eb="17">
      <t>ヤク</t>
    </rPh>
    <rPh sb="30" eb="31">
      <t>ヤク</t>
    </rPh>
    <rPh sb="42" eb="44">
      <t>シュウシ</t>
    </rPh>
    <rPh sb="44" eb="46">
      <t>カテイ</t>
    </rPh>
    <rPh sb="47" eb="49">
      <t>ネンカン</t>
    </rPh>
    <rPh sb="50" eb="53">
      <t>ショウガクキン</t>
    </rPh>
    <rPh sb="54" eb="55">
      <t>ニン</t>
    </rPh>
    <rPh sb="58" eb="59">
      <t>ヤク</t>
    </rPh>
    <rPh sb="72" eb="73">
      <t>ヤク</t>
    </rPh>
    <phoneticPr fontId="5"/>
  </si>
  <si>
    <t>未定</t>
    <rPh sb="0" eb="2">
      <t>ミテイ</t>
    </rPh>
    <phoneticPr fontId="3"/>
  </si>
  <si>
    <t>-</t>
    <phoneticPr fontId="3"/>
  </si>
  <si>
    <t>奨学金授与人数
（予算は翌年度の入学生奨学金に充てられるため25年度以降の実績は未定）</t>
    <rPh sb="9" eb="11">
      <t>ヨサン</t>
    </rPh>
    <rPh sb="12" eb="15">
      <t>ヨクネンド</t>
    </rPh>
    <rPh sb="16" eb="19">
      <t>ニュウガクセイ</t>
    </rPh>
    <rPh sb="19" eb="22">
      <t>ショウガクキン</t>
    </rPh>
    <rPh sb="23" eb="24">
      <t>ア</t>
    </rPh>
    <rPh sb="32" eb="34">
      <t>ネンド</t>
    </rPh>
    <rPh sb="34" eb="36">
      <t>イコウ</t>
    </rPh>
    <rPh sb="37" eb="39">
      <t>ジッセキ</t>
    </rPh>
    <rPh sb="40" eb="42">
      <t>ミテイ</t>
    </rPh>
    <phoneticPr fontId="3"/>
  </si>
  <si>
    <t>過去3年間の
卒業生数平均</t>
    <rPh sb="0" eb="2">
      <t>カコ</t>
    </rPh>
    <rPh sb="11" eb="13">
      <t>ヘイキン</t>
    </rPh>
    <phoneticPr fontId="3"/>
  </si>
  <si>
    <t>アジア地域の工学系人材の育成
AIT卒業生の数（参考指標）</t>
    <phoneticPr fontId="3"/>
  </si>
  <si>
    <t>奨学金：リモートセンシング・地理情報（ＲＳ－ＧＩＳ）を専攻する学生（博士・修士）に対して奨学金を付与する。</t>
    <rPh sb="0" eb="3">
      <t>ショウガクキン</t>
    </rPh>
    <rPh sb="14" eb="16">
      <t>チリ</t>
    </rPh>
    <rPh sb="16" eb="18">
      <t>ジョウホウ</t>
    </rPh>
    <rPh sb="27" eb="29">
      <t>センコウ</t>
    </rPh>
    <rPh sb="31" eb="33">
      <t>ガクセイ</t>
    </rPh>
    <rPh sb="34" eb="36">
      <t>ハカセ</t>
    </rPh>
    <rPh sb="37" eb="39">
      <t>シュウシ</t>
    </rPh>
    <rPh sb="41" eb="42">
      <t>タイ</t>
    </rPh>
    <rPh sb="44" eb="47">
      <t>ショウガクキン</t>
    </rPh>
    <rPh sb="48" eb="50">
      <t>フヨ</t>
    </rPh>
    <phoneticPr fontId="5"/>
  </si>
  <si>
    <t>●東南アジア地域において、知名度が高く､高い教育レベルを有し、日本との豊富な連携実績のあるＡＩＴを支援することとにより、同地域の国々の工学系人材の育成を支援する。
●特に、近年重要性を増している、リモートセンシングを活用した東南アジア地域の気候変動・防災対策の分野では、東京大学やJAXAとの連携も進めておりアジア地域でトップレベルの学科（修士・博士課程）と研究センターを擁することから、同分野を中心とした支援を実施する。</t>
    <rPh sb="1" eb="3">
      <t>トウナン</t>
    </rPh>
    <rPh sb="6" eb="8">
      <t>チイキ</t>
    </rPh>
    <rPh sb="13" eb="16">
      <t>チメイド</t>
    </rPh>
    <rPh sb="17" eb="18">
      <t>タカ</t>
    </rPh>
    <rPh sb="20" eb="21">
      <t>タカ</t>
    </rPh>
    <rPh sb="22" eb="24">
      <t>キョウイク</t>
    </rPh>
    <rPh sb="28" eb="29">
      <t>ユウ</t>
    </rPh>
    <rPh sb="31" eb="33">
      <t>ニホン</t>
    </rPh>
    <rPh sb="35" eb="37">
      <t>ホウフ</t>
    </rPh>
    <rPh sb="38" eb="40">
      <t>レンケイ</t>
    </rPh>
    <rPh sb="40" eb="42">
      <t>ジッセキ</t>
    </rPh>
    <rPh sb="49" eb="51">
      <t>シエン</t>
    </rPh>
    <rPh sb="60" eb="61">
      <t>ドウ</t>
    </rPh>
    <rPh sb="61" eb="63">
      <t>チイキ</t>
    </rPh>
    <rPh sb="64" eb="66">
      <t>クニグニ</t>
    </rPh>
    <rPh sb="67" eb="70">
      <t>コウガクケイ</t>
    </rPh>
    <rPh sb="70" eb="72">
      <t>ジンザイ</t>
    </rPh>
    <rPh sb="73" eb="75">
      <t>イクセイ</t>
    </rPh>
    <rPh sb="76" eb="78">
      <t>シエン</t>
    </rPh>
    <rPh sb="83" eb="84">
      <t>トク</t>
    </rPh>
    <rPh sb="86" eb="88">
      <t>キンネン</t>
    </rPh>
    <rPh sb="88" eb="91">
      <t>ジュウヨウセイ</t>
    </rPh>
    <rPh sb="92" eb="93">
      <t>マ</t>
    </rPh>
    <rPh sb="108" eb="110">
      <t>カツヨウ</t>
    </rPh>
    <rPh sb="112" eb="114">
      <t>トウナン</t>
    </rPh>
    <rPh sb="117" eb="119">
      <t>チイキ</t>
    </rPh>
    <rPh sb="120" eb="122">
      <t>キコウ</t>
    </rPh>
    <rPh sb="122" eb="124">
      <t>ヘンドウ</t>
    </rPh>
    <rPh sb="125" eb="127">
      <t>ボウサイ</t>
    </rPh>
    <rPh sb="127" eb="129">
      <t>タイサク</t>
    </rPh>
    <rPh sb="130" eb="132">
      <t>ブンヤ</t>
    </rPh>
    <rPh sb="135" eb="137">
      <t>トウキョウ</t>
    </rPh>
    <rPh sb="137" eb="139">
      <t>ダイガク</t>
    </rPh>
    <rPh sb="146" eb="148">
      <t>レンケイ</t>
    </rPh>
    <rPh sb="149" eb="150">
      <t>スス</t>
    </rPh>
    <rPh sb="157" eb="159">
      <t>チイキ</t>
    </rPh>
    <rPh sb="167" eb="169">
      <t>ガッカ</t>
    </rPh>
    <rPh sb="170" eb="172">
      <t>シュウシ</t>
    </rPh>
    <rPh sb="173" eb="175">
      <t>ハカセ</t>
    </rPh>
    <rPh sb="175" eb="177">
      <t>カテイ</t>
    </rPh>
    <rPh sb="179" eb="181">
      <t>ケンキュウ</t>
    </rPh>
    <rPh sb="186" eb="187">
      <t>ヨウ</t>
    </rPh>
    <rPh sb="194" eb="197">
      <t>ドウブンヤ</t>
    </rPh>
    <rPh sb="198" eb="200">
      <t>チュウシン</t>
    </rPh>
    <rPh sb="203" eb="205">
      <t>シエン</t>
    </rPh>
    <rPh sb="206" eb="208">
      <t>ジッシ</t>
    </rPh>
    <phoneticPr fontId="5"/>
  </si>
  <si>
    <t>アジア工科大学院（ＡＩＴ）学長からの要請</t>
    <rPh sb="3" eb="5">
      <t>コウカ</t>
    </rPh>
    <rPh sb="5" eb="8">
      <t>ダイガクイン</t>
    </rPh>
    <rPh sb="13" eb="15">
      <t>ガクチョウ</t>
    </rPh>
    <rPh sb="18" eb="20">
      <t>ヨウセイ</t>
    </rPh>
    <phoneticPr fontId="5"/>
  </si>
  <si>
    <t>Ⅶ－３　国際機関を通じた地球規模の
諸問題にかかる国際貢献</t>
    <rPh sb="4" eb="6">
      <t>コクサイ</t>
    </rPh>
    <rPh sb="6" eb="8">
      <t>キカン</t>
    </rPh>
    <rPh sb="9" eb="10">
      <t>ツウ</t>
    </rPh>
    <rPh sb="12" eb="14">
      <t>チキュウ</t>
    </rPh>
    <rPh sb="14" eb="16">
      <t>キボ</t>
    </rPh>
    <rPh sb="18" eb="21">
      <t>ショモンダイ</t>
    </rPh>
    <rPh sb="25" eb="27">
      <t>コクサイ</t>
    </rPh>
    <rPh sb="27" eb="29">
      <t>コウケン</t>
    </rPh>
    <phoneticPr fontId="5"/>
  </si>
  <si>
    <t>課長　宮下匡之</t>
    <rPh sb="0" eb="2">
      <t>カチョウ</t>
    </rPh>
    <rPh sb="3" eb="5">
      <t>ミヤシタ</t>
    </rPh>
    <rPh sb="5" eb="7">
      <t>タダユキ</t>
    </rPh>
    <phoneticPr fontId="5"/>
  </si>
  <si>
    <t>国別開発協力第一課</t>
    <rPh sb="0" eb="2">
      <t>クニベツ</t>
    </rPh>
    <rPh sb="2" eb="4">
      <t>カイハツ</t>
    </rPh>
    <rPh sb="4" eb="6">
      <t>キョウリョク</t>
    </rPh>
    <rPh sb="6" eb="9">
      <t>ダイイチカ</t>
    </rPh>
    <phoneticPr fontId="5"/>
  </si>
  <si>
    <t>昭和45年度開始</t>
    <rPh sb="0" eb="2">
      <t>ショウワ</t>
    </rPh>
    <rPh sb="4" eb="6">
      <t>ネンド</t>
    </rPh>
    <rPh sb="6" eb="8">
      <t>カイシ</t>
    </rPh>
    <phoneticPr fontId="5"/>
  </si>
  <si>
    <t>国際開発教育・研究機関拠出金〈任意拠出金）</t>
    <rPh sb="0" eb="2">
      <t>コクサイ</t>
    </rPh>
    <rPh sb="2" eb="4">
      <t>カイハツ</t>
    </rPh>
    <rPh sb="4" eb="6">
      <t>キョウイク</t>
    </rPh>
    <rPh sb="7" eb="9">
      <t>ケンキュウ</t>
    </rPh>
    <rPh sb="9" eb="11">
      <t>キカン</t>
    </rPh>
    <rPh sb="11" eb="14">
      <t>キョシュツキン</t>
    </rPh>
    <rPh sb="15" eb="17">
      <t>ニンイ</t>
    </rPh>
    <rPh sb="17" eb="20">
      <t>キョシュツキン</t>
    </rPh>
    <phoneticPr fontId="5"/>
  </si>
  <si>
    <t>JECFの支援対象として障害者関係事業等に拠出しているが，事業の効果について随時見直しを行うことにより，効果的な拠出を行う。</t>
    <rPh sb="12" eb="15">
      <t>ショウガイシャ</t>
    </rPh>
    <rPh sb="15" eb="17">
      <t>カンケイ</t>
    </rPh>
    <rPh sb="17" eb="19">
      <t>ジギョウ</t>
    </rPh>
    <rPh sb="19" eb="20">
      <t>トウ</t>
    </rPh>
    <rPh sb="21" eb="23">
      <t>キョシュツ</t>
    </rPh>
    <rPh sb="29" eb="31">
      <t>ジギョウ</t>
    </rPh>
    <rPh sb="32" eb="34">
      <t>コウカ</t>
    </rPh>
    <rPh sb="44" eb="45">
      <t>オコナ</t>
    </rPh>
    <rPh sb="52" eb="55">
      <t>コウカテキ</t>
    </rPh>
    <rPh sb="56" eb="58">
      <t>キョシュツ</t>
    </rPh>
    <rPh sb="59" eb="60">
      <t>オコナ</t>
    </rPh>
    <phoneticPr fontId="3"/>
  </si>
  <si>
    <t>JECFの支援対象となる各事業の実施に先立ち、ESCAP事務局より事業提案書の提出を受け、その内容・使途を把握した上で実施を承認するとともに、事業完了後は、実施報告書を受領。また、JECFに対する拠出金は、随時見直しを行うことにより対象案件について効果が期待されるものに厳しく絞込みを行っている。</t>
    <phoneticPr fontId="3"/>
  </si>
  <si>
    <t>活動実績及び成果目標ともに見込みに見合ったものとなっている。</t>
    <phoneticPr fontId="5"/>
  </si>
  <si>
    <t>当該国際機関は人件費を始めとするコストの削減等に努めている。</t>
    <rPh sb="24" eb="25">
      <t>ツト</t>
    </rPh>
    <phoneticPr fontId="5"/>
  </si>
  <si>
    <t>日本はESCAP加盟国であり、当該拠出金は現在、主に日本が重視している障害者施策関係事業に使われている。また、任意拠出金支払いは基本的に国が実施すべきである。</t>
    <rPh sb="24" eb="25">
      <t>オモ</t>
    </rPh>
    <rPh sb="26" eb="28">
      <t>ニホン</t>
    </rPh>
    <rPh sb="29" eb="31">
      <t>ジュウシ</t>
    </rPh>
    <rPh sb="35" eb="38">
      <t>ショウガイシャ</t>
    </rPh>
    <rPh sb="38" eb="39">
      <t>セ</t>
    </rPh>
    <rPh sb="39" eb="40">
      <t>サク</t>
    </rPh>
    <rPh sb="40" eb="42">
      <t>カンケイ</t>
    </rPh>
    <rPh sb="42" eb="44">
      <t>ジギョウ</t>
    </rPh>
    <phoneticPr fontId="5"/>
  </si>
  <si>
    <t>エスカップ基金(ESCAP)拠出金</t>
    <phoneticPr fontId="3"/>
  </si>
  <si>
    <t xml:space="preserve">157,296ドル／3,315人        
</t>
    <phoneticPr fontId="3"/>
  </si>
  <si>
    <t>確認中</t>
    <phoneticPr fontId="3"/>
  </si>
  <si>
    <t>ESCAP「びわこミレニアムフレームワーク」関係事業予算÷ワークショップ概算参加人数</t>
    <phoneticPr fontId="5"/>
  </si>
  <si>
    <t>約3,315</t>
    <rPh sb="0" eb="1">
      <t>ヤク</t>
    </rPh>
    <phoneticPr fontId="5"/>
  </si>
  <si>
    <t>人数</t>
    <rPh sb="0" eb="2">
      <t>ニンズウ</t>
    </rPh>
    <phoneticPr fontId="5"/>
  </si>
  <si>
    <t>ESCAP加盟国が行う障害者施策に関するワークショップ等への参加者数</t>
    <phoneticPr fontId="3"/>
  </si>
  <si>
    <t>国数
（累計）</t>
    <rPh sb="0" eb="1">
      <t>コク</t>
    </rPh>
    <rPh sb="1" eb="2">
      <t>スウ</t>
    </rPh>
    <rPh sb="4" eb="6">
      <t>ルイケイ</t>
    </rPh>
    <phoneticPr fontId="5"/>
  </si>
  <si>
    <t>ESCAP域内加盟国（50か国）における障害者権利条約締約（批准・加入）国数</t>
    <phoneticPr fontId="3"/>
  </si>
  <si>
    <t>この拠出金によるJECFを通じた支援の対象は、ESCAPが行う域内の政策調整のための会議開催、各国の政策決定者・実務者に対する研修、訓練、技術指導の提供等の技術協力事業である。</t>
    <phoneticPr fontId="3"/>
  </si>
  <si>
    <t>国連アジア太平洋経済社会委員会（ESCAP）に設置されたエスカップ基金（ＪＥＣＦ）を通じて、ESCAPがアジア太平洋地域における経済・社会分野で実施する事業を支援し、これにより、各国の政策決定者・実務者の能力向上等を通じて、域内の格差是正・貧困削減に貢献するとともに、域内協力の推進に寄与することを目的とする。</t>
    <phoneticPr fontId="3"/>
  </si>
  <si>
    <t>第4回国連経済社会理事会決議37（Ⅳ）</t>
    <phoneticPr fontId="3"/>
  </si>
  <si>
    <t>外務省設置法第4条第3項</t>
    <phoneticPr fontId="3"/>
  </si>
  <si>
    <t>基本目標Ⅶ　分担金・拠出金 　　　　　　　　　　　　　　　　　　　　　　　基本目標Ⅶ－３ 国際機関を通じた地球規模の諸問題に係る国際貢献</t>
    <phoneticPr fontId="3"/>
  </si>
  <si>
    <t>昭和52年度開始</t>
    <phoneticPr fontId="3"/>
  </si>
  <si>
    <t>エスカップ基金(ESCAP)拠出金（任意拠出金）</t>
    <phoneticPr fontId="3"/>
  </si>
  <si>
    <t>2014年5月のOECD閣僚理事会では「中所得国の罠」について議論がなされたが，「中所得国の罠」を特集として取り上げ分析した本アウトルックは有用な参照文書として活用された。また，安倍総理は，同閣僚理事会において，東南アジア諸国に対するOECDの知見・経験を共有するツールとして，本アウトルックの有用性に言及した。このような本アウトルックは，国際的議論の潮流に沿いつつ，我が国が重視する政策課題の解決において重要な貢献をなしているところ，開発センターとの協力を通じ，引き続きより一層有効な活用に努めていく</t>
    <rPh sb="4" eb="5">
      <t>ネン</t>
    </rPh>
    <rPh sb="6" eb="7">
      <t>ガツ</t>
    </rPh>
    <rPh sb="12" eb="14">
      <t>カクリョウ</t>
    </rPh>
    <rPh sb="14" eb="17">
      <t>リジカイ</t>
    </rPh>
    <rPh sb="20" eb="23">
      <t>チュウショトク</t>
    </rPh>
    <rPh sb="23" eb="24">
      <t>コク</t>
    </rPh>
    <rPh sb="25" eb="26">
      <t>ワナ</t>
    </rPh>
    <rPh sb="31" eb="33">
      <t>ギロン</t>
    </rPh>
    <rPh sb="41" eb="44">
      <t>チュウショトク</t>
    </rPh>
    <rPh sb="44" eb="45">
      <t>コク</t>
    </rPh>
    <rPh sb="46" eb="47">
      <t>ワナ</t>
    </rPh>
    <rPh sb="49" eb="51">
      <t>トクシュウ</t>
    </rPh>
    <rPh sb="54" eb="55">
      <t>ト</t>
    </rPh>
    <rPh sb="56" eb="57">
      <t>ア</t>
    </rPh>
    <rPh sb="58" eb="60">
      <t>ブンセキ</t>
    </rPh>
    <rPh sb="62" eb="63">
      <t>ホン</t>
    </rPh>
    <rPh sb="70" eb="72">
      <t>ユウヨウ</t>
    </rPh>
    <rPh sb="73" eb="75">
      <t>サンショウ</t>
    </rPh>
    <rPh sb="75" eb="77">
      <t>ブンショ</t>
    </rPh>
    <rPh sb="80" eb="82">
      <t>カツヨウ</t>
    </rPh>
    <rPh sb="89" eb="91">
      <t>アベ</t>
    </rPh>
    <rPh sb="91" eb="93">
      <t>ソウリ</t>
    </rPh>
    <rPh sb="95" eb="96">
      <t>ドウ</t>
    </rPh>
    <rPh sb="96" eb="98">
      <t>カクリョウ</t>
    </rPh>
    <rPh sb="98" eb="101">
      <t>リジカイ</t>
    </rPh>
    <rPh sb="106" eb="108">
      <t>トウナン</t>
    </rPh>
    <rPh sb="111" eb="113">
      <t>ショコク</t>
    </rPh>
    <rPh sb="114" eb="115">
      <t>タイ</t>
    </rPh>
    <rPh sb="122" eb="124">
      <t>チケン</t>
    </rPh>
    <rPh sb="125" eb="127">
      <t>ケイケン</t>
    </rPh>
    <rPh sb="128" eb="130">
      <t>キョウユウ</t>
    </rPh>
    <rPh sb="139" eb="140">
      <t>ホン</t>
    </rPh>
    <rPh sb="147" eb="150">
      <t>ユウヨウセイ</t>
    </rPh>
    <rPh sb="151" eb="153">
      <t>ゲンキュウ</t>
    </rPh>
    <rPh sb="161" eb="162">
      <t>ホン</t>
    </rPh>
    <rPh sb="170" eb="173">
      <t>コクサイテキ</t>
    </rPh>
    <rPh sb="173" eb="175">
      <t>ギロン</t>
    </rPh>
    <rPh sb="176" eb="178">
      <t>チョウリュウ</t>
    </rPh>
    <rPh sb="179" eb="180">
      <t>ソ</t>
    </rPh>
    <rPh sb="184" eb="185">
      <t>ワ</t>
    </rPh>
    <rPh sb="186" eb="187">
      <t>クニ</t>
    </rPh>
    <rPh sb="188" eb="190">
      <t>ジュウシ</t>
    </rPh>
    <rPh sb="192" eb="194">
      <t>セイサク</t>
    </rPh>
    <rPh sb="194" eb="196">
      <t>カダイ</t>
    </rPh>
    <rPh sb="197" eb="199">
      <t>カイケツ</t>
    </rPh>
    <rPh sb="203" eb="205">
      <t>ジュウヨウ</t>
    </rPh>
    <rPh sb="206" eb="208">
      <t>コウケン</t>
    </rPh>
    <rPh sb="218" eb="220">
      <t>カイハツ</t>
    </rPh>
    <rPh sb="226" eb="228">
      <t>キョウリョク</t>
    </rPh>
    <rPh sb="229" eb="230">
      <t>ツウ</t>
    </rPh>
    <rPh sb="232" eb="233">
      <t>ヒ</t>
    </rPh>
    <rPh sb="234" eb="235">
      <t>ツヅ</t>
    </rPh>
    <rPh sb="238" eb="240">
      <t>イッソウ</t>
    </rPh>
    <rPh sb="240" eb="242">
      <t>ユウコウ</t>
    </rPh>
    <rPh sb="243" eb="245">
      <t>カツヨウ</t>
    </rPh>
    <rPh sb="246" eb="247">
      <t>ツト</t>
    </rPh>
    <phoneticPr fontId="3"/>
  </si>
  <si>
    <t>明確な目的を持って実施しており，支出先・使途とも密接な連絡により十分把握している。今後も引き続き，事業内容等を精査し，適正な予算の執行を行う</t>
    <rPh sb="0" eb="2">
      <t>メイカク</t>
    </rPh>
    <rPh sb="3" eb="5">
      <t>モクテキ</t>
    </rPh>
    <rPh sb="6" eb="7">
      <t>モ</t>
    </rPh>
    <rPh sb="9" eb="11">
      <t>ジッシ</t>
    </rPh>
    <rPh sb="16" eb="19">
      <t>シシュツサキ</t>
    </rPh>
    <rPh sb="20" eb="22">
      <t>シト</t>
    </rPh>
    <rPh sb="24" eb="26">
      <t>ミッセツ</t>
    </rPh>
    <rPh sb="27" eb="29">
      <t>レンラク</t>
    </rPh>
    <rPh sb="32" eb="34">
      <t>ジュウブン</t>
    </rPh>
    <rPh sb="34" eb="36">
      <t>ハアク</t>
    </rPh>
    <rPh sb="41" eb="43">
      <t>コンゴ</t>
    </rPh>
    <rPh sb="44" eb="45">
      <t>ヒ</t>
    </rPh>
    <rPh sb="46" eb="47">
      <t>ツヅ</t>
    </rPh>
    <rPh sb="49" eb="51">
      <t>ジギョウ</t>
    </rPh>
    <rPh sb="51" eb="53">
      <t>ナイヨウ</t>
    </rPh>
    <rPh sb="53" eb="54">
      <t>トウ</t>
    </rPh>
    <rPh sb="55" eb="57">
      <t>セイサ</t>
    </rPh>
    <rPh sb="59" eb="61">
      <t>テキセイ</t>
    </rPh>
    <rPh sb="62" eb="64">
      <t>ヨサン</t>
    </rPh>
    <rPh sb="65" eb="67">
      <t>シッコウ</t>
    </rPh>
    <rPh sb="68" eb="69">
      <t>オコナ</t>
    </rPh>
    <phoneticPr fontId="3"/>
  </si>
  <si>
    <t>他に比較する機関がなく，当該情報の重要性は高い。ASEAN１０カ国中，開発センターは６カ国のマクロ経済データを取得・掲載しており，充分な実績を残している。東南アジア経済アウトルックにより，アジア地域における経済成長を通じた貧困削減の成功事例が積極的に発信され，また同地域において援助を行っている新興国の分析や東南アジアの開発に向けた域内協力（南南協力）のベストプラクティスも含めた調査研究が進むことが期待出来る。</t>
    <rPh sb="0" eb="1">
      <t>ホカ</t>
    </rPh>
    <rPh sb="2" eb="4">
      <t>ヒカク</t>
    </rPh>
    <rPh sb="6" eb="8">
      <t>キカン</t>
    </rPh>
    <rPh sb="12" eb="14">
      <t>トウガイ</t>
    </rPh>
    <rPh sb="14" eb="16">
      <t>ジョウホウ</t>
    </rPh>
    <rPh sb="17" eb="20">
      <t>ジュウヨウセイ</t>
    </rPh>
    <rPh sb="21" eb="22">
      <t>タカ</t>
    </rPh>
    <rPh sb="32" eb="33">
      <t>コク</t>
    </rPh>
    <rPh sb="33" eb="34">
      <t>チュウ</t>
    </rPh>
    <rPh sb="35" eb="37">
      <t>カイハツ</t>
    </rPh>
    <rPh sb="44" eb="45">
      <t>コク</t>
    </rPh>
    <rPh sb="49" eb="51">
      <t>ケイザイ</t>
    </rPh>
    <rPh sb="55" eb="57">
      <t>シュトク</t>
    </rPh>
    <rPh sb="58" eb="60">
      <t>ケイサイ</t>
    </rPh>
    <rPh sb="65" eb="67">
      <t>ジュウブン</t>
    </rPh>
    <rPh sb="68" eb="70">
      <t>ジッセキ</t>
    </rPh>
    <rPh sb="71" eb="72">
      <t>ノコ</t>
    </rPh>
    <rPh sb="77" eb="79">
      <t>トウナン</t>
    </rPh>
    <rPh sb="82" eb="84">
      <t>ケイザイ</t>
    </rPh>
    <rPh sb="97" eb="99">
      <t>チイキ</t>
    </rPh>
    <rPh sb="103" eb="105">
      <t>ケイザイ</t>
    </rPh>
    <rPh sb="105" eb="107">
      <t>セイチョウ</t>
    </rPh>
    <rPh sb="108" eb="109">
      <t>ツウ</t>
    </rPh>
    <rPh sb="111" eb="113">
      <t>ヒンコン</t>
    </rPh>
    <rPh sb="113" eb="115">
      <t>サクゲン</t>
    </rPh>
    <rPh sb="116" eb="118">
      <t>セイコウ</t>
    </rPh>
    <rPh sb="118" eb="120">
      <t>ジレイ</t>
    </rPh>
    <rPh sb="121" eb="124">
      <t>セッキョクテキ</t>
    </rPh>
    <rPh sb="125" eb="127">
      <t>ハッシン</t>
    </rPh>
    <rPh sb="132" eb="133">
      <t>ドウ</t>
    </rPh>
    <rPh sb="133" eb="135">
      <t>チイキ</t>
    </rPh>
    <rPh sb="139" eb="141">
      <t>エンジョ</t>
    </rPh>
    <rPh sb="142" eb="143">
      <t>オコナ</t>
    </rPh>
    <rPh sb="147" eb="150">
      <t>シンコウコク</t>
    </rPh>
    <rPh sb="151" eb="153">
      <t>ブンセキ</t>
    </rPh>
    <rPh sb="154" eb="156">
      <t>トウナン</t>
    </rPh>
    <rPh sb="160" eb="162">
      <t>カイハツ</t>
    </rPh>
    <rPh sb="163" eb="164">
      <t>ム</t>
    </rPh>
    <rPh sb="166" eb="168">
      <t>イキナイ</t>
    </rPh>
    <rPh sb="168" eb="170">
      <t>キョウリョク</t>
    </rPh>
    <rPh sb="171" eb="173">
      <t>ナンナン</t>
    </rPh>
    <rPh sb="173" eb="175">
      <t>キョウリョク</t>
    </rPh>
    <rPh sb="187" eb="188">
      <t>フク</t>
    </rPh>
    <rPh sb="190" eb="192">
      <t>チョウサ</t>
    </rPh>
    <rPh sb="192" eb="194">
      <t>ケンキュウ</t>
    </rPh>
    <rPh sb="195" eb="196">
      <t>スス</t>
    </rPh>
    <rPh sb="200" eb="202">
      <t>キタイ</t>
    </rPh>
    <rPh sb="202" eb="204">
      <t>デキ</t>
    </rPh>
    <phoneticPr fontId="3"/>
  </si>
  <si>
    <t>資金使途は開発センターの手がける東南アジア経済アウトルック刊行のための活動経費に対する拠出である。
現在は任意拠出という位置づけで同センターの手がける個別の活動に限定し経費を支出している。開発センターに加盟すると分担金が必要になるため，加盟はせず，真に我が国に必要な活動に限定し，拠出を行っている。</t>
    <rPh sb="0" eb="2">
      <t>シキン</t>
    </rPh>
    <rPh sb="2" eb="4">
      <t>シト</t>
    </rPh>
    <rPh sb="5" eb="7">
      <t>カイハツ</t>
    </rPh>
    <rPh sb="12" eb="13">
      <t>テ</t>
    </rPh>
    <rPh sb="16" eb="18">
      <t>トウナン</t>
    </rPh>
    <rPh sb="21" eb="23">
      <t>ケイザイ</t>
    </rPh>
    <rPh sb="29" eb="31">
      <t>カンコウ</t>
    </rPh>
    <rPh sb="35" eb="37">
      <t>カツドウ</t>
    </rPh>
    <rPh sb="37" eb="39">
      <t>ケイヒ</t>
    </rPh>
    <rPh sb="40" eb="41">
      <t>タイ</t>
    </rPh>
    <rPh sb="43" eb="45">
      <t>キョシュツ</t>
    </rPh>
    <rPh sb="50" eb="52">
      <t>ゲンザイ</t>
    </rPh>
    <rPh sb="53" eb="55">
      <t>ニンイ</t>
    </rPh>
    <rPh sb="55" eb="57">
      <t>キョシュツ</t>
    </rPh>
    <rPh sb="60" eb="62">
      <t>イチ</t>
    </rPh>
    <rPh sb="65" eb="66">
      <t>ドウ</t>
    </rPh>
    <rPh sb="71" eb="72">
      <t>テ</t>
    </rPh>
    <rPh sb="75" eb="77">
      <t>コベツ</t>
    </rPh>
    <rPh sb="78" eb="80">
      <t>カツドウ</t>
    </rPh>
    <rPh sb="81" eb="83">
      <t>ゲンテイ</t>
    </rPh>
    <rPh sb="84" eb="86">
      <t>ケイヒ</t>
    </rPh>
    <rPh sb="87" eb="89">
      <t>シシュツ</t>
    </rPh>
    <rPh sb="94" eb="96">
      <t>カイハツ</t>
    </rPh>
    <rPh sb="101" eb="103">
      <t>カメイ</t>
    </rPh>
    <rPh sb="106" eb="109">
      <t>ブンタンキン</t>
    </rPh>
    <rPh sb="110" eb="112">
      <t>ヒツヨウ</t>
    </rPh>
    <rPh sb="118" eb="120">
      <t>カメイ</t>
    </rPh>
    <rPh sb="124" eb="125">
      <t>シン</t>
    </rPh>
    <rPh sb="126" eb="127">
      <t>ワ</t>
    </rPh>
    <rPh sb="128" eb="129">
      <t>クニ</t>
    </rPh>
    <rPh sb="130" eb="132">
      <t>ヒツヨウ</t>
    </rPh>
    <rPh sb="133" eb="135">
      <t>カツドウ</t>
    </rPh>
    <rPh sb="136" eb="138">
      <t>ゲンテイ</t>
    </rPh>
    <rPh sb="140" eb="142">
      <t>キョシュツ</t>
    </rPh>
    <rPh sb="143" eb="144">
      <t>オコナ</t>
    </rPh>
    <phoneticPr fontId="3"/>
  </si>
  <si>
    <t>開発センターは，途上国のニーズに適応した有効な援助を行うための必要な情報をOECD加盟国に提供すると共に，OECD加盟国に対して，開発問題に関する知識・経験を普及するという重要な役割を担っている。援助政策議論において，当該センターが発表する経済アウトルックは経済成長により貧困削減を進めるというアジアの経験を広める点で広く国民全体に必要で，優先度が高いと考える。また，事業の性質上，地方自治体，民間等に委ねるべき事業ではない。</t>
    <rPh sb="0" eb="2">
      <t>カイハツ</t>
    </rPh>
    <rPh sb="8" eb="11">
      <t>トジョウコク</t>
    </rPh>
    <rPh sb="16" eb="18">
      <t>テキオウ</t>
    </rPh>
    <rPh sb="20" eb="22">
      <t>ユウコウ</t>
    </rPh>
    <rPh sb="23" eb="25">
      <t>エンジョ</t>
    </rPh>
    <rPh sb="26" eb="27">
      <t>オコナ</t>
    </rPh>
    <rPh sb="31" eb="33">
      <t>ヒツヨウ</t>
    </rPh>
    <rPh sb="34" eb="36">
      <t>ジョウホウ</t>
    </rPh>
    <rPh sb="41" eb="44">
      <t>カメイコク</t>
    </rPh>
    <rPh sb="45" eb="47">
      <t>テイキョウ</t>
    </rPh>
    <rPh sb="50" eb="51">
      <t>トモ</t>
    </rPh>
    <rPh sb="57" eb="60">
      <t>カメイコク</t>
    </rPh>
    <rPh sb="61" eb="62">
      <t>タイ</t>
    </rPh>
    <rPh sb="65" eb="67">
      <t>カイハツ</t>
    </rPh>
    <rPh sb="67" eb="69">
      <t>モンダイ</t>
    </rPh>
    <rPh sb="70" eb="71">
      <t>カン</t>
    </rPh>
    <rPh sb="73" eb="75">
      <t>チシキ</t>
    </rPh>
    <rPh sb="76" eb="78">
      <t>ケイケン</t>
    </rPh>
    <rPh sb="79" eb="81">
      <t>フキュウ</t>
    </rPh>
    <rPh sb="86" eb="88">
      <t>ジュウヨウ</t>
    </rPh>
    <rPh sb="89" eb="91">
      <t>ヤクワリ</t>
    </rPh>
    <rPh sb="92" eb="93">
      <t>ニナ</t>
    </rPh>
    <rPh sb="98" eb="100">
      <t>エンジョ</t>
    </rPh>
    <rPh sb="100" eb="102">
      <t>セイサク</t>
    </rPh>
    <rPh sb="102" eb="104">
      <t>ギロン</t>
    </rPh>
    <rPh sb="109" eb="111">
      <t>トウガイ</t>
    </rPh>
    <rPh sb="116" eb="118">
      <t>ハッピョウ</t>
    </rPh>
    <rPh sb="120" eb="122">
      <t>ケイザイ</t>
    </rPh>
    <rPh sb="129" eb="131">
      <t>ケイザイ</t>
    </rPh>
    <rPh sb="131" eb="133">
      <t>セイチョウ</t>
    </rPh>
    <rPh sb="136" eb="138">
      <t>ヒンコン</t>
    </rPh>
    <rPh sb="138" eb="140">
      <t>サクゲン</t>
    </rPh>
    <rPh sb="141" eb="142">
      <t>スス</t>
    </rPh>
    <rPh sb="151" eb="153">
      <t>ケイケン</t>
    </rPh>
    <rPh sb="154" eb="155">
      <t>ヒロ</t>
    </rPh>
    <rPh sb="157" eb="158">
      <t>テン</t>
    </rPh>
    <rPh sb="159" eb="160">
      <t>ヒロ</t>
    </rPh>
    <rPh sb="161" eb="163">
      <t>コクミン</t>
    </rPh>
    <rPh sb="163" eb="165">
      <t>ゼンタイ</t>
    </rPh>
    <rPh sb="166" eb="168">
      <t>ヒツヨウ</t>
    </rPh>
    <rPh sb="170" eb="173">
      <t>ユウセンド</t>
    </rPh>
    <rPh sb="174" eb="175">
      <t>タカ</t>
    </rPh>
    <rPh sb="177" eb="178">
      <t>カンガ</t>
    </rPh>
    <rPh sb="184" eb="186">
      <t>ジギョウ</t>
    </rPh>
    <rPh sb="187" eb="190">
      <t>セイシツジョウ</t>
    </rPh>
    <rPh sb="191" eb="193">
      <t>チホウ</t>
    </rPh>
    <rPh sb="193" eb="196">
      <t>ジチタイ</t>
    </rPh>
    <rPh sb="197" eb="200">
      <t>ミンカンナド</t>
    </rPh>
    <rPh sb="201" eb="202">
      <t>ユダ</t>
    </rPh>
    <rPh sb="206" eb="208">
      <t>ジギョウ</t>
    </rPh>
    <phoneticPr fontId="3"/>
  </si>
  <si>
    <t>開発センター拠出金</t>
    <rPh sb="0" eb="2">
      <t>カイハツ</t>
    </rPh>
    <rPh sb="6" eb="9">
      <t>キョシュツキン</t>
    </rPh>
    <phoneticPr fontId="3"/>
  </si>
  <si>
    <t>２，７３５千円／
１０カ国</t>
    <rPh sb="5" eb="7">
      <t>センエン</t>
    </rPh>
    <rPh sb="12" eb="13">
      <t>コク</t>
    </rPh>
    <phoneticPr fontId="3"/>
  </si>
  <si>
    <t>４，３４１千円／
１０カ国</t>
    <rPh sb="5" eb="7">
      <t>センエン</t>
    </rPh>
    <rPh sb="12" eb="13">
      <t>コク</t>
    </rPh>
    <phoneticPr fontId="3"/>
  </si>
  <si>
    <t>５，３４６千円／
７カ国</t>
    <rPh sb="5" eb="7">
      <t>センエン</t>
    </rPh>
    <rPh sb="11" eb="12">
      <t>コク</t>
    </rPh>
    <phoneticPr fontId="3"/>
  </si>
  <si>
    <t>６，７３８千円／
６カ国</t>
    <rPh sb="5" eb="7">
      <t>センエン</t>
    </rPh>
    <rPh sb="11" eb="12">
      <t>コク</t>
    </rPh>
    <phoneticPr fontId="3"/>
  </si>
  <si>
    <t>執行額÷アウトルックに取り上げることが出来た国数
　　　　　　　　　　　　</t>
    <rPh sb="0" eb="2">
      <t>シッコウ</t>
    </rPh>
    <rPh sb="2" eb="3">
      <t>ガク</t>
    </rPh>
    <rPh sb="11" eb="12">
      <t>ト</t>
    </rPh>
    <rPh sb="13" eb="14">
      <t>ア</t>
    </rPh>
    <rPh sb="19" eb="21">
      <t>デキ</t>
    </rPh>
    <rPh sb="22" eb="23">
      <t>クニ</t>
    </rPh>
    <rPh sb="23" eb="24">
      <t>スウ</t>
    </rPh>
    <phoneticPr fontId="5"/>
  </si>
  <si>
    <t>対話国数</t>
    <rPh sb="0" eb="2">
      <t>タイワ</t>
    </rPh>
    <rPh sb="2" eb="4">
      <t>コクスウ</t>
    </rPh>
    <phoneticPr fontId="3"/>
  </si>
  <si>
    <t>OECD開発センターが，新興国との対話を行い，信頼性の高いデータを取得する枠組（Medium-term Projection Framework for Growth and Development）を構築する</t>
    <rPh sb="4" eb="6">
      <t>カイハツ</t>
    </rPh>
    <rPh sb="12" eb="15">
      <t>シンコウコク</t>
    </rPh>
    <rPh sb="17" eb="19">
      <t>タイワ</t>
    </rPh>
    <rPh sb="20" eb="21">
      <t>オコナ</t>
    </rPh>
    <rPh sb="23" eb="26">
      <t>シンライセイ</t>
    </rPh>
    <rPh sb="27" eb="28">
      <t>タカ</t>
    </rPh>
    <rPh sb="33" eb="35">
      <t>シュトク</t>
    </rPh>
    <rPh sb="37" eb="39">
      <t>ワクグ</t>
    </rPh>
    <rPh sb="101" eb="103">
      <t>コウチク</t>
    </rPh>
    <phoneticPr fontId="3"/>
  </si>
  <si>
    <t>掲載国数</t>
    <rPh sb="0" eb="2">
      <t>ケイサイ</t>
    </rPh>
    <rPh sb="2" eb="4">
      <t>コクスウ</t>
    </rPh>
    <phoneticPr fontId="3"/>
  </si>
  <si>
    <t>成果目標：東南アジア経済アウトルックにより，アジア地域における開発課題と経済概況が信頼性の高い客観的データにより明らかにする。
成果実績：ASEAN加盟１０カ国中，開発センターがマクロ経済データを取得・掲載できた国の数</t>
    <rPh sb="0" eb="2">
      <t>セイカ</t>
    </rPh>
    <rPh sb="2" eb="4">
      <t>モクヒョウ</t>
    </rPh>
    <rPh sb="5" eb="7">
      <t>トウナン</t>
    </rPh>
    <rPh sb="10" eb="12">
      <t>ケイザイ</t>
    </rPh>
    <rPh sb="25" eb="27">
      <t>チイキ</t>
    </rPh>
    <rPh sb="31" eb="33">
      <t>カイハツ</t>
    </rPh>
    <rPh sb="33" eb="35">
      <t>カダイ</t>
    </rPh>
    <rPh sb="36" eb="38">
      <t>ケイザイ</t>
    </rPh>
    <rPh sb="38" eb="40">
      <t>ガイキョウ</t>
    </rPh>
    <rPh sb="41" eb="44">
      <t>シンライセイ</t>
    </rPh>
    <rPh sb="45" eb="46">
      <t>タカ</t>
    </rPh>
    <rPh sb="47" eb="50">
      <t>キャッカンテキ</t>
    </rPh>
    <rPh sb="56" eb="57">
      <t>アキ</t>
    </rPh>
    <rPh sb="64" eb="66">
      <t>セイカ</t>
    </rPh>
    <rPh sb="66" eb="68">
      <t>ジッセキ</t>
    </rPh>
    <rPh sb="74" eb="76">
      <t>カメイ</t>
    </rPh>
    <rPh sb="79" eb="80">
      <t>コク</t>
    </rPh>
    <rPh sb="80" eb="81">
      <t>チュウ</t>
    </rPh>
    <rPh sb="82" eb="84">
      <t>カイハツ</t>
    </rPh>
    <rPh sb="92" eb="94">
      <t>ケイザイ</t>
    </rPh>
    <rPh sb="98" eb="100">
      <t>シュトク</t>
    </rPh>
    <rPh sb="101" eb="103">
      <t>ケイサイ</t>
    </rPh>
    <rPh sb="106" eb="107">
      <t>クニ</t>
    </rPh>
    <rPh sb="108" eb="109">
      <t>カズ</t>
    </rPh>
    <phoneticPr fontId="3"/>
  </si>
  <si>
    <t>　開発センターの主要刊行物として，アフリカ経済アウトルック，ラ米経済アウトルック等が公表されており，各種国際会議等においても，経済分析を説明するなど，対外発進力の向上と共に各国からの注目が高まっている。
　上記アウトルックに次ぐ経済アウトルックとして，これまでOECDではあまり注目を集めていなかったアジアへの研究成果である東南アジア経済アウトルックの活動が２００９年より開始され，２０１０年に初版が刊行された。引き続き，その活動経費に対し拠出を行い，国際社会における援助政策議論での有効活用に役立てる。</t>
    <rPh sb="1" eb="3">
      <t>カイハツ</t>
    </rPh>
    <rPh sb="8" eb="10">
      <t>シュヨウ</t>
    </rPh>
    <rPh sb="10" eb="13">
      <t>カンコウブツ</t>
    </rPh>
    <rPh sb="21" eb="23">
      <t>ケイザイ</t>
    </rPh>
    <rPh sb="31" eb="32">
      <t>ベイ</t>
    </rPh>
    <rPh sb="32" eb="34">
      <t>ケイザイ</t>
    </rPh>
    <rPh sb="40" eb="41">
      <t>ナド</t>
    </rPh>
    <rPh sb="42" eb="44">
      <t>コウヒョウ</t>
    </rPh>
    <rPh sb="50" eb="52">
      <t>カクシュ</t>
    </rPh>
    <rPh sb="52" eb="54">
      <t>コクサイ</t>
    </rPh>
    <rPh sb="54" eb="56">
      <t>カイギ</t>
    </rPh>
    <rPh sb="56" eb="57">
      <t>トウ</t>
    </rPh>
    <rPh sb="63" eb="65">
      <t>ケイザイ</t>
    </rPh>
    <rPh sb="65" eb="67">
      <t>ブンセキ</t>
    </rPh>
    <rPh sb="68" eb="70">
      <t>セツメイ</t>
    </rPh>
    <rPh sb="75" eb="77">
      <t>タイガイ</t>
    </rPh>
    <rPh sb="77" eb="80">
      <t>ハッシンリョク</t>
    </rPh>
    <rPh sb="81" eb="83">
      <t>コウジョウ</t>
    </rPh>
    <rPh sb="84" eb="85">
      <t>トモ</t>
    </rPh>
    <rPh sb="86" eb="88">
      <t>カッコク</t>
    </rPh>
    <rPh sb="91" eb="93">
      <t>チュウモク</t>
    </rPh>
    <rPh sb="94" eb="95">
      <t>タカ</t>
    </rPh>
    <rPh sb="103" eb="105">
      <t>ジョウキ</t>
    </rPh>
    <rPh sb="112" eb="113">
      <t>ツ</t>
    </rPh>
    <rPh sb="114" eb="116">
      <t>ケイザイ</t>
    </rPh>
    <rPh sb="139" eb="141">
      <t>チュウモク</t>
    </rPh>
    <rPh sb="142" eb="143">
      <t>アツ</t>
    </rPh>
    <rPh sb="155" eb="159">
      <t>ケンキュウセイカ</t>
    </rPh>
    <rPh sb="162" eb="164">
      <t>トウナン</t>
    </rPh>
    <rPh sb="167" eb="169">
      <t>ケイザイ</t>
    </rPh>
    <rPh sb="176" eb="178">
      <t>カツドウ</t>
    </rPh>
    <rPh sb="183" eb="184">
      <t>ネン</t>
    </rPh>
    <rPh sb="186" eb="188">
      <t>カイシ</t>
    </rPh>
    <rPh sb="195" eb="196">
      <t>ネン</t>
    </rPh>
    <rPh sb="197" eb="199">
      <t>ショハン</t>
    </rPh>
    <rPh sb="200" eb="202">
      <t>カンコウ</t>
    </rPh>
    <rPh sb="206" eb="207">
      <t>ヒ</t>
    </rPh>
    <rPh sb="208" eb="209">
      <t>ツヅ</t>
    </rPh>
    <rPh sb="213" eb="215">
      <t>カツドウ</t>
    </rPh>
    <rPh sb="215" eb="217">
      <t>ケイヒ</t>
    </rPh>
    <rPh sb="218" eb="219">
      <t>タイ</t>
    </rPh>
    <rPh sb="220" eb="222">
      <t>キョシュツ</t>
    </rPh>
    <rPh sb="223" eb="224">
      <t>オコナ</t>
    </rPh>
    <rPh sb="226" eb="228">
      <t>コクサイ</t>
    </rPh>
    <rPh sb="228" eb="230">
      <t>シャカイ</t>
    </rPh>
    <rPh sb="234" eb="236">
      <t>エンジョ</t>
    </rPh>
    <rPh sb="236" eb="238">
      <t>セイサク</t>
    </rPh>
    <rPh sb="238" eb="240">
      <t>ギロン</t>
    </rPh>
    <rPh sb="242" eb="244">
      <t>ユウコウ</t>
    </rPh>
    <rPh sb="244" eb="246">
      <t>カツヨウ</t>
    </rPh>
    <rPh sb="247" eb="249">
      <t>ヤクダ</t>
    </rPh>
    <phoneticPr fontId="3"/>
  </si>
  <si>
    <t>　OECDの開発関連機関の中で，開発センターは一定の独立性を持って知的インプットを提供する機関であり，その分析・調査結果は政策指向的であり信頼性がある。同センターの調査・研究その他の活動を我が国の関心・立場に沿ったものとし，開発分野における議論を有利に展開していく。</t>
    <rPh sb="6" eb="8">
      <t>カイハツ</t>
    </rPh>
    <rPh sb="8" eb="10">
      <t>カンレン</t>
    </rPh>
    <rPh sb="10" eb="12">
      <t>キカン</t>
    </rPh>
    <rPh sb="13" eb="14">
      <t>ナカ</t>
    </rPh>
    <rPh sb="16" eb="18">
      <t>カイハツ</t>
    </rPh>
    <rPh sb="23" eb="25">
      <t>イッテイ</t>
    </rPh>
    <rPh sb="26" eb="29">
      <t>ドクリツセイ</t>
    </rPh>
    <rPh sb="30" eb="31">
      <t>モ</t>
    </rPh>
    <rPh sb="33" eb="35">
      <t>チテキ</t>
    </rPh>
    <rPh sb="41" eb="43">
      <t>テイキョウ</t>
    </rPh>
    <rPh sb="45" eb="47">
      <t>キカン</t>
    </rPh>
    <rPh sb="53" eb="55">
      <t>ブンセキ</t>
    </rPh>
    <rPh sb="56" eb="58">
      <t>チョウサ</t>
    </rPh>
    <rPh sb="58" eb="60">
      <t>ケッカ</t>
    </rPh>
    <rPh sb="61" eb="63">
      <t>セイサク</t>
    </rPh>
    <rPh sb="63" eb="66">
      <t>シコウテキ</t>
    </rPh>
    <rPh sb="69" eb="72">
      <t>シンライセイ</t>
    </rPh>
    <rPh sb="76" eb="77">
      <t>ドウ</t>
    </rPh>
    <rPh sb="82" eb="84">
      <t>チョウサ</t>
    </rPh>
    <rPh sb="85" eb="87">
      <t>ケンキュウ</t>
    </rPh>
    <rPh sb="89" eb="90">
      <t>タ</t>
    </rPh>
    <rPh sb="91" eb="93">
      <t>カツドウ</t>
    </rPh>
    <rPh sb="94" eb="95">
      <t>ワ</t>
    </rPh>
    <rPh sb="96" eb="97">
      <t>クニ</t>
    </rPh>
    <rPh sb="98" eb="100">
      <t>カンシン</t>
    </rPh>
    <rPh sb="101" eb="103">
      <t>タチバ</t>
    </rPh>
    <rPh sb="104" eb="105">
      <t>ソ</t>
    </rPh>
    <rPh sb="112" eb="114">
      <t>カイハツ</t>
    </rPh>
    <rPh sb="114" eb="116">
      <t>ブンヤ</t>
    </rPh>
    <rPh sb="120" eb="122">
      <t>ギロン</t>
    </rPh>
    <rPh sb="123" eb="125">
      <t>ユウリ</t>
    </rPh>
    <rPh sb="126" eb="128">
      <t>テンカイ</t>
    </rPh>
    <phoneticPr fontId="3"/>
  </si>
  <si>
    <t>経済協力開発機構（ＯＥＣＤ）・開発センター拠出金
（任意拠出金）</t>
    <rPh sb="0" eb="2">
      <t>ケイザイ</t>
    </rPh>
    <rPh sb="2" eb="4">
      <t>キョウリョク</t>
    </rPh>
    <rPh sb="4" eb="6">
      <t>カイハツ</t>
    </rPh>
    <rPh sb="6" eb="8">
      <t>キコウ</t>
    </rPh>
    <rPh sb="15" eb="17">
      <t>カイハツ</t>
    </rPh>
    <rPh sb="21" eb="24">
      <t>キョシュツキン</t>
    </rPh>
    <rPh sb="26" eb="28">
      <t>ニンイ</t>
    </rPh>
    <rPh sb="28" eb="31">
      <t>キョシュツキン</t>
    </rPh>
    <phoneticPr fontId="3"/>
  </si>
  <si>
    <t>AVRDCがドナーとの関係強化促進及びコスト縮減に努めている中で，日本はAVRDCとの緊密な連携を保ちながら引き続き当該事業の進捗状況の把握を然るべく行っていく。</t>
    <rPh sb="17" eb="18">
      <t>オヨ</t>
    </rPh>
    <rPh sb="22" eb="24">
      <t>シュクゲン</t>
    </rPh>
    <phoneticPr fontId="3"/>
  </si>
  <si>
    <t>開発途上国の貧困削減対策の重要性が増す中、AVRDCは蔬菜を通じた栄養改善と収入増加にむけて積極的な取組を進めている。AVRDCの活動報告、会計報告等の資料は、年1回開催されるAVRDC理事会（日本も理事を派遣）に提出され、加盟国等により審議されているが、AVRDCにおいても、効果的な活動に資するよう、3カ年の行動計画を立てて効果的な事業運営に努めているところである。一方、AVRDCへの拠出金は、不断の見直しにより平成13年度8025万円から平成26年度124万円まで大幅に削減しており、これ以上の削減は困難である。事業内容については引き続き適切に把握し、事業が効果的に実施されるよう注視していく必要がある。</t>
    <phoneticPr fontId="3"/>
  </si>
  <si>
    <t>平成２５年度事業は活動実績及び成果目標共に見込みに見合ったものとなっている。当該事業で修復された設備等も十分に活用されている。</t>
    <phoneticPr fontId="3"/>
  </si>
  <si>
    <t>当該国際機関は人件費を始めとするコストの削減等につとめている。</t>
    <phoneticPr fontId="3"/>
  </si>
  <si>
    <t>AVRDCの活動が我が国外交政策上資するものであり、また、我が国が理事でもあることから、国が実施すべきもの。</t>
    <phoneticPr fontId="3"/>
  </si>
  <si>
    <t>アジア蔬菜研究開発センター
（AVRDC）拠出金</t>
    <rPh sb="3" eb="5">
      <t>ソサイ</t>
    </rPh>
    <rPh sb="5" eb="7">
      <t>ケンキュウ</t>
    </rPh>
    <rPh sb="7" eb="9">
      <t>カイハツ</t>
    </rPh>
    <rPh sb="21" eb="24">
      <t>キョシュツキン</t>
    </rPh>
    <phoneticPr fontId="3"/>
  </si>
  <si>
    <t>１８百万ドル/８１本</t>
    <rPh sb="2" eb="4">
      <t>ヒャクマン</t>
    </rPh>
    <rPh sb="9" eb="10">
      <t>ホン</t>
    </rPh>
    <phoneticPr fontId="3"/>
  </si>
  <si>
    <t>１３百万ドル/５２本</t>
    <rPh sb="2" eb="4">
      <t>ヒャクマン</t>
    </rPh>
    <rPh sb="9" eb="10">
      <t>ホン</t>
    </rPh>
    <phoneticPr fontId="3"/>
  </si>
  <si>
    <t>１３百万ドル/４９本</t>
    <rPh sb="2" eb="4">
      <t>ヒャクマン</t>
    </rPh>
    <rPh sb="9" eb="10">
      <t>ホン</t>
    </rPh>
    <phoneticPr fontId="3"/>
  </si>
  <si>
    <t>毎年のAVRDC全体の予算額÷論文の公表数　</t>
    <rPh sb="8" eb="10">
      <t>ゼンタイ</t>
    </rPh>
    <rPh sb="15" eb="17">
      <t>ロンブン</t>
    </rPh>
    <rPh sb="18" eb="20">
      <t>コウヒョウ</t>
    </rPh>
    <rPh sb="20" eb="21">
      <t>スウ</t>
    </rPh>
    <phoneticPr fontId="5"/>
  </si>
  <si>
    <t>AVRDCが行う（１）研究活動（品種の育種・改良、土壌分析及び肥料施肥法の改良、栽培法の研究、収穫物の加工法及び流通面の研究）、（２）現場出張サービスプログラムの実施、（３）遺伝資源の保存、（４）種子の配布、（５）開発途上国の国別研究強化のための支援、国際シンポジウム、セミナー及びワークショップの開催、（６）訓練コースによる研修生教育、（７）情報提供サービス等の活動を行うための通常予算に拠出を行い、このような活動及びこれを支えるAVRDCの運営経費を支援する。</t>
    <phoneticPr fontId="3"/>
  </si>
  <si>
    <t>開発途上国の貧困削減のため、蔬菜（野菜）類の生産技術の維持・改良及び、効率的な市場流通機構等の調査・研究、並びに有用遺伝資源の配布事業を行う。このような、環境を考慮しつつ、開発途上国の農村や都市近郊に生活する低所得者層の栄養改善と収入増加を図ることを目的として設立されたAVRDCの活動の支援を通じて、途上国の貧困削減、持続可能な開発に貢献することを目的とする。</t>
    <phoneticPr fontId="3"/>
  </si>
  <si>
    <t>アジア蔬菜研究・開発センター憲章第９条</t>
    <rPh sb="3" eb="5">
      <t>ソサイ</t>
    </rPh>
    <rPh sb="5" eb="7">
      <t>ケンキュウ</t>
    </rPh>
    <rPh sb="8" eb="10">
      <t>カイハツ</t>
    </rPh>
    <rPh sb="14" eb="16">
      <t>ケンショウ</t>
    </rPh>
    <rPh sb="16" eb="17">
      <t>ダイ</t>
    </rPh>
    <rPh sb="18" eb="19">
      <t>ジョウ</t>
    </rPh>
    <phoneticPr fontId="3"/>
  </si>
  <si>
    <t>外務省設置法第４条第３項</t>
    <rPh sb="0" eb="3">
      <t>ガイムショウ</t>
    </rPh>
    <rPh sb="3" eb="5">
      <t>セッチ</t>
    </rPh>
    <rPh sb="5" eb="6">
      <t>ホウ</t>
    </rPh>
    <rPh sb="6" eb="7">
      <t>ダイ</t>
    </rPh>
    <rPh sb="8" eb="9">
      <t>ジョウ</t>
    </rPh>
    <rPh sb="9" eb="10">
      <t>ダイ</t>
    </rPh>
    <rPh sb="11" eb="12">
      <t>コウ</t>
    </rPh>
    <phoneticPr fontId="3"/>
  </si>
  <si>
    <t>基本目標Ⅶ　分担金・拠出金
具体的施策Ⅶ－３　国際機関を通じた地球規模の諸問題に係る国際貢献</t>
    <rPh sb="0" eb="2">
      <t>キホン</t>
    </rPh>
    <rPh sb="2" eb="4">
      <t>モクヒョウ</t>
    </rPh>
    <rPh sb="6" eb="9">
      <t>ブンタンキン</t>
    </rPh>
    <rPh sb="10" eb="13">
      <t>キョシュツキン</t>
    </rPh>
    <rPh sb="14" eb="17">
      <t>グタイテキ</t>
    </rPh>
    <rPh sb="17" eb="19">
      <t>セサク</t>
    </rPh>
    <rPh sb="23" eb="25">
      <t>コクサイ</t>
    </rPh>
    <rPh sb="25" eb="27">
      <t>キカン</t>
    </rPh>
    <rPh sb="28" eb="29">
      <t>ツウ</t>
    </rPh>
    <rPh sb="31" eb="33">
      <t>チキュウ</t>
    </rPh>
    <rPh sb="33" eb="35">
      <t>キボ</t>
    </rPh>
    <rPh sb="36" eb="39">
      <t>ショモンダイ</t>
    </rPh>
    <rPh sb="40" eb="41">
      <t>カカ</t>
    </rPh>
    <rPh sb="42" eb="44">
      <t>コクサイ</t>
    </rPh>
    <rPh sb="44" eb="46">
      <t>コウケン</t>
    </rPh>
    <phoneticPr fontId="3"/>
  </si>
  <si>
    <t>昭和４６年度開始</t>
    <rPh sb="0" eb="2">
      <t>ショウワ</t>
    </rPh>
    <rPh sb="4" eb="6">
      <t>ネンド</t>
    </rPh>
    <rPh sb="6" eb="8">
      <t>カイシ</t>
    </rPh>
    <phoneticPr fontId="3"/>
  </si>
  <si>
    <t xml:space="preserve">アジア蔬菜研究開発センター(AVRDC)拠出金
</t>
    <rPh sb="3" eb="5">
      <t>ソサイ</t>
    </rPh>
    <rPh sb="5" eb="7">
      <t>ケンキュウ</t>
    </rPh>
    <rPh sb="7" eb="9">
      <t>カイハツ</t>
    </rPh>
    <rPh sb="20" eb="23">
      <t>キョシュツキン</t>
    </rPh>
    <phoneticPr fontId="3"/>
  </si>
  <si>
    <t>今後の課題は，社会の流れを的確に捉えたテーマ，トピックに関するプログラムを構築することにより，効率的で実用的な研修等を実施することであり，我が国としても必要に応じて助言，協力していくことを検討する。</t>
    <rPh sb="0" eb="2">
      <t>コンゴ</t>
    </rPh>
    <rPh sb="3" eb="5">
      <t>カダイ</t>
    </rPh>
    <rPh sb="7" eb="9">
      <t>シャカイ</t>
    </rPh>
    <rPh sb="10" eb="11">
      <t>ナガ</t>
    </rPh>
    <rPh sb="13" eb="15">
      <t>テキカク</t>
    </rPh>
    <rPh sb="16" eb="17">
      <t>トラ</t>
    </rPh>
    <rPh sb="28" eb="29">
      <t>カン</t>
    </rPh>
    <rPh sb="37" eb="39">
      <t>コウチク</t>
    </rPh>
    <rPh sb="47" eb="50">
      <t>コウリツテキ</t>
    </rPh>
    <rPh sb="51" eb="54">
      <t>ジツヨウテキ</t>
    </rPh>
    <rPh sb="55" eb="57">
      <t>ケンシュウ</t>
    </rPh>
    <rPh sb="57" eb="58">
      <t>トウ</t>
    </rPh>
    <rPh sb="59" eb="61">
      <t>ジッシ</t>
    </rPh>
    <rPh sb="69" eb="70">
      <t>ワ</t>
    </rPh>
    <rPh sb="71" eb="72">
      <t>クニ</t>
    </rPh>
    <rPh sb="76" eb="78">
      <t>ヒツヨウ</t>
    </rPh>
    <rPh sb="79" eb="80">
      <t>オウ</t>
    </rPh>
    <rPh sb="82" eb="84">
      <t>ジョゲン</t>
    </rPh>
    <rPh sb="85" eb="87">
      <t>キョウリョク</t>
    </rPh>
    <rPh sb="94" eb="96">
      <t>ケントウ</t>
    </rPh>
    <phoneticPr fontId="3"/>
  </si>
  <si>
    <t>UNITARのプログラム予算案、活動報告、財務報告等の詳細については、国連総会及び経済社会理事会に対し資料が提出され、国連加盟国によって審議が行われる。また、ホームページにおいても随時情報公開がなされている。</t>
    <phoneticPr fontId="3"/>
  </si>
  <si>
    <t>活動実績及び成果目標ともに見込みに見合ったものとなっている。</t>
    <rPh sb="0" eb="2">
      <t>カツドウ</t>
    </rPh>
    <rPh sb="2" eb="4">
      <t>ジッセキ</t>
    </rPh>
    <rPh sb="4" eb="5">
      <t>オヨ</t>
    </rPh>
    <rPh sb="6" eb="8">
      <t>セイカ</t>
    </rPh>
    <rPh sb="8" eb="10">
      <t>モクヒョウ</t>
    </rPh>
    <rPh sb="13" eb="15">
      <t>ミコ</t>
    </rPh>
    <rPh sb="17" eb="19">
      <t>ミア</t>
    </rPh>
    <phoneticPr fontId="5"/>
  </si>
  <si>
    <t>当該国際機関は人件費を始めとするコストの削減等に努めている。</t>
    <rPh sb="0" eb="2">
      <t>トウガイ</t>
    </rPh>
    <rPh sb="2" eb="4">
      <t>コクサイ</t>
    </rPh>
    <rPh sb="4" eb="6">
      <t>キカン</t>
    </rPh>
    <rPh sb="7" eb="10">
      <t>ジンケンヒ</t>
    </rPh>
    <rPh sb="11" eb="12">
      <t>ハジ</t>
    </rPh>
    <rPh sb="20" eb="23">
      <t>サクゲントウ</t>
    </rPh>
    <rPh sb="24" eb="25">
      <t>ツト</t>
    </rPh>
    <phoneticPr fontId="5"/>
  </si>
  <si>
    <t>UNITARの活動は我が国外交政策に資するものであり、またホスト国として引き続き国が支援すべきものである。</t>
    <rPh sb="7" eb="9">
      <t>カツドウ</t>
    </rPh>
    <rPh sb="10" eb="11">
      <t>ワ</t>
    </rPh>
    <rPh sb="12" eb="13">
      <t>クニ</t>
    </rPh>
    <rPh sb="13" eb="15">
      <t>ガイコウ</t>
    </rPh>
    <rPh sb="15" eb="17">
      <t>セイサク</t>
    </rPh>
    <rPh sb="18" eb="19">
      <t>シ</t>
    </rPh>
    <rPh sb="32" eb="33">
      <t>コク</t>
    </rPh>
    <rPh sb="36" eb="37">
      <t>ヒ</t>
    </rPh>
    <rPh sb="38" eb="39">
      <t>ツヅ</t>
    </rPh>
    <rPh sb="40" eb="41">
      <t>クニ</t>
    </rPh>
    <rPh sb="42" eb="44">
      <t>シエン</t>
    </rPh>
    <phoneticPr fontId="5"/>
  </si>
  <si>
    <t>国際連合訓練調査研究所(UNITAR)拠出金</t>
    <rPh sb="8" eb="10">
      <t>ケンキュウ</t>
    </rPh>
    <phoneticPr fontId="5"/>
  </si>
  <si>
    <t>21,329千ドル/
27387人</t>
    <rPh sb="6" eb="7">
      <t>セン</t>
    </rPh>
    <rPh sb="16" eb="17">
      <t>ニン</t>
    </rPh>
    <phoneticPr fontId="3"/>
  </si>
  <si>
    <t>42,050千ドル
/26921人</t>
    <rPh sb="16" eb="17">
      <t>ニン</t>
    </rPh>
    <phoneticPr fontId="3"/>
  </si>
  <si>
    <t>UNITAR収入／UNITAR研修プログラムの受講者数</t>
    <phoneticPr fontId="5"/>
  </si>
  <si>
    <t>26年見込</t>
    <rPh sb="2" eb="3">
      <t>ネン</t>
    </rPh>
    <rPh sb="3" eb="5">
      <t>ミコ</t>
    </rPh>
    <phoneticPr fontId="5"/>
  </si>
  <si>
    <r>
      <t>2</t>
    </r>
    <r>
      <rPr>
        <sz val="11"/>
        <color theme="1"/>
        <rFont val="ＭＳ Ｐゴシック"/>
        <family val="2"/>
        <charset val="128"/>
        <scheme val="minor"/>
      </rPr>
      <t>5</t>
    </r>
    <r>
      <rPr>
        <sz val="11"/>
        <rFont val="ＭＳ Ｐゴシック"/>
        <family val="3"/>
        <charset val="128"/>
      </rPr>
      <t>年</t>
    </r>
    <rPh sb="2" eb="3">
      <t>ネン</t>
    </rPh>
    <phoneticPr fontId="5"/>
  </si>
  <si>
    <r>
      <t>2</t>
    </r>
    <r>
      <rPr>
        <sz val="11"/>
        <color theme="1"/>
        <rFont val="ＭＳ Ｐゴシック"/>
        <family val="2"/>
        <charset val="128"/>
        <scheme val="minor"/>
      </rPr>
      <t>4</t>
    </r>
    <r>
      <rPr>
        <sz val="11"/>
        <rFont val="ＭＳ Ｐゴシック"/>
        <family val="3"/>
        <charset val="128"/>
      </rPr>
      <t>年</t>
    </r>
    <rPh sb="2" eb="3">
      <t>ネン</t>
    </rPh>
    <phoneticPr fontId="5"/>
  </si>
  <si>
    <r>
      <t>2</t>
    </r>
    <r>
      <rPr>
        <sz val="11"/>
        <color theme="1"/>
        <rFont val="ＭＳ Ｐゴシック"/>
        <family val="2"/>
        <charset val="128"/>
        <scheme val="minor"/>
      </rPr>
      <t>3</t>
    </r>
    <r>
      <rPr>
        <sz val="11"/>
        <rFont val="ＭＳ Ｐゴシック"/>
        <family val="3"/>
        <charset val="128"/>
      </rPr>
      <t>年</t>
    </r>
    <rPh sb="2" eb="3">
      <t>ネン</t>
    </rPh>
    <phoneticPr fontId="5"/>
  </si>
  <si>
    <t>UNITAR研修プログラムの受講者数</t>
    <phoneticPr fontId="3"/>
  </si>
  <si>
    <t>26年活動見込</t>
    <rPh sb="2" eb="3">
      <t>ネン</t>
    </rPh>
    <rPh sb="3" eb="5">
      <t>カツドウ</t>
    </rPh>
    <rPh sb="5" eb="7">
      <t>ミコ</t>
    </rPh>
    <phoneticPr fontId="5"/>
  </si>
  <si>
    <t>17/61</t>
    <phoneticPr fontId="3"/>
  </si>
  <si>
    <t>42/100</t>
    <phoneticPr fontId="3"/>
  </si>
  <si>
    <t>昇進者数/
受講者数</t>
    <rPh sb="0" eb="2">
      <t>ショウシン</t>
    </rPh>
    <rPh sb="2" eb="3">
      <t>シャ</t>
    </rPh>
    <rPh sb="3" eb="4">
      <t>スウ</t>
    </rPh>
    <rPh sb="6" eb="9">
      <t>ジュコウシャ</t>
    </rPh>
    <rPh sb="9" eb="10">
      <t>スウ</t>
    </rPh>
    <phoneticPr fontId="5"/>
  </si>
  <si>
    <t>UNITAR研修を受講した後、所属組織にて昇進した受講者の割合（UNITAR広島事務所の主要研修であるアフガニスタン奨学プロジェクトより）。</t>
    <phoneticPr fontId="3"/>
  </si>
  <si>
    <r>
      <t>22-</t>
    </r>
    <r>
      <rPr>
        <sz val="11"/>
        <rFont val="ＭＳ Ｐゴシック"/>
        <family val="3"/>
        <charset val="128"/>
      </rPr>
      <t>2</t>
    </r>
    <r>
      <rPr>
        <sz val="11"/>
        <color theme="1"/>
        <rFont val="ＭＳ Ｐゴシック"/>
        <family val="2"/>
        <charset val="128"/>
        <scheme val="minor"/>
      </rPr>
      <t>3</t>
    </r>
    <r>
      <rPr>
        <sz val="11"/>
        <rFont val="ＭＳ Ｐゴシック"/>
        <family val="3"/>
        <charset val="128"/>
      </rPr>
      <t>年</t>
    </r>
    <rPh sb="5" eb="6">
      <t>ネン</t>
    </rPh>
    <phoneticPr fontId="5"/>
  </si>
  <si>
    <t>UNITARの運営基盤を強化するため、同機関の本部運営費等に充当するための拠出(コア拠出）を行う。なお、UNITARの活動経費は全額各国政府等からの任意拠出金によって賄われている。</t>
    <phoneticPr fontId="5"/>
  </si>
  <si>
    <t>UNITARは、開発途上国出身の国連・専門機関職員、開発途上国の行政担当官等の人的教育を通じて、開発途上国の地球規模の諸課題の解決に貢献することを目的とする国連機関であり、この拠出金は、日本としてUNITARの活動を積極的に支える姿勢を明確にし、これにより、UNITAR広島事務所が地元自治体等の支援を得て行っている活動を側面支援するためのものである。</t>
    <phoneticPr fontId="5"/>
  </si>
  <si>
    <t>第36回国連経済社会理事会決議985
第18回国連総会決議1934</t>
    <phoneticPr fontId="5"/>
  </si>
  <si>
    <t>基本目標Ⅶ　分担金・拠出金
具体的施策Ⅶ－３ 国際機関を通じた地球規模の諸問題に係る国際貢献</t>
    <rPh sb="14" eb="17">
      <t>グタイテキ</t>
    </rPh>
    <rPh sb="17" eb="19">
      <t>シサク</t>
    </rPh>
    <phoneticPr fontId="5"/>
  </si>
  <si>
    <t>昭和40年度開始</t>
    <rPh sb="0" eb="2">
      <t>ショウワ</t>
    </rPh>
    <rPh sb="4" eb="6">
      <t>ネンド</t>
    </rPh>
    <rPh sb="6" eb="8">
      <t>カイシ</t>
    </rPh>
    <phoneticPr fontId="5"/>
  </si>
  <si>
    <t>国際連合訓練調査研究所(UNITAR)拠出金
（任意拠出金）</t>
    <phoneticPr fontId="3"/>
  </si>
  <si>
    <t>本件は，２６年３月に拠出されたところであるので，今後，事業の進捗状況をフォローしつつ要検討していきたい。</t>
    <rPh sb="0" eb="2">
      <t>ホンケン</t>
    </rPh>
    <rPh sb="6" eb="7">
      <t>ネン</t>
    </rPh>
    <rPh sb="8" eb="9">
      <t>ガツ</t>
    </rPh>
    <rPh sb="10" eb="12">
      <t>キョシュツ</t>
    </rPh>
    <rPh sb="24" eb="26">
      <t>コンゴ</t>
    </rPh>
    <rPh sb="27" eb="29">
      <t>ジギョウ</t>
    </rPh>
    <rPh sb="30" eb="32">
      <t>シンチョク</t>
    </rPh>
    <rPh sb="32" eb="34">
      <t>ジョウキョウ</t>
    </rPh>
    <rPh sb="42" eb="45">
      <t>ヨウケントウ</t>
    </rPh>
    <phoneticPr fontId="3"/>
  </si>
  <si>
    <t>本信託基金は昨年７月に創設されたばかりであり，事業実績は未だ十分ではないものの，信託基金を管理し，執行するＩＭＯは，既にソマリア海賊対策で実績を上げ，豊富なノウハウを有しているいるところ，今後中・西部アフリカ海賊対策に大きな成果を上げるものと期待される。</t>
    <rPh sb="0" eb="1">
      <t>ホン</t>
    </rPh>
    <rPh sb="1" eb="3">
      <t>シンタク</t>
    </rPh>
    <rPh sb="3" eb="5">
      <t>キキン</t>
    </rPh>
    <rPh sb="6" eb="8">
      <t>サクネン</t>
    </rPh>
    <rPh sb="9" eb="10">
      <t>ガツ</t>
    </rPh>
    <rPh sb="11" eb="13">
      <t>ソウセツ</t>
    </rPh>
    <rPh sb="23" eb="25">
      <t>ジギョウ</t>
    </rPh>
    <rPh sb="25" eb="27">
      <t>ジッセキ</t>
    </rPh>
    <rPh sb="28" eb="29">
      <t>イマ</t>
    </rPh>
    <rPh sb="30" eb="32">
      <t>ジュウブン</t>
    </rPh>
    <rPh sb="40" eb="42">
      <t>シンタク</t>
    </rPh>
    <rPh sb="42" eb="44">
      <t>キキン</t>
    </rPh>
    <rPh sb="45" eb="47">
      <t>カンリ</t>
    </rPh>
    <rPh sb="49" eb="51">
      <t>シッコウ</t>
    </rPh>
    <rPh sb="58" eb="59">
      <t>スデ</t>
    </rPh>
    <rPh sb="64" eb="66">
      <t>カイゾク</t>
    </rPh>
    <rPh sb="66" eb="68">
      <t>タイサク</t>
    </rPh>
    <rPh sb="69" eb="71">
      <t>ジッセキ</t>
    </rPh>
    <rPh sb="72" eb="73">
      <t>ア</t>
    </rPh>
    <rPh sb="75" eb="77">
      <t>ホウフ</t>
    </rPh>
    <rPh sb="83" eb="84">
      <t>ユウ</t>
    </rPh>
    <rPh sb="94" eb="96">
      <t>コンゴ</t>
    </rPh>
    <rPh sb="104" eb="106">
      <t>カイゾク</t>
    </rPh>
    <rPh sb="106" eb="108">
      <t>タイサク</t>
    </rPh>
    <rPh sb="109" eb="110">
      <t>オオ</t>
    </rPh>
    <rPh sb="112" eb="114">
      <t>セイカ</t>
    </rPh>
    <rPh sb="115" eb="116">
      <t>ア</t>
    </rPh>
    <rPh sb="121" eb="123">
      <t>キタイ</t>
    </rPh>
    <phoneticPr fontId="3"/>
  </si>
  <si>
    <t>○</t>
    <phoneticPr fontId="3"/>
  </si>
  <si>
    <t>本事業は，海賊の被害を受けている中・西部アフリカ諸国のニーズに合わせて行われる予定であり，事業の有効性が期待される。</t>
    <rPh sb="0" eb="1">
      <t>ホン</t>
    </rPh>
    <rPh sb="1" eb="3">
      <t>ジギョウ</t>
    </rPh>
    <rPh sb="5" eb="7">
      <t>カイゾク</t>
    </rPh>
    <rPh sb="8" eb="10">
      <t>ヒガイ</t>
    </rPh>
    <rPh sb="11" eb="12">
      <t>ウ</t>
    </rPh>
    <rPh sb="16" eb="17">
      <t>チュウ</t>
    </rPh>
    <rPh sb="18" eb="20">
      <t>セイブ</t>
    </rPh>
    <rPh sb="24" eb="26">
      <t>ショコク</t>
    </rPh>
    <rPh sb="31" eb="32">
      <t>ア</t>
    </rPh>
    <rPh sb="35" eb="36">
      <t>オコナ</t>
    </rPh>
    <rPh sb="39" eb="41">
      <t>ヨテイ</t>
    </rPh>
    <rPh sb="45" eb="47">
      <t>ジギョウ</t>
    </rPh>
    <rPh sb="48" eb="51">
      <t>ユウコウセイ</t>
    </rPh>
    <rPh sb="52" eb="54">
      <t>キタイ</t>
    </rPh>
    <phoneticPr fontId="3"/>
  </si>
  <si>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</si>
  <si>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</si>
  <si>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</si>
  <si>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t>
    <phoneticPr fontId="3"/>
  </si>
  <si>
    <t>単位当たりコストの水準は妥当か。</t>
    <phoneticPr fontId="5"/>
  </si>
  <si>
    <t>受益者との負担関係は妥当であるか。</t>
    <phoneticPr fontId="5"/>
  </si>
  <si>
    <t>本事業の活動実績や財政状況については，事務局（ＩＭＯ）から定期的に報告され，制度上適正執行が確保されている。</t>
    <rPh sb="0" eb="1">
      <t>ホン</t>
    </rPh>
    <rPh sb="1" eb="3">
      <t>ジギョウ</t>
    </rPh>
    <rPh sb="4" eb="6">
      <t>カツドウ</t>
    </rPh>
    <rPh sb="6" eb="8">
      <t>ジッセキ</t>
    </rPh>
    <rPh sb="9" eb="11">
      <t>ザイセイ</t>
    </rPh>
    <rPh sb="11" eb="13">
      <t>ジョウキョウ</t>
    </rPh>
    <rPh sb="19" eb="22">
      <t>ジムキョク</t>
    </rPh>
    <rPh sb="29" eb="32">
      <t>テイキテキ</t>
    </rPh>
    <rPh sb="33" eb="35">
      <t>ホウコク</t>
    </rPh>
    <rPh sb="38" eb="41">
      <t>セイドジョウ</t>
    </rPh>
    <rPh sb="41" eb="43">
      <t>テキセイ</t>
    </rPh>
    <rPh sb="43" eb="45">
      <t>シッコウ</t>
    </rPh>
    <rPh sb="46" eb="48">
      <t>カクホ</t>
    </rPh>
    <phoneticPr fontId="3"/>
  </si>
  <si>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</si>
  <si>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</si>
  <si>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</si>
  <si>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事業内容は政府当局者の訓練，能力構築であり，政府間レベルの協力として民間等に委ねることが困難な事業である。
本事業は海賊対策という明確な政策目的がある。また，海賊対策は貿易立国である我が国にとって海上輸送の安全確保は重要であり，優先度の高い事業である。</t>
    <rPh sb="0" eb="2">
      <t>ジギョウ</t>
    </rPh>
    <rPh sb="2" eb="4">
      <t>ナイヨウ</t>
    </rPh>
    <rPh sb="5" eb="7">
      <t>セイフ</t>
    </rPh>
    <rPh sb="7" eb="10">
      <t>トウキョクシャ</t>
    </rPh>
    <rPh sb="11" eb="13">
      <t>クンレン</t>
    </rPh>
    <rPh sb="14" eb="16">
      <t>ノウリョク</t>
    </rPh>
    <rPh sb="16" eb="18">
      <t>コウチク</t>
    </rPh>
    <rPh sb="22" eb="25">
      <t>セイフカン</t>
    </rPh>
    <rPh sb="29" eb="31">
      <t>キョウリョク</t>
    </rPh>
    <rPh sb="34" eb="36">
      <t>ミンカン</t>
    </rPh>
    <rPh sb="36" eb="37">
      <t>トウ</t>
    </rPh>
    <rPh sb="38" eb="39">
      <t>ユダ</t>
    </rPh>
    <rPh sb="44" eb="46">
      <t>コンナン</t>
    </rPh>
    <rPh sb="47" eb="49">
      <t>ジギョウ</t>
    </rPh>
    <rPh sb="54" eb="55">
      <t>ホン</t>
    </rPh>
    <rPh sb="55" eb="57">
      <t>ジギョウ</t>
    </rPh>
    <rPh sb="58" eb="60">
      <t>カイゾク</t>
    </rPh>
    <rPh sb="60" eb="62">
      <t>タイサク</t>
    </rPh>
    <rPh sb="65" eb="67">
      <t>メイカク</t>
    </rPh>
    <rPh sb="68" eb="70">
      <t>セイサク</t>
    </rPh>
    <rPh sb="70" eb="72">
      <t>モクテキ</t>
    </rPh>
    <rPh sb="79" eb="81">
      <t>カイゾク</t>
    </rPh>
    <rPh sb="81" eb="83">
      <t>タイサク</t>
    </rPh>
    <rPh sb="84" eb="86">
      <t>ボウエキ</t>
    </rPh>
    <rPh sb="86" eb="88">
      <t>リッコク</t>
    </rPh>
    <rPh sb="91" eb="92">
      <t>ワ</t>
    </rPh>
    <rPh sb="93" eb="94">
      <t>クニ</t>
    </rPh>
    <rPh sb="98" eb="100">
      <t>カイジョウ</t>
    </rPh>
    <rPh sb="100" eb="102">
      <t>ユソウ</t>
    </rPh>
    <rPh sb="103" eb="105">
      <t>アンゼン</t>
    </rPh>
    <rPh sb="105" eb="107">
      <t>カクホ</t>
    </rPh>
    <rPh sb="108" eb="110">
      <t>ジュウヨウ</t>
    </rPh>
    <rPh sb="114" eb="117">
      <t>ユウセンド</t>
    </rPh>
    <rPh sb="118" eb="119">
      <t>タカ</t>
    </rPh>
    <rPh sb="120" eb="122">
      <t>ジギョウ</t>
    </rPh>
    <phoneticPr fontId="3"/>
  </si>
  <si>
    <t>拠出金</t>
    <rPh sb="0" eb="3">
      <t>キョシュツキン</t>
    </rPh>
    <phoneticPr fontId="5"/>
  </si>
  <si>
    <t>82百万円/60</t>
    <rPh sb="2" eb="4">
      <t>ヒャクマン</t>
    </rPh>
    <rPh sb="4" eb="5">
      <t>エン</t>
    </rPh>
    <phoneticPr fontId="3"/>
  </si>
  <si>
    <t>1.4百万円</t>
    <rPh sb="3" eb="5">
      <t>ヒャクマン</t>
    </rPh>
    <rPh sb="5" eb="6">
      <t>エン</t>
    </rPh>
    <phoneticPr fontId="3"/>
  </si>
  <si>
    <t>－</t>
    <phoneticPr fontId="3"/>
  </si>
  <si>
    <t>事業費 ÷ 参加人数</t>
    <rPh sb="0" eb="3">
      <t>ジギョウヒ</t>
    </rPh>
    <rPh sb="6" eb="8">
      <t>サンカ</t>
    </rPh>
    <rPh sb="8" eb="10">
      <t>ニンズウ</t>
    </rPh>
    <phoneticPr fontId="3"/>
  </si>
  <si>
    <t>－</t>
    <phoneticPr fontId="3"/>
  </si>
  <si>
    <t>中・西部アフリカ諸国の海上保安当局関係者の訓練プログラムへの参加者数。</t>
    <rPh sb="0" eb="1">
      <t>チュウ</t>
    </rPh>
    <rPh sb="2" eb="4">
      <t>セイブ</t>
    </rPh>
    <rPh sb="8" eb="10">
      <t>ショコク</t>
    </rPh>
    <rPh sb="11" eb="13">
      <t>カイジョウ</t>
    </rPh>
    <rPh sb="13" eb="15">
      <t>ホアン</t>
    </rPh>
    <rPh sb="15" eb="17">
      <t>トウキョク</t>
    </rPh>
    <rPh sb="17" eb="20">
      <t>カンケイシャ</t>
    </rPh>
    <rPh sb="21" eb="23">
      <t>クンレン</t>
    </rPh>
    <rPh sb="30" eb="34">
      <t>サンカシャスウ</t>
    </rPh>
    <phoneticPr fontId="3"/>
  </si>
  <si>
    <t>件数</t>
    <rPh sb="0" eb="2">
      <t>ケンスウ</t>
    </rPh>
    <phoneticPr fontId="3"/>
  </si>
  <si>
    <t>中・西部アフリカの海域（ギニア湾）において，海賊等事案発生数を減少させることを目標とする。</t>
    <rPh sb="0" eb="1">
      <t>ナカ</t>
    </rPh>
    <rPh sb="2" eb="4">
      <t>セイブ</t>
    </rPh>
    <rPh sb="9" eb="11">
      <t>カイイキ</t>
    </rPh>
    <rPh sb="15" eb="16">
      <t>ワン</t>
    </rPh>
    <rPh sb="22" eb="24">
      <t>カイゾク</t>
    </rPh>
    <rPh sb="24" eb="25">
      <t>トウ</t>
    </rPh>
    <rPh sb="25" eb="27">
      <t>ジアン</t>
    </rPh>
    <rPh sb="27" eb="30">
      <t>ハッセイスウ</t>
    </rPh>
    <rPh sb="31" eb="33">
      <t>ゲンショウ</t>
    </rPh>
    <rPh sb="39" eb="41">
      <t>モクヒョウ</t>
    </rPh>
    <phoneticPr fontId="3"/>
  </si>
  <si>
    <t xml:space="preserve">２０１３年６月に中・西部アフリカ諸国により採択されたギニア湾海賊対策の取組目標が記されている「中・西部アフリカの海賊及び武装強盗等の防止等に関する行動指針」を実践するために創設された中西部アフリカ海上安全信託基金への拠出を通じて，中・西部アフリカ諸国の沿岸警備当局関係者を対象に，海上法執行能力向上のための訓練プログラム等の実施を通じて能力構築を行うもの。
</t>
    <rPh sb="86" eb="88">
      <t>ソウセツ</t>
    </rPh>
    <rPh sb="91" eb="94">
      <t>チュウセイブ</t>
    </rPh>
    <rPh sb="98" eb="100">
      <t>カイジョウ</t>
    </rPh>
    <rPh sb="100" eb="102">
      <t>アンゼン</t>
    </rPh>
    <rPh sb="102" eb="104">
      <t>シンタク</t>
    </rPh>
    <rPh sb="104" eb="106">
      <t>キキン</t>
    </rPh>
    <rPh sb="108" eb="110">
      <t>キョシュツ</t>
    </rPh>
    <rPh sb="111" eb="112">
      <t>ツウ</t>
    </rPh>
    <rPh sb="123" eb="125">
      <t>ショコク</t>
    </rPh>
    <rPh sb="126" eb="128">
      <t>エンガン</t>
    </rPh>
    <rPh sb="128" eb="130">
      <t>ケイビ</t>
    </rPh>
    <rPh sb="130" eb="132">
      <t>トウキョク</t>
    </rPh>
    <rPh sb="132" eb="135">
      <t>カンケイシャ</t>
    </rPh>
    <rPh sb="136" eb="138">
      <t>タイショウ</t>
    </rPh>
    <rPh sb="140" eb="142">
      <t>カイジョウ</t>
    </rPh>
    <rPh sb="142" eb="145">
      <t>ホウシッコウ</t>
    </rPh>
    <rPh sb="145" eb="147">
      <t>ノウリョク</t>
    </rPh>
    <rPh sb="147" eb="149">
      <t>コウジョウ</t>
    </rPh>
    <rPh sb="153" eb="155">
      <t>クンレン</t>
    </rPh>
    <rPh sb="160" eb="161">
      <t>トウ</t>
    </rPh>
    <rPh sb="162" eb="164">
      <t>ジッシ</t>
    </rPh>
    <rPh sb="165" eb="166">
      <t>ツウ</t>
    </rPh>
    <rPh sb="168" eb="170">
      <t>ノウリョク</t>
    </rPh>
    <rPh sb="170" eb="172">
      <t>コウチク</t>
    </rPh>
    <rPh sb="173" eb="174">
      <t>オコナ</t>
    </rPh>
    <phoneticPr fontId="3"/>
  </si>
  <si>
    <t>国際海事機関（ＩＭＯ）のリソースを活用して，中・西部アフリカ諸国の海上法執行能力向上を支援することを通じて，ギニア湾海賊対策を行うため，ＩＭＯが創設した中・西部アフリカ海上安全信託基金に拠出するもの。</t>
    <rPh sb="0" eb="2">
      <t>コクサイ</t>
    </rPh>
    <rPh sb="2" eb="4">
      <t>カイジ</t>
    </rPh>
    <rPh sb="4" eb="6">
      <t>キカン</t>
    </rPh>
    <rPh sb="17" eb="19">
      <t>カツヨウ</t>
    </rPh>
    <rPh sb="22" eb="23">
      <t>ナカ</t>
    </rPh>
    <rPh sb="24" eb="26">
      <t>セイブ</t>
    </rPh>
    <rPh sb="30" eb="32">
      <t>ショコク</t>
    </rPh>
    <rPh sb="33" eb="35">
      <t>カイジョウ</t>
    </rPh>
    <rPh sb="35" eb="38">
      <t>ホウシッコウ</t>
    </rPh>
    <rPh sb="38" eb="40">
      <t>ノウリョク</t>
    </rPh>
    <rPh sb="40" eb="42">
      <t>コウジョウ</t>
    </rPh>
    <rPh sb="43" eb="45">
      <t>シエン</t>
    </rPh>
    <rPh sb="50" eb="51">
      <t>ツウ</t>
    </rPh>
    <rPh sb="57" eb="58">
      <t>ワン</t>
    </rPh>
    <rPh sb="58" eb="60">
      <t>カイゾク</t>
    </rPh>
    <rPh sb="60" eb="62">
      <t>タイサク</t>
    </rPh>
    <rPh sb="63" eb="64">
      <t>オコナ</t>
    </rPh>
    <rPh sb="72" eb="74">
      <t>ソウセツ</t>
    </rPh>
    <rPh sb="76" eb="77">
      <t>チュウ</t>
    </rPh>
    <rPh sb="78" eb="80">
      <t>セイブ</t>
    </rPh>
    <rPh sb="84" eb="86">
      <t>カイジョウ</t>
    </rPh>
    <rPh sb="86" eb="88">
      <t>アンゼン</t>
    </rPh>
    <rPh sb="88" eb="90">
      <t>シンタク</t>
    </rPh>
    <rPh sb="90" eb="92">
      <t>キキン</t>
    </rPh>
    <rPh sb="93" eb="95">
      <t>キョシュツ</t>
    </rPh>
    <phoneticPr fontId="3"/>
  </si>
  <si>
    <t>外務省設置法第４条第１項イ及び第３項</t>
    <phoneticPr fontId="3"/>
  </si>
  <si>
    <t>基本目標Ⅶ：分担金・拠出金
Ⅶ－３国際機関を通じた地球規模の諸問題に係る国際貢献</t>
    <rPh sb="0" eb="2">
      <t>キホン</t>
    </rPh>
    <rPh sb="2" eb="4">
      <t>モクヒョウ</t>
    </rPh>
    <rPh sb="6" eb="9">
      <t>ブンタンキン</t>
    </rPh>
    <rPh sb="10" eb="13">
      <t>キョシュツキン</t>
    </rPh>
    <rPh sb="17" eb="19">
      <t>コクサイ</t>
    </rPh>
    <rPh sb="19" eb="21">
      <t>キカン</t>
    </rPh>
    <rPh sb="22" eb="23">
      <t>ツウ</t>
    </rPh>
    <rPh sb="25" eb="27">
      <t>チキュウ</t>
    </rPh>
    <rPh sb="27" eb="29">
      <t>キボ</t>
    </rPh>
    <rPh sb="30" eb="33">
      <t>ショモンダイ</t>
    </rPh>
    <rPh sb="34" eb="35">
      <t>カカ</t>
    </rPh>
    <rPh sb="36" eb="38">
      <t>コクサイ</t>
    </rPh>
    <rPh sb="38" eb="40">
      <t>コウケン</t>
    </rPh>
    <phoneticPr fontId="5"/>
  </si>
  <si>
    <t>室長　片山　芳宏</t>
    <rPh sb="0" eb="2">
      <t>シツチョウ</t>
    </rPh>
    <rPh sb="3" eb="5">
      <t>カタヤマ</t>
    </rPh>
    <rPh sb="6" eb="8">
      <t>ヨシヒロ</t>
    </rPh>
    <phoneticPr fontId="5"/>
  </si>
  <si>
    <t>海上安全保障政策室</t>
    <rPh sb="0" eb="2">
      <t>カイジョウ</t>
    </rPh>
    <rPh sb="2" eb="4">
      <t>アンゼン</t>
    </rPh>
    <rPh sb="4" eb="6">
      <t>ホショウ</t>
    </rPh>
    <rPh sb="6" eb="9">
      <t>セイサクシツ</t>
    </rPh>
    <phoneticPr fontId="5"/>
  </si>
  <si>
    <t>平成２５年度</t>
    <rPh sb="0" eb="2">
      <t>ヘイセイ</t>
    </rPh>
    <rPh sb="4" eb="6">
      <t>ネンド</t>
    </rPh>
    <phoneticPr fontId="5"/>
  </si>
  <si>
    <t>国際海事機関拠出金
(任意拠出金）</t>
    <rPh sb="0" eb="2">
      <t>コクサイ</t>
    </rPh>
    <rPh sb="2" eb="4">
      <t>カイジ</t>
    </rPh>
    <rPh sb="4" eb="6">
      <t>キカン</t>
    </rPh>
    <rPh sb="6" eb="9">
      <t>キョシュツキン</t>
    </rPh>
    <rPh sb="11" eb="13">
      <t>ニンイ</t>
    </rPh>
    <rPh sb="13" eb="16">
      <t>キョシュツキン</t>
    </rPh>
    <phoneticPr fontId="5"/>
  </si>
  <si>
    <t>本拠出金が国連薬物犯罪事務所（ＵＮＯＤＣ）が資金管理を行っていた時代に実施されたプロジェクトにより，ソマリア周辺国で訴追されたソマリア海賊が，結審後にソマリア本国に移送され，同国内の刑務所に収監されるというソマリア海賊の訴追メカニズムが確立した。今後も，ソマリア自身による海賊の訴追，収監のメカニズム確立に向けて，我が国としても引き続き貢献を継続していく必要がある。</t>
    <rPh sb="0" eb="1">
      <t>ホン</t>
    </rPh>
    <rPh sb="1" eb="4">
      <t>キョシュツキン</t>
    </rPh>
    <rPh sb="5" eb="7">
      <t>コクレン</t>
    </rPh>
    <rPh sb="7" eb="9">
      <t>ヤクブツ</t>
    </rPh>
    <rPh sb="9" eb="11">
      <t>ハンザイ</t>
    </rPh>
    <rPh sb="11" eb="14">
      <t>ジムショ</t>
    </rPh>
    <rPh sb="22" eb="24">
      <t>シキン</t>
    </rPh>
    <rPh sb="24" eb="26">
      <t>カンリ</t>
    </rPh>
    <rPh sb="27" eb="28">
      <t>オコナ</t>
    </rPh>
    <rPh sb="32" eb="34">
      <t>ジダイ</t>
    </rPh>
    <rPh sb="35" eb="37">
      <t>ジッシ</t>
    </rPh>
    <rPh sb="54" eb="57">
      <t>シュウヘンコク</t>
    </rPh>
    <rPh sb="58" eb="60">
      <t>ソツイ</t>
    </rPh>
    <rPh sb="67" eb="69">
      <t>カイゾク</t>
    </rPh>
    <rPh sb="71" eb="74">
      <t>ケッシンゴ</t>
    </rPh>
    <rPh sb="79" eb="81">
      <t>ホンゴク</t>
    </rPh>
    <rPh sb="82" eb="84">
      <t>イソウ</t>
    </rPh>
    <rPh sb="87" eb="88">
      <t>ドウ</t>
    </rPh>
    <rPh sb="88" eb="90">
      <t>コクナイ</t>
    </rPh>
    <rPh sb="91" eb="94">
      <t>ケイムショ</t>
    </rPh>
    <rPh sb="95" eb="97">
      <t>シュウカン</t>
    </rPh>
    <rPh sb="107" eb="109">
      <t>カイゾク</t>
    </rPh>
    <rPh sb="110" eb="112">
      <t>ソツイ</t>
    </rPh>
    <rPh sb="118" eb="120">
      <t>カクリツ</t>
    </rPh>
    <rPh sb="123" eb="125">
      <t>コンゴ</t>
    </rPh>
    <rPh sb="131" eb="133">
      <t>ジシン</t>
    </rPh>
    <rPh sb="136" eb="138">
      <t>カイゾク</t>
    </rPh>
    <rPh sb="139" eb="141">
      <t>ソツイ</t>
    </rPh>
    <rPh sb="142" eb="144">
      <t>シュウカン</t>
    </rPh>
    <rPh sb="150" eb="152">
      <t>カクリツ</t>
    </rPh>
    <rPh sb="153" eb="154">
      <t>ム</t>
    </rPh>
    <rPh sb="157" eb="158">
      <t>ワ</t>
    </rPh>
    <rPh sb="159" eb="160">
      <t>クニ</t>
    </rPh>
    <rPh sb="164" eb="165">
      <t>ヒ</t>
    </rPh>
    <rPh sb="166" eb="167">
      <t>ツヅ</t>
    </rPh>
    <rPh sb="168" eb="170">
      <t>コウケン</t>
    </rPh>
    <rPh sb="171" eb="173">
      <t>ケイゾク</t>
    </rPh>
    <rPh sb="177" eb="179">
      <t>ヒツヨウ</t>
    </rPh>
    <phoneticPr fontId="3"/>
  </si>
  <si>
    <t>プロジェクトが実施されるソマリア及び周辺国においては，活動できる主体が限られているところ，他に同一事業を委託する機関／団体がない。</t>
    <rPh sb="7" eb="9">
      <t>ジッシ</t>
    </rPh>
    <rPh sb="16" eb="17">
      <t>オヨ</t>
    </rPh>
    <rPh sb="18" eb="21">
      <t>シュウヘンコク</t>
    </rPh>
    <rPh sb="27" eb="29">
      <t>カツドウ</t>
    </rPh>
    <rPh sb="32" eb="34">
      <t>シュタイ</t>
    </rPh>
    <rPh sb="35" eb="36">
      <t>カギ</t>
    </rPh>
    <rPh sb="45" eb="46">
      <t>タ</t>
    </rPh>
    <rPh sb="47" eb="49">
      <t>ドウイツ</t>
    </rPh>
    <rPh sb="49" eb="51">
      <t>ジギョウ</t>
    </rPh>
    <rPh sb="52" eb="54">
      <t>イタク</t>
    </rPh>
    <rPh sb="56" eb="58">
      <t>キカン</t>
    </rPh>
    <rPh sb="59" eb="61">
      <t>ダンタイ</t>
    </rPh>
    <phoneticPr fontId="3"/>
  </si>
  <si>
    <t>支援を受けるプロジェクトはドナー国等をメンバーとする理事国会合で決定されるため，内容を厳正に審査される。
プロジェクト実施に際しては，会計監査，及び実施報告書の提出等が義務付けられているところ，支出及び使途等につき厳正にチェックされるところ，支弁の妥当性は確保される。</t>
    <rPh sb="0" eb="2">
      <t>シエン</t>
    </rPh>
    <rPh sb="3" eb="4">
      <t>ウ</t>
    </rPh>
    <rPh sb="16" eb="18">
      <t>コクトウ</t>
    </rPh>
    <rPh sb="26" eb="29">
      <t>リジコク</t>
    </rPh>
    <rPh sb="29" eb="31">
      <t>カイゴウ</t>
    </rPh>
    <rPh sb="32" eb="34">
      <t>ケッテイ</t>
    </rPh>
    <rPh sb="40" eb="42">
      <t>ナイヨウ</t>
    </rPh>
    <rPh sb="43" eb="45">
      <t>ゲンセイ</t>
    </rPh>
    <rPh sb="46" eb="48">
      <t>シンサ</t>
    </rPh>
    <rPh sb="59" eb="61">
      <t>ジッシ</t>
    </rPh>
    <rPh sb="62" eb="63">
      <t>サイ</t>
    </rPh>
    <rPh sb="67" eb="69">
      <t>カイケイ</t>
    </rPh>
    <rPh sb="69" eb="71">
      <t>カンサ</t>
    </rPh>
    <rPh sb="72" eb="73">
      <t>オヨ</t>
    </rPh>
    <rPh sb="74" eb="76">
      <t>ジッシ</t>
    </rPh>
    <rPh sb="76" eb="79">
      <t>ホウコクショ</t>
    </rPh>
    <rPh sb="80" eb="82">
      <t>テイシュツ</t>
    </rPh>
    <rPh sb="82" eb="83">
      <t>トウ</t>
    </rPh>
    <rPh sb="84" eb="86">
      <t>ギム</t>
    </rPh>
    <rPh sb="86" eb="87">
      <t>ヅ</t>
    </rPh>
    <rPh sb="97" eb="99">
      <t>シシュツ</t>
    </rPh>
    <rPh sb="99" eb="100">
      <t>オヨ</t>
    </rPh>
    <rPh sb="101" eb="103">
      <t>シト</t>
    </rPh>
    <rPh sb="103" eb="104">
      <t>トウ</t>
    </rPh>
    <rPh sb="107" eb="109">
      <t>ゲンセイ</t>
    </rPh>
    <rPh sb="121" eb="123">
      <t>シベン</t>
    </rPh>
    <rPh sb="124" eb="126">
      <t>ダトウ</t>
    </rPh>
    <rPh sb="126" eb="127">
      <t>セイ</t>
    </rPh>
    <rPh sb="128" eb="130">
      <t>カクホ</t>
    </rPh>
    <phoneticPr fontId="3"/>
  </si>
  <si>
    <t>ソマリア国内は治安上の問題があり，プロジェクトを実施するためには国際機関に委託する以外に選択肢がない。</t>
    <rPh sb="4" eb="6">
      <t>コクナイ</t>
    </rPh>
    <rPh sb="7" eb="10">
      <t>チアンジョウ</t>
    </rPh>
    <rPh sb="11" eb="13">
      <t>モンダイ</t>
    </rPh>
    <rPh sb="24" eb="26">
      <t>ジッシ</t>
    </rPh>
    <rPh sb="32" eb="34">
      <t>コクサイ</t>
    </rPh>
    <rPh sb="34" eb="36">
      <t>キカン</t>
    </rPh>
    <rPh sb="37" eb="39">
      <t>イタク</t>
    </rPh>
    <rPh sb="41" eb="43">
      <t>イガイ</t>
    </rPh>
    <rPh sb="44" eb="47">
      <t>センタクシ</t>
    </rPh>
    <phoneticPr fontId="3"/>
  </si>
  <si>
    <t>国際連合開発計画拠出金</t>
    <rPh sb="0" eb="2">
      <t>コクサイ</t>
    </rPh>
    <rPh sb="2" eb="4">
      <t>レンゴウ</t>
    </rPh>
    <rPh sb="4" eb="6">
      <t>カイハツ</t>
    </rPh>
    <rPh sb="6" eb="8">
      <t>ケイカク</t>
    </rPh>
    <rPh sb="8" eb="11">
      <t>キョシュツキン</t>
    </rPh>
    <phoneticPr fontId="3"/>
  </si>
  <si>
    <t>82百万円/3</t>
    <rPh sb="2" eb="4">
      <t>ヒャクマン</t>
    </rPh>
    <rPh sb="4" eb="5">
      <t>エン</t>
    </rPh>
    <phoneticPr fontId="3"/>
  </si>
  <si>
    <t>27.3百万円</t>
    <rPh sb="4" eb="6">
      <t>ヒャクマン</t>
    </rPh>
    <rPh sb="6" eb="7">
      <t>エン</t>
    </rPh>
    <phoneticPr fontId="3"/>
  </si>
  <si>
    <t>拠出額 ÷ プロジェクト数</t>
    <rPh sb="0" eb="3">
      <t>キョシュツガク</t>
    </rPh>
    <rPh sb="12" eb="13">
      <t>スウ</t>
    </rPh>
    <phoneticPr fontId="3"/>
  </si>
  <si>
    <t>我が国拠出金で実施されるプロジェクトの数</t>
    <rPh sb="0" eb="1">
      <t>ワ</t>
    </rPh>
    <rPh sb="2" eb="3">
      <t>クニ</t>
    </rPh>
    <rPh sb="3" eb="6">
      <t>キョシュツキン</t>
    </rPh>
    <rPh sb="7" eb="9">
      <t>ジッシ</t>
    </rPh>
    <rPh sb="19" eb="20">
      <t>カズ</t>
    </rPh>
    <phoneticPr fontId="3"/>
  </si>
  <si>
    <t>ソマリア沖・アデン湾における海賊等事案発生数</t>
    <rPh sb="4" eb="5">
      <t>オキ</t>
    </rPh>
    <rPh sb="9" eb="10">
      <t>ワン</t>
    </rPh>
    <rPh sb="14" eb="16">
      <t>カイゾク</t>
    </rPh>
    <rPh sb="16" eb="17">
      <t>トウ</t>
    </rPh>
    <rPh sb="17" eb="19">
      <t>ジアン</t>
    </rPh>
    <rPh sb="19" eb="22">
      <t>ハッセイスウ</t>
    </rPh>
    <phoneticPr fontId="3"/>
  </si>
  <si>
    <t>国連機関が実施するソマリア海賊訴追能力向上支援等のために実施されるプロジェクトの実施経費を支弁するもの。支援するプロジェクトは，毎年２回開催される理事国会合で決定される。</t>
    <rPh sb="0" eb="2">
      <t>コクレン</t>
    </rPh>
    <rPh sb="2" eb="4">
      <t>キカン</t>
    </rPh>
    <rPh sb="5" eb="7">
      <t>ジッシ</t>
    </rPh>
    <rPh sb="13" eb="15">
      <t>カイゾク</t>
    </rPh>
    <rPh sb="15" eb="17">
      <t>ソツイ</t>
    </rPh>
    <rPh sb="17" eb="19">
      <t>ノウリョク</t>
    </rPh>
    <rPh sb="19" eb="21">
      <t>コウジョウ</t>
    </rPh>
    <rPh sb="21" eb="23">
      <t>シエン</t>
    </rPh>
    <rPh sb="23" eb="24">
      <t>トウ</t>
    </rPh>
    <rPh sb="28" eb="30">
      <t>ジッシ</t>
    </rPh>
    <rPh sb="40" eb="42">
      <t>ジッシ</t>
    </rPh>
    <rPh sb="42" eb="44">
      <t>ケイヒ</t>
    </rPh>
    <rPh sb="45" eb="47">
      <t>シベン</t>
    </rPh>
    <rPh sb="52" eb="54">
      <t>シエン</t>
    </rPh>
    <rPh sb="64" eb="66">
      <t>マイネン</t>
    </rPh>
    <rPh sb="67" eb="68">
      <t>カイ</t>
    </rPh>
    <rPh sb="68" eb="70">
      <t>カイサイ</t>
    </rPh>
    <rPh sb="73" eb="76">
      <t>リジコク</t>
    </rPh>
    <rPh sb="76" eb="78">
      <t>カイゴウ</t>
    </rPh>
    <rPh sb="79" eb="81">
      <t>ケッテイ</t>
    </rPh>
    <phoneticPr fontId="3"/>
  </si>
  <si>
    <t>ソマリア海賊訴追能力向上のための国際信託基金への拠出金は，ソマリアが長らく統治能力を有さず，海賊の訴追能力を有していなかったことが原因でソマリア海賊問題の深刻化の原因の一つであることを踏まえ，ソマリア及びその周辺国の海賊訴追能力向上を支援するものである。</t>
    <rPh sb="4" eb="6">
      <t>カイゾク</t>
    </rPh>
    <rPh sb="6" eb="8">
      <t>ソツイ</t>
    </rPh>
    <rPh sb="8" eb="10">
      <t>ノウリョク</t>
    </rPh>
    <rPh sb="10" eb="12">
      <t>コウジョウ</t>
    </rPh>
    <rPh sb="16" eb="18">
      <t>コクサイ</t>
    </rPh>
    <rPh sb="18" eb="20">
      <t>シンタク</t>
    </rPh>
    <rPh sb="20" eb="22">
      <t>キキン</t>
    </rPh>
    <rPh sb="24" eb="27">
      <t>キョシュツキン</t>
    </rPh>
    <rPh sb="34" eb="35">
      <t>ナガ</t>
    </rPh>
    <rPh sb="37" eb="39">
      <t>トウチ</t>
    </rPh>
    <rPh sb="39" eb="41">
      <t>ノウリョク</t>
    </rPh>
    <rPh sb="42" eb="43">
      <t>ユウ</t>
    </rPh>
    <rPh sb="46" eb="48">
      <t>カイゾク</t>
    </rPh>
    <rPh sb="49" eb="51">
      <t>ソツイ</t>
    </rPh>
    <rPh sb="51" eb="53">
      <t>ノウリョク</t>
    </rPh>
    <rPh sb="54" eb="55">
      <t>ユウ</t>
    </rPh>
    <rPh sb="65" eb="67">
      <t>ゲンイン</t>
    </rPh>
    <rPh sb="72" eb="74">
      <t>カイゾク</t>
    </rPh>
    <rPh sb="74" eb="76">
      <t>モンダイ</t>
    </rPh>
    <rPh sb="77" eb="80">
      <t>シンコクカ</t>
    </rPh>
    <rPh sb="81" eb="83">
      <t>ゲンイン</t>
    </rPh>
    <rPh sb="84" eb="85">
      <t>ヒト</t>
    </rPh>
    <rPh sb="92" eb="93">
      <t>フ</t>
    </rPh>
    <rPh sb="100" eb="101">
      <t>オヨ</t>
    </rPh>
    <rPh sb="104" eb="107">
      <t>シュウヘンコク</t>
    </rPh>
    <rPh sb="108" eb="110">
      <t>カイゾク</t>
    </rPh>
    <rPh sb="110" eb="112">
      <t>ソツイ</t>
    </rPh>
    <rPh sb="112" eb="114">
      <t>ノウリョク</t>
    </rPh>
    <rPh sb="114" eb="116">
      <t>コウジョウ</t>
    </rPh>
    <rPh sb="117" eb="119">
      <t>シエン</t>
    </rPh>
    <phoneticPr fontId="3"/>
  </si>
  <si>
    <t>国際連合開発計画拠出金（ソマリア海賊訴追能力向上のための国際信託基金への拠出金）
(任意拠出金）</t>
    <rPh sb="0" eb="2">
      <t>コクサイ</t>
    </rPh>
    <rPh sb="2" eb="4">
      <t>レンゴウ</t>
    </rPh>
    <rPh sb="4" eb="6">
      <t>カイハツ</t>
    </rPh>
    <rPh sb="6" eb="8">
      <t>ケイカク</t>
    </rPh>
    <rPh sb="8" eb="11">
      <t>キョシュツキン</t>
    </rPh>
    <rPh sb="16" eb="18">
      <t>カイゾク</t>
    </rPh>
    <rPh sb="18" eb="20">
      <t>ソツイ</t>
    </rPh>
    <rPh sb="20" eb="22">
      <t>ノウリョク</t>
    </rPh>
    <rPh sb="22" eb="24">
      <t>コウジョウ</t>
    </rPh>
    <rPh sb="28" eb="30">
      <t>コクサイ</t>
    </rPh>
    <rPh sb="30" eb="32">
      <t>シンタク</t>
    </rPh>
    <rPh sb="32" eb="34">
      <t>キキン</t>
    </rPh>
    <rPh sb="36" eb="39">
      <t>キョシュツキン</t>
    </rPh>
    <rPh sb="42" eb="44">
      <t>ニンイ</t>
    </rPh>
    <rPh sb="44" eb="47">
      <t>キョシュツキン</t>
    </rPh>
    <phoneticPr fontId="5"/>
  </si>
  <si>
    <t>-</t>
    <phoneticPr fontId="3"/>
  </si>
  <si>
    <t>本件基金の運営については，拠出上位7ヶ国他による諮問委員会により審議されているが（我が国は2012年以降資格なし），同基金の支出先等については，基金事務局からの個別の情報提供や，報告書により確認を行っている。</t>
    <rPh sb="0" eb="2">
      <t>ホンケン</t>
    </rPh>
    <rPh sb="2" eb="4">
      <t>キキン</t>
    </rPh>
    <rPh sb="5" eb="7">
      <t>ウンエイ</t>
    </rPh>
    <rPh sb="13" eb="15">
      <t>キョシュツ</t>
    </rPh>
    <rPh sb="15" eb="17">
      <t>ジョウイ</t>
    </rPh>
    <rPh sb="19" eb="20">
      <t>コク</t>
    </rPh>
    <rPh sb="20" eb="21">
      <t>ホカ</t>
    </rPh>
    <rPh sb="24" eb="26">
      <t>シモン</t>
    </rPh>
    <rPh sb="26" eb="29">
      <t>イインカイ</t>
    </rPh>
    <rPh sb="32" eb="34">
      <t>シンギ</t>
    </rPh>
    <rPh sb="41" eb="42">
      <t>ワ</t>
    </rPh>
    <rPh sb="43" eb="44">
      <t>クニ</t>
    </rPh>
    <rPh sb="49" eb="50">
      <t>ネン</t>
    </rPh>
    <rPh sb="50" eb="52">
      <t>イコウ</t>
    </rPh>
    <rPh sb="52" eb="54">
      <t>シカク</t>
    </rPh>
    <rPh sb="58" eb="59">
      <t>ドウ</t>
    </rPh>
    <rPh sb="59" eb="61">
      <t>キキン</t>
    </rPh>
    <rPh sb="62" eb="65">
      <t>シシュツサキ</t>
    </rPh>
    <rPh sb="65" eb="66">
      <t>ナド</t>
    </rPh>
    <rPh sb="72" eb="74">
      <t>キキン</t>
    </rPh>
    <rPh sb="74" eb="77">
      <t>ジムキョク</t>
    </rPh>
    <rPh sb="80" eb="82">
      <t>コベツ</t>
    </rPh>
    <rPh sb="83" eb="85">
      <t>ジョウホウ</t>
    </rPh>
    <rPh sb="85" eb="87">
      <t>テイキョウ</t>
    </rPh>
    <rPh sb="89" eb="92">
      <t>ホウコクショ</t>
    </rPh>
    <rPh sb="95" eb="97">
      <t>カクニン</t>
    </rPh>
    <rPh sb="98" eb="99">
      <t>オコナ</t>
    </rPh>
    <phoneticPr fontId="3"/>
  </si>
  <si>
    <t>上記のとおり我が国が民主主義分野で国際貢献を進めることについては総理から「自由・民主主義・法の支配･人権」を重視する外交につき複数にわたり言及している状況も踏まえ，これまで国連等の場でもその旨強調してきた我が国の立場に鑑み，今後も本件基金に拠出することが適当と考えられる。</t>
    <rPh sb="0" eb="2">
      <t>ジョウキ</t>
    </rPh>
    <rPh sb="6" eb="7">
      <t>ワ</t>
    </rPh>
    <rPh sb="8" eb="9">
      <t>クニ</t>
    </rPh>
    <rPh sb="10" eb="12">
      <t>ミンシュ</t>
    </rPh>
    <rPh sb="12" eb="14">
      <t>シュギ</t>
    </rPh>
    <rPh sb="14" eb="16">
      <t>ブンヤ</t>
    </rPh>
    <rPh sb="17" eb="19">
      <t>コクサイ</t>
    </rPh>
    <rPh sb="19" eb="21">
      <t>コウケン</t>
    </rPh>
    <rPh sb="22" eb="23">
      <t>スス</t>
    </rPh>
    <rPh sb="32" eb="34">
      <t>ソウリ</t>
    </rPh>
    <rPh sb="37" eb="39">
      <t>ジユウ</t>
    </rPh>
    <rPh sb="40" eb="42">
      <t>ミンシュ</t>
    </rPh>
    <rPh sb="42" eb="44">
      <t>シュギ</t>
    </rPh>
    <rPh sb="45" eb="46">
      <t>ホウ</t>
    </rPh>
    <rPh sb="47" eb="49">
      <t>シハイ</t>
    </rPh>
    <rPh sb="50" eb="52">
      <t>ジンケン</t>
    </rPh>
    <rPh sb="54" eb="56">
      <t>ジュウシ</t>
    </rPh>
    <rPh sb="58" eb="60">
      <t>ガイコウ</t>
    </rPh>
    <rPh sb="63" eb="65">
      <t>フクスウ</t>
    </rPh>
    <rPh sb="69" eb="71">
      <t>ゲンキュウ</t>
    </rPh>
    <rPh sb="75" eb="77">
      <t>ジョウキョウ</t>
    </rPh>
    <rPh sb="78" eb="79">
      <t>フ</t>
    </rPh>
    <rPh sb="86" eb="88">
      <t>コクレン</t>
    </rPh>
    <rPh sb="88" eb="89">
      <t>ナド</t>
    </rPh>
    <rPh sb="90" eb="91">
      <t>バ</t>
    </rPh>
    <rPh sb="95" eb="96">
      <t>ムネ</t>
    </rPh>
    <rPh sb="96" eb="98">
      <t>キョウチョウ</t>
    </rPh>
    <rPh sb="102" eb="103">
      <t>ワ</t>
    </rPh>
    <rPh sb="104" eb="105">
      <t>クニ</t>
    </rPh>
    <rPh sb="106" eb="108">
      <t>タチバ</t>
    </rPh>
    <rPh sb="109" eb="110">
      <t>カンガ</t>
    </rPh>
    <rPh sb="112" eb="114">
      <t>コンゴ</t>
    </rPh>
    <rPh sb="115" eb="117">
      <t>ホンケン</t>
    </rPh>
    <rPh sb="117" eb="119">
      <t>キキン</t>
    </rPh>
    <rPh sb="120" eb="122">
      <t>キョシュツ</t>
    </rPh>
    <rPh sb="127" eb="129">
      <t>テキトウ</t>
    </rPh>
    <rPh sb="130" eb="131">
      <t>カンガ</t>
    </rPh>
    <phoneticPr fontId="3"/>
  </si>
  <si>
    <t>同上</t>
    <rPh sb="0" eb="2">
      <t>ドウジョウ</t>
    </rPh>
    <phoneticPr fontId="3"/>
  </si>
  <si>
    <t>本件基金予算は，国連民主主義基金事務局により運営されており，上記拠出国による諮問委員会が意思決定を行うほか同基金の支出先等については報告書により確認を行っている。</t>
    <rPh sb="0" eb="2">
      <t>ホンケン</t>
    </rPh>
    <rPh sb="2" eb="4">
      <t>キキン</t>
    </rPh>
    <rPh sb="4" eb="6">
      <t>ヨサン</t>
    </rPh>
    <rPh sb="8" eb="10">
      <t>コクレン</t>
    </rPh>
    <rPh sb="10" eb="12">
      <t>ミンシュ</t>
    </rPh>
    <rPh sb="12" eb="14">
      <t>シュギ</t>
    </rPh>
    <rPh sb="14" eb="16">
      <t>キキン</t>
    </rPh>
    <rPh sb="16" eb="19">
      <t>ジムキョク</t>
    </rPh>
    <rPh sb="22" eb="24">
      <t>ウンエイ</t>
    </rPh>
    <rPh sb="30" eb="32">
      <t>ジョウキ</t>
    </rPh>
    <rPh sb="32" eb="35">
      <t>キョシュツコク</t>
    </rPh>
    <rPh sb="38" eb="40">
      <t>シモン</t>
    </rPh>
    <rPh sb="40" eb="43">
      <t>イインカイ</t>
    </rPh>
    <rPh sb="44" eb="46">
      <t>イシ</t>
    </rPh>
    <rPh sb="46" eb="48">
      <t>ケッテイ</t>
    </rPh>
    <rPh sb="49" eb="50">
      <t>オコナ</t>
    </rPh>
    <rPh sb="53" eb="54">
      <t>ドウ</t>
    </rPh>
    <rPh sb="54" eb="56">
      <t>キキン</t>
    </rPh>
    <rPh sb="57" eb="60">
      <t>シシュツサキ</t>
    </rPh>
    <rPh sb="60" eb="61">
      <t>ナド</t>
    </rPh>
    <rPh sb="66" eb="69">
      <t>ホウコクショ</t>
    </rPh>
    <rPh sb="72" eb="74">
      <t>カクニン</t>
    </rPh>
    <rPh sb="75" eb="76">
      <t>オコナ</t>
    </rPh>
    <phoneticPr fontId="3"/>
  </si>
  <si>
    <t>2005年9月の国連首脳会合において民主主義は普遍的な価値であること，民主主義の原則や慣行を実施する諸国の能力を強化することによって民主主義を支援すべきことが再確認されている。</t>
    <rPh sb="4" eb="5">
      <t>ネン</t>
    </rPh>
    <rPh sb="6" eb="7">
      <t>ガツ</t>
    </rPh>
    <rPh sb="8" eb="10">
      <t>コクレン</t>
    </rPh>
    <rPh sb="10" eb="12">
      <t>シュノウ</t>
    </rPh>
    <rPh sb="12" eb="14">
      <t>カイゴウ</t>
    </rPh>
    <rPh sb="18" eb="20">
      <t>ミンシュ</t>
    </rPh>
    <rPh sb="20" eb="22">
      <t>シュギ</t>
    </rPh>
    <rPh sb="23" eb="26">
      <t>フヘンテキ</t>
    </rPh>
    <rPh sb="27" eb="29">
      <t>カチ</t>
    </rPh>
    <rPh sb="35" eb="37">
      <t>ミンシュ</t>
    </rPh>
    <rPh sb="37" eb="39">
      <t>シュギ</t>
    </rPh>
    <rPh sb="40" eb="42">
      <t>ゲンソク</t>
    </rPh>
    <rPh sb="43" eb="45">
      <t>カンコウ</t>
    </rPh>
    <rPh sb="46" eb="48">
      <t>ジッシ</t>
    </rPh>
    <rPh sb="50" eb="52">
      <t>ショコク</t>
    </rPh>
    <rPh sb="53" eb="55">
      <t>ノウリョク</t>
    </rPh>
    <rPh sb="56" eb="58">
      <t>キョウカ</t>
    </rPh>
    <rPh sb="66" eb="68">
      <t>ミンシュ</t>
    </rPh>
    <rPh sb="68" eb="70">
      <t>シュギ</t>
    </rPh>
    <rPh sb="71" eb="73">
      <t>シエン</t>
    </rPh>
    <rPh sb="79" eb="80">
      <t>サイ</t>
    </rPh>
    <rPh sb="80" eb="82">
      <t>カクニン</t>
    </rPh>
    <phoneticPr fontId="3"/>
  </si>
  <si>
    <t>14,760,000円/69件</t>
    <rPh sb="10" eb="11">
      <t>エン</t>
    </rPh>
    <rPh sb="14" eb="15">
      <t>ケン</t>
    </rPh>
    <phoneticPr fontId="3"/>
  </si>
  <si>
    <t>213，913円/件</t>
    <rPh sb="7" eb="8">
      <t>エン</t>
    </rPh>
    <rPh sb="9" eb="10">
      <t>ケン</t>
    </rPh>
    <phoneticPr fontId="3"/>
  </si>
  <si>
    <t>円/件</t>
    <rPh sb="0" eb="1">
      <t>エン</t>
    </rPh>
    <rPh sb="2" eb="3">
      <t>ケン</t>
    </rPh>
    <phoneticPr fontId="3"/>
  </si>
  <si>
    <t>我が国拠出額（2014年度）÷ﾌﾟﾛｼﾞｪｸﾄ実施件数（2013年）　　　　　　　　　　　　　</t>
    <rPh sb="0" eb="1">
      <t>ワ</t>
    </rPh>
    <rPh sb="2" eb="3">
      <t>クニ</t>
    </rPh>
    <rPh sb="3" eb="5">
      <t>キョシュツ</t>
    </rPh>
    <rPh sb="5" eb="6">
      <t>ガク</t>
    </rPh>
    <rPh sb="11" eb="13">
      <t>ネンド</t>
    </rPh>
    <phoneticPr fontId="5"/>
  </si>
  <si>
    <t>ドル</t>
    <phoneticPr fontId="3"/>
  </si>
  <si>
    <t>未接到</t>
    <rPh sb="0" eb="1">
      <t>ミ</t>
    </rPh>
    <rPh sb="1" eb="3">
      <t>セットウ</t>
    </rPh>
    <phoneticPr fontId="3"/>
  </si>
  <si>
    <t>国連民主主義基金の執行実績</t>
    <rPh sb="0" eb="2">
      <t>コクレン</t>
    </rPh>
    <rPh sb="2" eb="4">
      <t>ミンシュ</t>
    </rPh>
    <rPh sb="4" eb="6">
      <t>シュギ</t>
    </rPh>
    <rPh sb="6" eb="8">
      <t>キキン</t>
    </rPh>
    <rPh sb="9" eb="11">
      <t>シッコウ</t>
    </rPh>
    <rPh sb="11" eb="13">
      <t>ジッセキ</t>
    </rPh>
    <phoneticPr fontId="3"/>
  </si>
  <si>
    <t>成果実績
（申請件数）</t>
    <rPh sb="0" eb="2">
      <t>セイカ</t>
    </rPh>
    <rPh sb="2" eb="4">
      <t>ジッセキ</t>
    </rPh>
    <rPh sb="6" eb="8">
      <t>シンセイ</t>
    </rPh>
    <rPh sb="8" eb="10">
      <t>ケンスウ</t>
    </rPh>
    <phoneticPr fontId="3"/>
  </si>
  <si>
    <t>成果実績
（ﾌﾟﾛｼﾞｪｸﾄ実施件数）</t>
    <rPh sb="0" eb="2">
      <t>セイカ</t>
    </rPh>
    <rPh sb="2" eb="4">
      <t>ジッセキ</t>
    </rPh>
    <rPh sb="14" eb="16">
      <t>ジッシ</t>
    </rPh>
    <rPh sb="16" eb="18">
      <t>ケンスウ</t>
    </rPh>
    <phoneticPr fontId="5"/>
  </si>
  <si>
    <t>（成果目標）民主主義の促進
（成果実績）民主主義の向上</t>
    <rPh sb="1" eb="3">
      <t>セイカ</t>
    </rPh>
    <rPh sb="3" eb="5">
      <t>モクヒョウ</t>
    </rPh>
    <rPh sb="6" eb="8">
      <t>ミンシュ</t>
    </rPh>
    <rPh sb="8" eb="10">
      <t>シュギ</t>
    </rPh>
    <rPh sb="11" eb="13">
      <t>ソクシン</t>
    </rPh>
    <rPh sb="15" eb="17">
      <t>セイカ</t>
    </rPh>
    <rPh sb="17" eb="19">
      <t>ジッセキ</t>
    </rPh>
    <rPh sb="20" eb="22">
      <t>ミンシュ</t>
    </rPh>
    <rPh sb="22" eb="24">
      <t>シュギ</t>
    </rPh>
    <rPh sb="25" eb="27">
      <t>コウジョウ</t>
    </rPh>
    <phoneticPr fontId="3"/>
  </si>
  <si>
    <t>あらゆる地域の新興民主主義国において，民主的対話の強化及び憲法プロセス支援，女性の能力強化を含む市民社会の強化，市民教育，有権者登録，市民の情報アクセス，市民社会を支える活動への参加及び法の世界，説明責任，透明性等をテーマとする，実施期間１～２年の小規模案件に，各５～５０万米ドルを支援している。</t>
    <rPh sb="4" eb="6">
      <t>チイキ</t>
    </rPh>
    <rPh sb="7" eb="9">
      <t>シンコウ</t>
    </rPh>
    <rPh sb="9" eb="11">
      <t>ミンシュ</t>
    </rPh>
    <rPh sb="11" eb="14">
      <t>シュギコク</t>
    </rPh>
    <rPh sb="19" eb="22">
      <t>ミンシュテキ</t>
    </rPh>
    <rPh sb="22" eb="24">
      <t>タイワ</t>
    </rPh>
    <rPh sb="25" eb="27">
      <t>キョウカ</t>
    </rPh>
    <rPh sb="27" eb="28">
      <t>オヨ</t>
    </rPh>
    <rPh sb="29" eb="31">
      <t>ケンポウ</t>
    </rPh>
    <rPh sb="35" eb="37">
      <t>シエン</t>
    </rPh>
    <rPh sb="38" eb="40">
      <t>ジョセイ</t>
    </rPh>
    <rPh sb="41" eb="43">
      <t>ノウリョク</t>
    </rPh>
    <rPh sb="43" eb="45">
      <t>キョウカ</t>
    </rPh>
    <rPh sb="46" eb="47">
      <t>フク</t>
    </rPh>
    <rPh sb="48" eb="50">
      <t>シミン</t>
    </rPh>
    <rPh sb="50" eb="52">
      <t>シャカイ</t>
    </rPh>
    <rPh sb="53" eb="55">
      <t>キョウカ</t>
    </rPh>
    <rPh sb="56" eb="58">
      <t>シミン</t>
    </rPh>
    <rPh sb="58" eb="60">
      <t>キョウイク</t>
    </rPh>
    <rPh sb="61" eb="64">
      <t>ユウケンシャ</t>
    </rPh>
    <rPh sb="64" eb="66">
      <t>トウロク</t>
    </rPh>
    <rPh sb="67" eb="69">
      <t>シミン</t>
    </rPh>
    <rPh sb="70" eb="72">
      <t>ジョウホウ</t>
    </rPh>
    <rPh sb="77" eb="79">
      <t>シミン</t>
    </rPh>
    <rPh sb="79" eb="81">
      <t>シャカイ</t>
    </rPh>
    <rPh sb="82" eb="83">
      <t>ササ</t>
    </rPh>
    <rPh sb="85" eb="87">
      <t>カツドウ</t>
    </rPh>
    <rPh sb="89" eb="91">
      <t>サンカ</t>
    </rPh>
    <rPh sb="91" eb="92">
      <t>オヨ</t>
    </rPh>
    <rPh sb="93" eb="94">
      <t>ホウ</t>
    </rPh>
    <rPh sb="95" eb="97">
      <t>セカイ</t>
    </rPh>
    <rPh sb="98" eb="100">
      <t>セツメイ</t>
    </rPh>
    <rPh sb="100" eb="102">
      <t>セキニン</t>
    </rPh>
    <rPh sb="103" eb="106">
      <t>トウメイセイ</t>
    </rPh>
    <rPh sb="106" eb="107">
      <t>ナド</t>
    </rPh>
    <rPh sb="115" eb="117">
      <t>ジッシ</t>
    </rPh>
    <rPh sb="117" eb="119">
      <t>キカン</t>
    </rPh>
    <rPh sb="122" eb="123">
      <t>ネン</t>
    </rPh>
    <rPh sb="124" eb="127">
      <t>ショウキボ</t>
    </rPh>
    <rPh sb="127" eb="129">
      <t>アンケン</t>
    </rPh>
    <rPh sb="131" eb="132">
      <t>カク</t>
    </rPh>
    <rPh sb="136" eb="137">
      <t>マン</t>
    </rPh>
    <rPh sb="137" eb="138">
      <t>ベイ</t>
    </rPh>
    <rPh sb="141" eb="143">
      <t>シエン</t>
    </rPh>
    <phoneticPr fontId="3"/>
  </si>
  <si>
    <t>我が国は民主主義に関するマルチの活動に対し，従来積極的に参加してきているが，特に市民社会の強化について，本件基金を通じ，市民社会を実施主体とする民主主義促進に資する案件に直接支援することが可能。</t>
    <rPh sb="0" eb="1">
      <t>ワ</t>
    </rPh>
    <rPh sb="2" eb="3">
      <t>クニ</t>
    </rPh>
    <rPh sb="4" eb="6">
      <t>ミンシュ</t>
    </rPh>
    <rPh sb="6" eb="8">
      <t>シュギ</t>
    </rPh>
    <rPh sb="9" eb="10">
      <t>カン</t>
    </rPh>
    <rPh sb="16" eb="18">
      <t>カツドウ</t>
    </rPh>
    <rPh sb="19" eb="20">
      <t>タイ</t>
    </rPh>
    <rPh sb="22" eb="24">
      <t>ジュウライ</t>
    </rPh>
    <rPh sb="24" eb="27">
      <t>セッキョクテキ</t>
    </rPh>
    <rPh sb="28" eb="30">
      <t>サンカ</t>
    </rPh>
    <rPh sb="38" eb="39">
      <t>トク</t>
    </rPh>
    <rPh sb="40" eb="42">
      <t>シミン</t>
    </rPh>
    <rPh sb="42" eb="44">
      <t>シャカイ</t>
    </rPh>
    <rPh sb="45" eb="47">
      <t>キョウカ</t>
    </rPh>
    <rPh sb="52" eb="54">
      <t>ホンケン</t>
    </rPh>
    <rPh sb="54" eb="56">
      <t>キキン</t>
    </rPh>
    <rPh sb="57" eb="58">
      <t>ツウ</t>
    </rPh>
    <rPh sb="60" eb="62">
      <t>シミン</t>
    </rPh>
    <rPh sb="62" eb="64">
      <t>シャカイ</t>
    </rPh>
    <rPh sb="65" eb="67">
      <t>ジッシ</t>
    </rPh>
    <rPh sb="67" eb="69">
      <t>シュタイ</t>
    </rPh>
    <rPh sb="72" eb="74">
      <t>ミンシュ</t>
    </rPh>
    <rPh sb="74" eb="76">
      <t>シュギ</t>
    </rPh>
    <rPh sb="76" eb="78">
      <t>ソクシン</t>
    </rPh>
    <rPh sb="79" eb="80">
      <t>シ</t>
    </rPh>
    <rPh sb="82" eb="84">
      <t>アンケン</t>
    </rPh>
    <rPh sb="85" eb="87">
      <t>チョクセツ</t>
    </rPh>
    <rPh sb="87" eb="89">
      <t>シエン</t>
    </rPh>
    <rPh sb="94" eb="96">
      <t>カノウ</t>
    </rPh>
    <phoneticPr fontId="3"/>
  </si>
  <si>
    <t>第32回国際連合総会決議32/133</t>
    <rPh sb="0" eb="1">
      <t>ダイ</t>
    </rPh>
    <rPh sb="3" eb="4">
      <t>カイ</t>
    </rPh>
    <rPh sb="4" eb="6">
      <t>コクサイ</t>
    </rPh>
    <rPh sb="6" eb="8">
      <t>レンゴウ</t>
    </rPh>
    <rPh sb="8" eb="10">
      <t>ソウカイ</t>
    </rPh>
    <rPh sb="10" eb="12">
      <t>ケツギ</t>
    </rPh>
    <phoneticPr fontId="3"/>
  </si>
  <si>
    <t>外務省設置法第4条第3項
外務省組織令第35条</t>
    <rPh sb="0" eb="3">
      <t>ガイムショウ</t>
    </rPh>
    <rPh sb="3" eb="6">
      <t>セッチホウ</t>
    </rPh>
    <rPh sb="6" eb="7">
      <t>ダイ</t>
    </rPh>
    <rPh sb="8" eb="9">
      <t>ジョウ</t>
    </rPh>
    <rPh sb="9" eb="10">
      <t>ダイ</t>
    </rPh>
    <rPh sb="11" eb="12">
      <t>コウ</t>
    </rPh>
    <rPh sb="13" eb="16">
      <t>ガイムショウ</t>
    </rPh>
    <rPh sb="16" eb="18">
      <t>ソシキ</t>
    </rPh>
    <rPh sb="18" eb="19">
      <t>レイ</t>
    </rPh>
    <rPh sb="19" eb="20">
      <t>ダイ</t>
    </rPh>
    <rPh sb="22" eb="23">
      <t>ジョウ</t>
    </rPh>
    <phoneticPr fontId="3"/>
  </si>
  <si>
    <t>基本目標Ⅶ:分担金・拠出金　具体的施策Ⅶ-3:国際機関を通じた地球規模の諸問題に係る国際貢献</t>
    <rPh sb="0" eb="2">
      <t>キホン</t>
    </rPh>
    <rPh sb="2" eb="4">
      <t>モクヒョウ</t>
    </rPh>
    <rPh sb="6" eb="9">
      <t>ブンタンキン</t>
    </rPh>
    <rPh sb="10" eb="13">
      <t>キョシュツキン</t>
    </rPh>
    <rPh sb="14" eb="17">
      <t>グタイテキ</t>
    </rPh>
    <rPh sb="17" eb="19">
      <t>セサク</t>
    </rPh>
    <rPh sb="23" eb="25">
      <t>コクサイ</t>
    </rPh>
    <rPh sb="25" eb="27">
      <t>キカン</t>
    </rPh>
    <rPh sb="28" eb="29">
      <t>ツウ</t>
    </rPh>
    <rPh sb="31" eb="33">
      <t>チキュウ</t>
    </rPh>
    <rPh sb="33" eb="35">
      <t>キボ</t>
    </rPh>
    <rPh sb="36" eb="39">
      <t>ショモンダイ</t>
    </rPh>
    <rPh sb="40" eb="41">
      <t>カカ</t>
    </rPh>
    <rPh sb="42" eb="44">
      <t>コクサイ</t>
    </rPh>
    <rPh sb="44" eb="46">
      <t>コウケン</t>
    </rPh>
    <phoneticPr fontId="3"/>
  </si>
  <si>
    <t>課長　山中 修</t>
    <rPh sb="0" eb="2">
      <t>カチョウ</t>
    </rPh>
    <rPh sb="3" eb="5">
      <t>ヤマナカ</t>
    </rPh>
    <rPh sb="6" eb="7">
      <t>オサム</t>
    </rPh>
    <phoneticPr fontId="3"/>
  </si>
  <si>
    <t>人権人道課</t>
    <rPh sb="0" eb="2">
      <t>ジンケン</t>
    </rPh>
    <rPh sb="2" eb="5">
      <t>ジンドウカ</t>
    </rPh>
    <phoneticPr fontId="3"/>
  </si>
  <si>
    <t>平成18年度</t>
    <rPh sb="0" eb="2">
      <t>ヘイセイ</t>
    </rPh>
    <rPh sb="4" eb="6">
      <t>ネンド</t>
    </rPh>
    <phoneticPr fontId="3"/>
  </si>
  <si>
    <t>総合外交政策局</t>
    <rPh sb="0" eb="2">
      <t>ソウゴウ</t>
    </rPh>
    <rPh sb="2" eb="4">
      <t>ガイコウ</t>
    </rPh>
    <rPh sb="4" eb="7">
      <t>セイサクキョク</t>
    </rPh>
    <phoneticPr fontId="3"/>
  </si>
  <si>
    <t>国際連合民主主義基金拠出金</t>
    <rPh sb="0" eb="2">
      <t>コクサイ</t>
    </rPh>
    <rPh sb="2" eb="4">
      <t>レンゴウ</t>
    </rPh>
    <rPh sb="4" eb="6">
      <t>ミンシュ</t>
    </rPh>
    <rPh sb="6" eb="8">
      <t>シュギ</t>
    </rPh>
    <rPh sb="8" eb="10">
      <t>キキン</t>
    </rPh>
    <rPh sb="10" eb="13">
      <t>キョシュツキン</t>
    </rPh>
    <phoneticPr fontId="3"/>
  </si>
  <si>
    <t>アフガニスタン政府に一層の改革を促すため，同政府が一定の成果を達成した場合に資金を拠出する仕組み（インセンティブ・プログラム）を同基金は導入済み。</t>
    <rPh sb="7" eb="9">
      <t>セイフ</t>
    </rPh>
    <rPh sb="10" eb="12">
      <t>イッソウ</t>
    </rPh>
    <rPh sb="13" eb="15">
      <t>カイカク</t>
    </rPh>
    <rPh sb="16" eb="17">
      <t>ウナガ</t>
    </rPh>
    <rPh sb="21" eb="22">
      <t>ドウ</t>
    </rPh>
    <rPh sb="22" eb="24">
      <t>セイフ</t>
    </rPh>
    <rPh sb="25" eb="27">
      <t>イッテイ</t>
    </rPh>
    <rPh sb="28" eb="30">
      <t>セイカ</t>
    </rPh>
    <rPh sb="31" eb="33">
      <t>タッセイ</t>
    </rPh>
    <rPh sb="35" eb="37">
      <t>バアイ</t>
    </rPh>
    <rPh sb="38" eb="40">
      <t>シキン</t>
    </rPh>
    <rPh sb="41" eb="43">
      <t>キョシュツ</t>
    </rPh>
    <rPh sb="45" eb="47">
      <t>シク</t>
    </rPh>
    <rPh sb="64" eb="65">
      <t>ドウ</t>
    </rPh>
    <rPh sb="65" eb="67">
      <t>キキン</t>
    </rPh>
    <rPh sb="68" eb="70">
      <t>ドウニュウ</t>
    </rPh>
    <rPh sb="70" eb="71">
      <t>ズ</t>
    </rPh>
    <phoneticPr fontId="3"/>
  </si>
  <si>
    <t>世銀は，我が国が拠出した事業を含む基金全体の状況及び個々の事業の進捗状況について定期的にレポートを作成し，ホームページ上に公表している。また，拠出国を対象とする会合を定期的に開催しており，これに出席している我が国に対しては，世銀が把握している事業の状況をより詳細に説明している。これらに基づき，我が国の拠出事業は適切に管理されていると評価できる。</t>
    <phoneticPr fontId="3"/>
  </si>
  <si>
    <t>財務省</t>
    <rPh sb="0" eb="3">
      <t>ザイムショウ</t>
    </rPh>
    <phoneticPr fontId="3"/>
  </si>
  <si>
    <t>国際復興開発銀行・国際開発協会拠出金</t>
    <rPh sb="0" eb="2">
      <t>コクサイ</t>
    </rPh>
    <rPh sb="2" eb="4">
      <t>フッコウ</t>
    </rPh>
    <rPh sb="4" eb="6">
      <t>カイハツ</t>
    </rPh>
    <rPh sb="6" eb="8">
      <t>ギンコウ</t>
    </rPh>
    <rPh sb="9" eb="11">
      <t>コクサイ</t>
    </rPh>
    <rPh sb="11" eb="13">
      <t>カイハツ</t>
    </rPh>
    <rPh sb="13" eb="15">
      <t>キョウカイ</t>
    </rPh>
    <rPh sb="15" eb="18">
      <t>キョシュツキン</t>
    </rPh>
    <phoneticPr fontId="3"/>
  </si>
  <si>
    <t>財務省の事業は，広く途上国の開発事業に拠出するもの。一方，外務省の事業は，予め全てアフガニスタン向けと決められ，かつ，特定の事業や分野に日本としてのプレファレンスを付した上で拠出するものであるため，事業は重複しない。</t>
    <rPh sb="8" eb="9">
      <t>ヒロ</t>
    </rPh>
    <rPh sb="10" eb="13">
      <t>トジョウコク</t>
    </rPh>
    <rPh sb="14" eb="16">
      <t>カイハツ</t>
    </rPh>
    <rPh sb="16" eb="18">
      <t>ジギョウ</t>
    </rPh>
    <rPh sb="19" eb="21">
      <t>キョシュツ</t>
    </rPh>
    <rPh sb="26" eb="28">
      <t>イッポウ</t>
    </rPh>
    <rPh sb="29" eb="32">
      <t>ガイムショウ</t>
    </rPh>
    <rPh sb="33" eb="35">
      <t>ジギョウ</t>
    </rPh>
    <rPh sb="37" eb="38">
      <t>アラカジ</t>
    </rPh>
    <rPh sb="39" eb="40">
      <t>スベ</t>
    </rPh>
    <rPh sb="48" eb="49">
      <t>ム</t>
    </rPh>
    <rPh sb="51" eb="52">
      <t>キ</t>
    </rPh>
    <rPh sb="59" eb="61">
      <t>トクテイ</t>
    </rPh>
    <rPh sb="62" eb="64">
      <t>ジギョウ</t>
    </rPh>
    <rPh sb="65" eb="67">
      <t>ブンヤ</t>
    </rPh>
    <rPh sb="68" eb="70">
      <t>ニホン</t>
    </rPh>
    <rPh sb="82" eb="83">
      <t>フ</t>
    </rPh>
    <rPh sb="85" eb="86">
      <t>ウエ</t>
    </rPh>
    <rPh sb="87" eb="89">
      <t>キョシュツ</t>
    </rPh>
    <rPh sb="99" eb="101">
      <t>ジギョウ</t>
    </rPh>
    <rPh sb="102" eb="104">
      <t>チョウフク</t>
    </rPh>
    <phoneticPr fontId="5"/>
  </si>
  <si>
    <t>‒</t>
    <phoneticPr fontId="3"/>
  </si>
  <si>
    <t>本件基金は，アフガニスタンの経済・財政状況を踏まえつつ，3年毎に戦略をレビューしており，拠出国の承認を得て実施されている。大規模インフラ事業のみを対象とするADBが管理する基金との役割分断も明確である。</t>
    <rPh sb="0" eb="2">
      <t>ホンケン</t>
    </rPh>
    <rPh sb="2" eb="4">
      <t>キキン</t>
    </rPh>
    <rPh sb="14" eb="16">
      <t>ケイザイ</t>
    </rPh>
    <rPh sb="17" eb="19">
      <t>ザイセイ</t>
    </rPh>
    <rPh sb="19" eb="21">
      <t>ジョウキョウ</t>
    </rPh>
    <rPh sb="22" eb="23">
      <t>フ</t>
    </rPh>
    <rPh sb="29" eb="30">
      <t>ネン</t>
    </rPh>
    <rPh sb="30" eb="31">
      <t>ゴト</t>
    </rPh>
    <rPh sb="32" eb="34">
      <t>センリャク</t>
    </rPh>
    <rPh sb="44" eb="47">
      <t>キョシュツコク</t>
    </rPh>
    <rPh sb="48" eb="50">
      <t>ショウニン</t>
    </rPh>
    <rPh sb="51" eb="52">
      <t>エ</t>
    </rPh>
    <rPh sb="53" eb="55">
      <t>ジッシ</t>
    </rPh>
    <rPh sb="61" eb="64">
      <t>ダイキボ</t>
    </rPh>
    <rPh sb="68" eb="70">
      <t>ジギョウ</t>
    </rPh>
    <rPh sb="73" eb="75">
      <t>タイショウ</t>
    </rPh>
    <rPh sb="82" eb="84">
      <t>カンリ</t>
    </rPh>
    <rPh sb="86" eb="88">
      <t>キキン</t>
    </rPh>
    <rPh sb="90" eb="92">
      <t>ヤクワリ</t>
    </rPh>
    <rPh sb="92" eb="94">
      <t>ブンダン</t>
    </rPh>
    <rPh sb="95" eb="97">
      <t>メイカク</t>
    </rPh>
    <phoneticPr fontId="5"/>
  </si>
  <si>
    <t>アフガニスタンにおいては，2014年末の権限移譲完了以降，外国支援の漸減が予想されている。持続可能な開発のためには，開発予算の効率化と予見可能性の向上が不可欠。本件基金は，アフガニスタン政府機関の能力向上強化，同国政府予算を通じた支援を通じて，限られた援助資金を効率的に活用する観点から重要であり，資金規模の拡大とともにアフガニスタン側に一層の努力を促す仕組みも導入されるなど，制度改革も進められている。</t>
    <rPh sb="17" eb="18">
      <t>ネン</t>
    </rPh>
    <rPh sb="18" eb="19">
      <t>マツ</t>
    </rPh>
    <rPh sb="20" eb="22">
      <t>ケンゲン</t>
    </rPh>
    <rPh sb="22" eb="24">
      <t>イジョウ</t>
    </rPh>
    <rPh sb="24" eb="26">
      <t>カンリョウ</t>
    </rPh>
    <rPh sb="26" eb="28">
      <t>イコウ</t>
    </rPh>
    <rPh sb="29" eb="31">
      <t>ガイコク</t>
    </rPh>
    <rPh sb="31" eb="33">
      <t>シエン</t>
    </rPh>
    <rPh sb="149" eb="151">
      <t>シキン</t>
    </rPh>
    <rPh sb="151" eb="153">
      <t>キボ</t>
    </rPh>
    <rPh sb="154" eb="156">
      <t>カクダイ</t>
    </rPh>
    <rPh sb="167" eb="168">
      <t>ガワ</t>
    </rPh>
    <rPh sb="169" eb="171">
      <t>イッソウ</t>
    </rPh>
    <rPh sb="172" eb="174">
      <t>ドリョク</t>
    </rPh>
    <rPh sb="175" eb="176">
      <t>ウナガ</t>
    </rPh>
    <rPh sb="177" eb="179">
      <t>シク</t>
    </rPh>
    <rPh sb="181" eb="183">
      <t>ドウニュウ</t>
    </rPh>
    <rPh sb="189" eb="191">
      <t>セイド</t>
    </rPh>
    <rPh sb="191" eb="193">
      <t>カイカク</t>
    </rPh>
    <rPh sb="194" eb="195">
      <t>スス</t>
    </rPh>
    <phoneticPr fontId="5"/>
  </si>
  <si>
    <t xml:space="preserve">アフガニスタンの権限移譲を円滑に推進し，同国政府の統治能力を強化することは，同国及び周辺地域の平和と安定の基礎となる。右は2001年以降のテロとの闘いを通じて，我が国及び国際社会が追究してきた目標でもある。         
</t>
    <rPh sb="8" eb="10">
      <t>ケンゲン</t>
    </rPh>
    <rPh sb="10" eb="12">
      <t>イジョウ</t>
    </rPh>
    <rPh sb="13" eb="15">
      <t>エンカツ</t>
    </rPh>
    <rPh sb="16" eb="18">
      <t>スイシン</t>
    </rPh>
    <rPh sb="20" eb="22">
      <t>ドウコク</t>
    </rPh>
    <rPh sb="22" eb="24">
      <t>セイフ</t>
    </rPh>
    <rPh sb="25" eb="27">
      <t>トウチ</t>
    </rPh>
    <rPh sb="27" eb="29">
      <t>ノウリョク</t>
    </rPh>
    <rPh sb="30" eb="32">
      <t>キョウカ</t>
    </rPh>
    <rPh sb="38" eb="40">
      <t>ドウコク</t>
    </rPh>
    <rPh sb="40" eb="41">
      <t>オヨ</t>
    </rPh>
    <rPh sb="47" eb="49">
      <t>ヘイワ</t>
    </rPh>
    <rPh sb="50" eb="52">
      <t>アンテイ</t>
    </rPh>
    <rPh sb="53" eb="55">
      <t>キソ</t>
    </rPh>
    <rPh sb="59" eb="60">
      <t>ミギ</t>
    </rPh>
    <rPh sb="65" eb="66">
      <t>ネン</t>
    </rPh>
    <rPh sb="66" eb="68">
      <t>イコウ</t>
    </rPh>
    <rPh sb="73" eb="74">
      <t>タタカ</t>
    </rPh>
    <rPh sb="76" eb="77">
      <t>ツウ</t>
    </rPh>
    <rPh sb="80" eb="81">
      <t>ワ</t>
    </rPh>
    <rPh sb="82" eb="83">
      <t>クニ</t>
    </rPh>
    <rPh sb="83" eb="84">
      <t>オヨ</t>
    </rPh>
    <rPh sb="85" eb="87">
      <t>コクサイ</t>
    </rPh>
    <rPh sb="87" eb="89">
      <t>シャカイ</t>
    </rPh>
    <rPh sb="90" eb="92">
      <t>ツイキュウ</t>
    </rPh>
    <rPh sb="96" eb="98">
      <t>モクヒョウ</t>
    </rPh>
    <phoneticPr fontId="3"/>
  </si>
  <si>
    <t>予算に拠出</t>
    <rPh sb="0" eb="2">
      <t>ヨサン</t>
    </rPh>
    <rPh sb="3" eb="5">
      <t>キョシュツ</t>
    </rPh>
    <phoneticPr fontId="5"/>
  </si>
  <si>
    <t>(予算規模の多くを占めるアフガニスタンについての記載）
ドナー各国からの拠出を受けて，各種事業が随時実施されるため，個々の計画の単位あたりコスト算出は困難。
　　　　　　　　　　　　　　</t>
    <rPh sb="1" eb="3">
      <t>ヨサン</t>
    </rPh>
    <rPh sb="3" eb="5">
      <t>キボ</t>
    </rPh>
    <rPh sb="6" eb="7">
      <t>オオ</t>
    </rPh>
    <rPh sb="9" eb="10">
      <t>シ</t>
    </rPh>
    <rPh sb="24" eb="26">
      <t>キサイ</t>
    </rPh>
    <rPh sb="31" eb="33">
      <t>カッコク</t>
    </rPh>
    <rPh sb="36" eb="38">
      <t>キョシュツ</t>
    </rPh>
    <rPh sb="39" eb="40">
      <t>ウ</t>
    </rPh>
    <rPh sb="43" eb="45">
      <t>カクシュ</t>
    </rPh>
    <rPh sb="45" eb="47">
      <t>ジギョウ</t>
    </rPh>
    <rPh sb="48" eb="50">
      <t>ズイジ</t>
    </rPh>
    <rPh sb="50" eb="52">
      <t>ジッシ</t>
    </rPh>
    <rPh sb="58" eb="60">
      <t>ココ</t>
    </rPh>
    <rPh sb="61" eb="63">
      <t>ケイカク</t>
    </rPh>
    <rPh sb="64" eb="66">
      <t>タンイ</t>
    </rPh>
    <rPh sb="72" eb="74">
      <t>サンシュツ</t>
    </rPh>
    <rPh sb="75" eb="77">
      <t>コンナン</t>
    </rPh>
    <phoneticPr fontId="5"/>
  </si>
  <si>
    <t>（１）国家園芸・畜産生産性向上計画：果樹園3,039ha新規開墾，15,596haをリハビリ。農民約8.4万人に園芸研修，約3.2万人に畜産研修。牛43万頭，羊・ヤギ220万頭に病気の予防接種実施　　　　　　　　　（２）第2次公共財政管理改善計画：　国家公務員8,760名，みなし公務員444名に研修実施
（３）政府機関の経常経費：256.1百万ドルを国家予算に拠出　　　　　　</t>
    <rPh sb="18" eb="21">
      <t>カジュエン</t>
    </rPh>
    <rPh sb="28" eb="30">
      <t>シンキ</t>
    </rPh>
    <rPh sb="47" eb="49">
      <t>ノウミン</t>
    </rPh>
    <rPh sb="49" eb="50">
      <t>ヤク</t>
    </rPh>
    <rPh sb="53" eb="55">
      <t>マンニン</t>
    </rPh>
    <rPh sb="56" eb="58">
      <t>エンゲイ</t>
    </rPh>
    <rPh sb="58" eb="60">
      <t>ケンシュウ</t>
    </rPh>
    <rPh sb="73" eb="74">
      <t>ウシ</t>
    </rPh>
    <rPh sb="76" eb="78">
      <t>マントウ</t>
    </rPh>
    <rPh sb="79" eb="80">
      <t>ヒツジ</t>
    </rPh>
    <rPh sb="86" eb="88">
      <t>マントウ</t>
    </rPh>
    <rPh sb="89" eb="91">
      <t>ビョウキ</t>
    </rPh>
    <rPh sb="92" eb="94">
      <t>ヨボウ</t>
    </rPh>
    <rPh sb="94" eb="96">
      <t>セッシュ</t>
    </rPh>
    <rPh sb="96" eb="98">
      <t>ジッシ</t>
    </rPh>
    <rPh sb="110" eb="111">
      <t>ダイ</t>
    </rPh>
    <rPh sb="112" eb="113">
      <t>ツギ</t>
    </rPh>
    <rPh sb="125" eb="127">
      <t>コッカ</t>
    </rPh>
    <rPh sb="127" eb="130">
      <t>コウムイン</t>
    </rPh>
    <rPh sb="135" eb="136">
      <t>メイ</t>
    </rPh>
    <rPh sb="140" eb="143">
      <t>コウムイン</t>
    </rPh>
    <rPh sb="146" eb="147">
      <t>メイ</t>
    </rPh>
    <rPh sb="148" eb="150">
      <t>ケンシュウ</t>
    </rPh>
    <rPh sb="150" eb="152">
      <t>ジッシ</t>
    </rPh>
    <rPh sb="156" eb="158">
      <t>セイフ</t>
    </rPh>
    <rPh sb="158" eb="160">
      <t>キカン</t>
    </rPh>
    <rPh sb="161" eb="163">
      <t>ケイジョウ</t>
    </rPh>
    <rPh sb="163" eb="165">
      <t>ケイヒ</t>
    </rPh>
    <rPh sb="171" eb="173">
      <t>ヒャクマン</t>
    </rPh>
    <rPh sb="176" eb="178">
      <t>コッカ</t>
    </rPh>
    <rPh sb="178" eb="180">
      <t>ヨサン</t>
    </rPh>
    <rPh sb="181" eb="183">
      <t>キョシュツ</t>
    </rPh>
    <phoneticPr fontId="3"/>
  </si>
  <si>
    <t>（１）国家園芸・畜産生産性向上計画：果樹園3,500ha開墾，生産性15%向上
（２）国家連帯プログラム：全土の73%の村落で実施
（３）政府機関の経常経費：225百万ドルを国家予算に拠出</t>
    <rPh sb="3" eb="5">
      <t>コッカ</t>
    </rPh>
    <rPh sb="5" eb="7">
      <t>エンゲイ</t>
    </rPh>
    <rPh sb="8" eb="10">
      <t>チクサン</t>
    </rPh>
    <rPh sb="10" eb="13">
      <t>セイサンセイ</t>
    </rPh>
    <rPh sb="13" eb="15">
      <t>コウジョウ</t>
    </rPh>
    <rPh sb="15" eb="17">
      <t>ケイカク</t>
    </rPh>
    <rPh sb="18" eb="21">
      <t>カジュエン</t>
    </rPh>
    <rPh sb="28" eb="30">
      <t>カイコン</t>
    </rPh>
    <rPh sb="31" eb="34">
      <t>セイサンセイ</t>
    </rPh>
    <rPh sb="37" eb="39">
      <t>コウジョウ</t>
    </rPh>
    <rPh sb="43" eb="45">
      <t>コッカ</t>
    </rPh>
    <rPh sb="45" eb="47">
      <t>レンタイ</t>
    </rPh>
    <rPh sb="53" eb="55">
      <t>ゼンド</t>
    </rPh>
    <rPh sb="60" eb="62">
      <t>ソンラク</t>
    </rPh>
    <rPh sb="63" eb="65">
      <t>ジッシ</t>
    </rPh>
    <rPh sb="69" eb="71">
      <t>セイフ</t>
    </rPh>
    <rPh sb="71" eb="73">
      <t>キカン</t>
    </rPh>
    <rPh sb="74" eb="76">
      <t>ケイジョウ</t>
    </rPh>
    <rPh sb="76" eb="78">
      <t>ケイヒ</t>
    </rPh>
    <rPh sb="82" eb="84">
      <t>ヒャクマン</t>
    </rPh>
    <rPh sb="87" eb="89">
      <t>コッカ</t>
    </rPh>
    <rPh sb="89" eb="91">
      <t>ヨサン</t>
    </rPh>
    <rPh sb="92" eb="94">
      <t>キョシュツ</t>
    </rPh>
    <phoneticPr fontId="3"/>
  </si>
  <si>
    <t>（１）中央省庁能力強化：上級管理職員750人の能力強化
（２）国家連帯プログラム：全土の73%の村落で実施
（３）政府機関の経常経費：176.64百万ドルを国家予算に拠出</t>
    <rPh sb="3" eb="5">
      <t>チュウオウ</t>
    </rPh>
    <rPh sb="5" eb="7">
      <t>ショウチョウ</t>
    </rPh>
    <rPh sb="7" eb="9">
      <t>ノウリョク</t>
    </rPh>
    <rPh sb="9" eb="11">
      <t>キョウカ</t>
    </rPh>
    <rPh sb="12" eb="14">
      <t>ジョウキュウ</t>
    </rPh>
    <rPh sb="14" eb="16">
      <t>カンリ</t>
    </rPh>
    <rPh sb="16" eb="18">
      <t>ショクイン</t>
    </rPh>
    <rPh sb="21" eb="22">
      <t>ニン</t>
    </rPh>
    <rPh sb="23" eb="25">
      <t>ノウリョク</t>
    </rPh>
    <rPh sb="25" eb="27">
      <t>キョウカ</t>
    </rPh>
    <rPh sb="31" eb="33">
      <t>コッカ</t>
    </rPh>
    <rPh sb="33" eb="35">
      <t>レンタイ</t>
    </rPh>
    <rPh sb="41" eb="43">
      <t>ゼンド</t>
    </rPh>
    <rPh sb="48" eb="50">
      <t>ソンラク</t>
    </rPh>
    <rPh sb="51" eb="53">
      <t>ジッシ</t>
    </rPh>
    <rPh sb="57" eb="59">
      <t>セイフ</t>
    </rPh>
    <rPh sb="59" eb="61">
      <t>キカン</t>
    </rPh>
    <rPh sb="62" eb="64">
      <t>ケイジョウ</t>
    </rPh>
    <rPh sb="64" eb="66">
      <t>ケイヒ</t>
    </rPh>
    <rPh sb="73" eb="75">
      <t>ヒャクマン</t>
    </rPh>
    <rPh sb="78" eb="80">
      <t>コッカ</t>
    </rPh>
    <rPh sb="80" eb="82">
      <t>ヨサン</t>
    </rPh>
    <rPh sb="83" eb="85">
      <t>キョシュツ</t>
    </rPh>
    <phoneticPr fontId="3"/>
  </si>
  <si>
    <t>（予算額の多くを占めるアフガニスタンについての記載）
複数国からの拠出金を合わせて特定のプロジェクトに活用する仕組みであるため，活動目標はプロジェクト全体の活動実績を示す。</t>
    <rPh sb="1" eb="4">
      <t>ヨサンガク</t>
    </rPh>
    <rPh sb="5" eb="6">
      <t>オオ</t>
    </rPh>
    <rPh sb="8" eb="9">
      <t>シ</t>
    </rPh>
    <rPh sb="23" eb="25">
      <t>キサイ</t>
    </rPh>
    <rPh sb="27" eb="30">
      <t>フクスウコク</t>
    </rPh>
    <rPh sb="33" eb="36">
      <t>キョシュツキン</t>
    </rPh>
    <rPh sb="37" eb="38">
      <t>ア</t>
    </rPh>
    <rPh sb="41" eb="43">
      <t>トクテイ</t>
    </rPh>
    <rPh sb="51" eb="53">
      <t>カツヨウ</t>
    </rPh>
    <rPh sb="55" eb="57">
      <t>シク</t>
    </rPh>
    <rPh sb="64" eb="66">
      <t>カツドウ</t>
    </rPh>
    <rPh sb="66" eb="68">
      <t>モクヒョウ</t>
    </rPh>
    <rPh sb="75" eb="77">
      <t>ゼンタイ</t>
    </rPh>
    <rPh sb="78" eb="80">
      <t>カツドウ</t>
    </rPh>
    <rPh sb="80" eb="82">
      <t>ジッセキ</t>
    </rPh>
    <rPh sb="83" eb="84">
      <t>シメ</t>
    </rPh>
    <phoneticPr fontId="5"/>
  </si>
  <si>
    <t>権限移譲第5次対象地域(2013年6月～）の居住人口</t>
    <rPh sb="0" eb="2">
      <t>ケンゲン</t>
    </rPh>
    <rPh sb="2" eb="4">
      <t>イジョウ</t>
    </rPh>
    <rPh sb="4" eb="5">
      <t>ダイ</t>
    </rPh>
    <rPh sb="6" eb="7">
      <t>ツギ</t>
    </rPh>
    <rPh sb="7" eb="9">
      <t>タイショウ</t>
    </rPh>
    <rPh sb="9" eb="11">
      <t>チイキ</t>
    </rPh>
    <rPh sb="16" eb="17">
      <t>ネン</t>
    </rPh>
    <rPh sb="18" eb="19">
      <t>ガツ</t>
    </rPh>
    <rPh sb="22" eb="24">
      <t>キョジュウ</t>
    </rPh>
    <rPh sb="24" eb="26">
      <t>ジンコウ</t>
    </rPh>
    <phoneticPr fontId="3"/>
  </si>
  <si>
    <t>権限移譲第4対象地域(2013年2月～）の居住人口</t>
    <rPh sb="0" eb="2">
      <t>ケンゲン</t>
    </rPh>
    <rPh sb="2" eb="4">
      <t>イジョウ</t>
    </rPh>
    <rPh sb="4" eb="5">
      <t>ダイ</t>
    </rPh>
    <rPh sb="6" eb="8">
      <t>タイショウ</t>
    </rPh>
    <rPh sb="8" eb="10">
      <t>チイキ</t>
    </rPh>
    <rPh sb="15" eb="16">
      <t>ネン</t>
    </rPh>
    <rPh sb="17" eb="18">
      <t>ガツ</t>
    </rPh>
    <rPh sb="21" eb="23">
      <t>キョジュウ</t>
    </rPh>
    <rPh sb="23" eb="25">
      <t>ジンコウ</t>
    </rPh>
    <phoneticPr fontId="3"/>
  </si>
  <si>
    <t>権限移譲第2対象地域(2011年11月～）の居住人口</t>
    <rPh sb="0" eb="2">
      <t>ケンゲン</t>
    </rPh>
    <rPh sb="2" eb="4">
      <t>イジョウ</t>
    </rPh>
    <rPh sb="4" eb="5">
      <t>ダイ</t>
    </rPh>
    <rPh sb="6" eb="8">
      <t>タイショウ</t>
    </rPh>
    <rPh sb="8" eb="10">
      <t>チイキ</t>
    </rPh>
    <rPh sb="15" eb="16">
      <t>ネン</t>
    </rPh>
    <rPh sb="18" eb="19">
      <t>ガツ</t>
    </rPh>
    <rPh sb="22" eb="24">
      <t>キョジュウ</t>
    </rPh>
    <rPh sb="24" eb="26">
      <t>ジンコウ</t>
    </rPh>
    <phoneticPr fontId="3"/>
  </si>
  <si>
    <t xml:space="preserve">（予算額の多くを占めるアフガニスタンについて記載）
【成果目標】アフガニスタン政府主導による政策運営及び地方コミュニティの自立と生活改善
※成果目標の達成を測る参考指標の一つとして，アフガニスタン政府への権限移譲の進展
</t>
    <rPh sb="1" eb="4">
      <t>ヨサンガク</t>
    </rPh>
    <rPh sb="5" eb="6">
      <t>オオ</t>
    </rPh>
    <rPh sb="8" eb="9">
      <t>シ</t>
    </rPh>
    <rPh sb="22" eb="24">
      <t>キサイ</t>
    </rPh>
    <rPh sb="39" eb="41">
      <t>セイフ</t>
    </rPh>
    <rPh sb="41" eb="43">
      <t>シュドウ</t>
    </rPh>
    <rPh sb="46" eb="48">
      <t>セイサク</t>
    </rPh>
    <rPh sb="48" eb="50">
      <t>ウンエイ</t>
    </rPh>
    <rPh sb="50" eb="51">
      <t>オヨ</t>
    </rPh>
    <rPh sb="52" eb="54">
      <t>チホウ</t>
    </rPh>
    <rPh sb="61" eb="63">
      <t>ジリツ</t>
    </rPh>
    <rPh sb="64" eb="66">
      <t>セイカツ</t>
    </rPh>
    <rPh sb="66" eb="68">
      <t>カイゼン</t>
    </rPh>
    <rPh sb="70" eb="72">
      <t>セイカ</t>
    </rPh>
    <rPh sb="72" eb="74">
      <t>モクヒョウ</t>
    </rPh>
    <rPh sb="75" eb="77">
      <t>タッセイ</t>
    </rPh>
    <rPh sb="78" eb="79">
      <t>ハカ</t>
    </rPh>
    <rPh sb="80" eb="82">
      <t>サンコウ</t>
    </rPh>
    <rPh sb="82" eb="84">
      <t>シヒョウ</t>
    </rPh>
    <rPh sb="85" eb="86">
      <t>ヒト</t>
    </rPh>
    <rPh sb="98" eb="100">
      <t>セイフ</t>
    </rPh>
    <rPh sb="102" eb="104">
      <t>ケンゲン</t>
    </rPh>
    <rPh sb="104" eb="106">
      <t>イジョウ</t>
    </rPh>
    <rPh sb="107" eb="109">
      <t>シンテン</t>
    </rPh>
    <phoneticPr fontId="5"/>
  </si>
  <si>
    <t>目標値
（　年度）</t>
    <rPh sb="0" eb="3">
      <t>モクヒョウチ</t>
    </rPh>
    <rPh sb="6" eb="8">
      <t>ネンド</t>
    </rPh>
    <phoneticPr fontId="5"/>
  </si>
  <si>
    <r>
      <t>2</t>
    </r>
    <r>
      <rPr>
        <sz val="11"/>
        <rFont val="ＭＳ Ｐゴシック"/>
        <family val="3"/>
        <charset val="128"/>
        <scheme val="minor"/>
      </rPr>
      <t>5</t>
    </r>
    <r>
      <rPr>
        <sz val="11"/>
        <rFont val="ＭＳ Ｐゴシック"/>
        <family val="3"/>
        <charset val="128"/>
      </rPr>
      <t>年度</t>
    </r>
    <rPh sb="2" eb="4">
      <t>ネンド</t>
    </rPh>
    <phoneticPr fontId="5"/>
  </si>
  <si>
    <t>‒</t>
    <phoneticPr fontId="3"/>
  </si>
  <si>
    <t>‒</t>
  </si>
  <si>
    <t>１　人口の8割を占める農民に対し貴重な現金収入源となる園芸作物と畜産に係る技術指導や物資支援を行う。
２　各地域コミュニティが，自ら開発プロジェクトを計画，実施，評価することを通じ，コミュニティ単位のガバナンス能力向上と生計安定化が進むように支援する。
３　中央省庁の公務員の能力強化支援を行う。
４　教師を含む公務員給与の支払停滞等の結果基礎的行政サービスが停止することがないよう，経常経費の全てを自国歳入で賄うことができないアフガニスタン政府及びパレスチナ自治政府に対して財政支援を行う。　</t>
    <rPh sb="2" eb="4">
      <t>ジンコウ</t>
    </rPh>
    <rPh sb="6" eb="7">
      <t>ワリ</t>
    </rPh>
    <rPh sb="8" eb="9">
      <t>シ</t>
    </rPh>
    <rPh sb="11" eb="13">
      <t>ノウミン</t>
    </rPh>
    <rPh sb="14" eb="15">
      <t>タイ</t>
    </rPh>
    <rPh sb="16" eb="18">
      <t>キチョウ</t>
    </rPh>
    <rPh sb="19" eb="21">
      <t>ゲンキン</t>
    </rPh>
    <rPh sb="21" eb="24">
      <t>シュウニュウゲン</t>
    </rPh>
    <rPh sb="27" eb="29">
      <t>エンゲイ</t>
    </rPh>
    <rPh sb="29" eb="31">
      <t>サクモツ</t>
    </rPh>
    <rPh sb="32" eb="34">
      <t>チクサン</t>
    </rPh>
    <rPh sb="35" eb="36">
      <t>カカ</t>
    </rPh>
    <rPh sb="37" eb="39">
      <t>ギジュツ</t>
    </rPh>
    <rPh sb="39" eb="41">
      <t>シドウ</t>
    </rPh>
    <rPh sb="42" eb="44">
      <t>ブッシ</t>
    </rPh>
    <rPh sb="44" eb="46">
      <t>シエン</t>
    </rPh>
    <rPh sb="47" eb="48">
      <t>オコナ</t>
    </rPh>
    <rPh sb="54" eb="57">
      <t>カクチイキ</t>
    </rPh>
    <rPh sb="65" eb="66">
      <t>ミズカ</t>
    </rPh>
    <rPh sb="67" eb="69">
      <t>カイハツ</t>
    </rPh>
    <rPh sb="76" eb="78">
      <t>ケイカク</t>
    </rPh>
    <rPh sb="79" eb="81">
      <t>ジッシ</t>
    </rPh>
    <rPh sb="82" eb="84">
      <t>ヒョウカ</t>
    </rPh>
    <rPh sb="89" eb="90">
      <t>ツウ</t>
    </rPh>
    <rPh sb="98" eb="100">
      <t>タンイ</t>
    </rPh>
    <rPh sb="106" eb="108">
      <t>ノウリョク</t>
    </rPh>
    <rPh sb="108" eb="110">
      <t>コウジョウ</t>
    </rPh>
    <rPh sb="111" eb="113">
      <t>セイケイ</t>
    </rPh>
    <rPh sb="113" eb="116">
      <t>アンテイカ</t>
    </rPh>
    <rPh sb="117" eb="118">
      <t>スス</t>
    </rPh>
    <rPh sb="122" eb="124">
      <t>シエン</t>
    </rPh>
    <rPh sb="131" eb="133">
      <t>チュウオウ</t>
    </rPh>
    <rPh sb="133" eb="135">
      <t>ショウチョウ</t>
    </rPh>
    <rPh sb="136" eb="139">
      <t>コウムイン</t>
    </rPh>
    <rPh sb="140" eb="142">
      <t>ノウリョク</t>
    </rPh>
    <rPh sb="142" eb="144">
      <t>キョウカ</t>
    </rPh>
    <rPh sb="144" eb="146">
      <t>シエン</t>
    </rPh>
    <rPh sb="147" eb="148">
      <t>オコナ</t>
    </rPh>
    <rPh sb="154" eb="156">
      <t>キョウシ</t>
    </rPh>
    <rPh sb="157" eb="158">
      <t>フク</t>
    </rPh>
    <rPh sb="159" eb="162">
      <t>コウムイン</t>
    </rPh>
    <rPh sb="162" eb="164">
      <t>キュウヨ</t>
    </rPh>
    <rPh sb="165" eb="167">
      <t>シハラ</t>
    </rPh>
    <rPh sb="167" eb="169">
      <t>テイタイ</t>
    </rPh>
    <rPh sb="169" eb="170">
      <t>トウ</t>
    </rPh>
    <rPh sb="171" eb="173">
      <t>ケッカ</t>
    </rPh>
    <rPh sb="173" eb="176">
      <t>キソテキ</t>
    </rPh>
    <rPh sb="176" eb="178">
      <t>ギョウセイ</t>
    </rPh>
    <rPh sb="183" eb="185">
      <t>テイシ</t>
    </rPh>
    <rPh sb="195" eb="197">
      <t>ケイジョウ</t>
    </rPh>
    <rPh sb="197" eb="199">
      <t>ケイヒ</t>
    </rPh>
    <rPh sb="200" eb="201">
      <t>スベ</t>
    </rPh>
    <rPh sb="203" eb="205">
      <t>ジコク</t>
    </rPh>
    <rPh sb="205" eb="207">
      <t>サイニュウ</t>
    </rPh>
    <rPh sb="208" eb="209">
      <t>マカナ</t>
    </rPh>
    <rPh sb="224" eb="226">
      <t>セイフ</t>
    </rPh>
    <rPh sb="226" eb="227">
      <t>オヨ</t>
    </rPh>
    <rPh sb="233" eb="235">
      <t>ジチ</t>
    </rPh>
    <rPh sb="235" eb="237">
      <t>セイフ</t>
    </rPh>
    <rPh sb="238" eb="239">
      <t>タイ</t>
    </rPh>
    <rPh sb="241" eb="243">
      <t>ザイセイ</t>
    </rPh>
    <rPh sb="243" eb="245">
      <t>シエン</t>
    </rPh>
    <rPh sb="246" eb="247">
      <t>オコナ</t>
    </rPh>
    <phoneticPr fontId="5"/>
  </si>
  <si>
    <t>アフガニスタンの持続可能な開発に向けて，効果的・効率的な支援が一層重要になっている中，世銀が管理する本基金は，アフガニスタン政府が求める同国が求める同国政府予算を通じた支援として最も有効に機能している枠組みのひとつである。本基金への拠出を通じて，2014年末の治安権限移譲完了を控えたアフガニスタン政府の行政能力を強化するとともに，農村コミュニティにおいて生計安定化及びガバナンス強化を図る。
また，厳しい財政状況と経済悪化により機能不全になりつつあるパレスチナ自治政府に対し基金を通じて財政支援を行い，パレスチナ自治政府の行政能力の安定に寄与する。</t>
    <rPh sb="8" eb="10">
      <t>ジゾク</t>
    </rPh>
    <rPh sb="10" eb="12">
      <t>カノウ</t>
    </rPh>
    <rPh sb="13" eb="15">
      <t>カイハツ</t>
    </rPh>
    <rPh sb="16" eb="17">
      <t>ム</t>
    </rPh>
    <rPh sb="20" eb="23">
      <t>コウカテキ</t>
    </rPh>
    <rPh sb="24" eb="27">
      <t>コウリツテキ</t>
    </rPh>
    <rPh sb="28" eb="30">
      <t>シエン</t>
    </rPh>
    <rPh sb="31" eb="33">
      <t>イッソウ</t>
    </rPh>
    <rPh sb="33" eb="35">
      <t>ジュウヨウ</t>
    </rPh>
    <rPh sb="41" eb="42">
      <t>ナカ</t>
    </rPh>
    <rPh sb="43" eb="45">
      <t>セギン</t>
    </rPh>
    <rPh sb="46" eb="48">
      <t>カンリ</t>
    </rPh>
    <rPh sb="50" eb="51">
      <t>ホン</t>
    </rPh>
    <rPh sb="51" eb="53">
      <t>キキン</t>
    </rPh>
    <rPh sb="62" eb="64">
      <t>セイフ</t>
    </rPh>
    <rPh sb="65" eb="66">
      <t>モト</t>
    </rPh>
    <rPh sb="68" eb="70">
      <t>ドウコク</t>
    </rPh>
    <rPh sb="71" eb="72">
      <t>モト</t>
    </rPh>
    <rPh sb="201" eb="202">
      <t>キビ</t>
    </rPh>
    <rPh sb="204" eb="206">
      <t>ザイセイ</t>
    </rPh>
    <rPh sb="206" eb="208">
      <t>ジョウキョウ</t>
    </rPh>
    <rPh sb="209" eb="211">
      <t>ケイザイ</t>
    </rPh>
    <rPh sb="211" eb="213">
      <t>アッカ</t>
    </rPh>
    <rPh sb="216" eb="218">
      <t>キノウ</t>
    </rPh>
    <rPh sb="218" eb="220">
      <t>フゼン</t>
    </rPh>
    <rPh sb="232" eb="234">
      <t>ジチ</t>
    </rPh>
    <rPh sb="234" eb="236">
      <t>セイフ</t>
    </rPh>
    <rPh sb="237" eb="238">
      <t>タイ</t>
    </rPh>
    <rPh sb="239" eb="241">
      <t>キキン</t>
    </rPh>
    <rPh sb="242" eb="243">
      <t>ツウ</t>
    </rPh>
    <rPh sb="245" eb="247">
      <t>ザイセイ</t>
    </rPh>
    <rPh sb="247" eb="249">
      <t>シエン</t>
    </rPh>
    <rPh sb="250" eb="251">
      <t>オコナ</t>
    </rPh>
    <rPh sb="258" eb="260">
      <t>ジチ</t>
    </rPh>
    <rPh sb="260" eb="262">
      <t>セイフ</t>
    </rPh>
    <rPh sb="263" eb="265">
      <t>ギョウセイ</t>
    </rPh>
    <rPh sb="265" eb="267">
      <t>ノウリョク</t>
    </rPh>
    <rPh sb="268" eb="270">
      <t>アンテイ</t>
    </rPh>
    <rPh sb="271" eb="273">
      <t>キヨ</t>
    </rPh>
    <phoneticPr fontId="5"/>
  </si>
  <si>
    <t>基本目標Ⅷ　分担金・拠出金　　　　　　
具体的施策Ⅶ－３ 国際機関を通じた地球規模の諸課題に係る国際貢献</t>
    <rPh sb="0" eb="2">
      <t>キホン</t>
    </rPh>
    <rPh sb="2" eb="4">
      <t>モクヒョウ</t>
    </rPh>
    <rPh sb="6" eb="9">
      <t>ブンタンキン</t>
    </rPh>
    <rPh sb="10" eb="13">
      <t>キョシュツキン</t>
    </rPh>
    <rPh sb="20" eb="23">
      <t>グタイテキ</t>
    </rPh>
    <rPh sb="23" eb="25">
      <t>シサク</t>
    </rPh>
    <rPh sb="29" eb="31">
      <t>コクサイ</t>
    </rPh>
    <rPh sb="31" eb="33">
      <t>キカン</t>
    </rPh>
    <rPh sb="34" eb="35">
      <t>ツウ</t>
    </rPh>
    <rPh sb="37" eb="39">
      <t>チキュウ</t>
    </rPh>
    <rPh sb="39" eb="41">
      <t>キボ</t>
    </rPh>
    <rPh sb="42" eb="45">
      <t>ショカダイ</t>
    </rPh>
    <rPh sb="46" eb="47">
      <t>カカ</t>
    </rPh>
    <rPh sb="48" eb="50">
      <t>コクサイ</t>
    </rPh>
    <rPh sb="50" eb="52">
      <t>コウケン</t>
    </rPh>
    <phoneticPr fontId="5"/>
  </si>
  <si>
    <t xml:space="preserve">室長　大久保　武
課長　向　賢一郎
</t>
    <rPh sb="0" eb="2">
      <t>シツチョウ</t>
    </rPh>
    <rPh sb="3" eb="6">
      <t>オオクボ</t>
    </rPh>
    <rPh sb="7" eb="8">
      <t>タケシ</t>
    </rPh>
    <rPh sb="9" eb="11">
      <t>カチョウ</t>
    </rPh>
    <rPh sb="12" eb="13">
      <t>ム</t>
    </rPh>
    <rPh sb="14" eb="16">
      <t>ケンイチ</t>
    </rPh>
    <phoneticPr fontId="5"/>
  </si>
  <si>
    <t>アフガニスタン支援室／中東第１課</t>
    <rPh sb="7" eb="10">
      <t>シエンシツ</t>
    </rPh>
    <rPh sb="11" eb="13">
      <t>チュウトウ</t>
    </rPh>
    <rPh sb="13" eb="14">
      <t>ダイ</t>
    </rPh>
    <rPh sb="15" eb="16">
      <t>カ</t>
    </rPh>
    <phoneticPr fontId="5"/>
  </si>
  <si>
    <t>平成22年度開始</t>
    <rPh sb="0" eb="2">
      <t>ヘイセイ</t>
    </rPh>
    <rPh sb="4" eb="6">
      <t>ネンド</t>
    </rPh>
    <rPh sb="6" eb="8">
      <t>カイシ</t>
    </rPh>
    <phoneticPr fontId="5"/>
  </si>
  <si>
    <t>国際復興開発銀行（IBRD)・国際開発協会拠出金（任意拠出金）</t>
    <rPh sb="0" eb="2">
      <t>コクサイ</t>
    </rPh>
    <rPh sb="2" eb="4">
      <t>フッコウ</t>
    </rPh>
    <rPh sb="4" eb="6">
      <t>カイハツ</t>
    </rPh>
    <rPh sb="6" eb="8">
      <t>ギンコウ</t>
    </rPh>
    <rPh sb="15" eb="17">
      <t>コクサイ</t>
    </rPh>
    <rPh sb="17" eb="19">
      <t>カイハツ</t>
    </rPh>
    <rPh sb="19" eb="21">
      <t>キョウカイ</t>
    </rPh>
    <rPh sb="21" eb="24">
      <t>キョシュツキン</t>
    </rPh>
    <rPh sb="25" eb="27">
      <t>ニンイ</t>
    </rPh>
    <rPh sb="27" eb="30">
      <t>キョシュツキン</t>
    </rPh>
    <phoneticPr fontId="5"/>
  </si>
  <si>
    <t>本件基金を通じて整備されたインフラの効率的な維持・管理についてドナーはアフガニスタン政府と議論していく方向</t>
    <rPh sb="0" eb="2">
      <t>ホンケン</t>
    </rPh>
    <rPh sb="2" eb="4">
      <t>キキン</t>
    </rPh>
    <rPh sb="5" eb="6">
      <t>ツウ</t>
    </rPh>
    <rPh sb="8" eb="10">
      <t>セイビ</t>
    </rPh>
    <rPh sb="18" eb="21">
      <t>コウリツテキ</t>
    </rPh>
    <rPh sb="22" eb="24">
      <t>イジ</t>
    </rPh>
    <rPh sb="25" eb="27">
      <t>カンリ</t>
    </rPh>
    <rPh sb="42" eb="44">
      <t>セイフ</t>
    </rPh>
    <rPh sb="45" eb="47">
      <t>ギロン</t>
    </rPh>
    <rPh sb="51" eb="53">
      <t>ホウコウ</t>
    </rPh>
    <phoneticPr fontId="3"/>
  </si>
  <si>
    <t>事業実施地域の治安情勢は予断を許さず，事業の進捗状況についてリアルタイムで詳細に把握することは容易でないが，我が方の照会に対してADBは逐次誠実に対応しており，必要な情報は提供されている。また，現地事務所及び本部とも我が国の支援内容を把握し，連携して我が国拠出金を活用した事業の実施状況をフォローしており，事業が適切に管理されていると評価できる。</t>
    <phoneticPr fontId="3"/>
  </si>
  <si>
    <t>財務省国際局</t>
    <rPh sb="0" eb="3">
      <t>ザイムショウ</t>
    </rPh>
    <rPh sb="3" eb="6">
      <t>コクサイキョク</t>
    </rPh>
    <phoneticPr fontId="3"/>
  </si>
  <si>
    <t>アジア開発銀行基金</t>
    <rPh sb="3" eb="5">
      <t>カイハツ</t>
    </rPh>
    <rPh sb="5" eb="7">
      <t>ギンコウ</t>
    </rPh>
    <rPh sb="7" eb="9">
      <t>キキン</t>
    </rPh>
    <phoneticPr fontId="3"/>
  </si>
  <si>
    <t>財務省の事業は，アジア諸国の開発事業に貢献するもの。一方，外務省の事業は，予め全てアフガン向けと定められ，且つ，特定の事業や分野に日本としてのプレファレンスを付した上で拠出するため，事業は重複しない。</t>
    <rPh sb="11" eb="13">
      <t>ショコク</t>
    </rPh>
    <rPh sb="19" eb="21">
      <t>コウケン</t>
    </rPh>
    <rPh sb="48" eb="49">
      <t>サダ</t>
    </rPh>
    <rPh sb="53" eb="54">
      <t>カ</t>
    </rPh>
    <rPh sb="91" eb="93">
      <t>ジギョウ</t>
    </rPh>
    <phoneticPr fontId="5"/>
  </si>
  <si>
    <t>我が国は，1990年代からパキスタンにおいて円借款による道路整備事業を実施しており，ADBの基金を通じたアフガニスタンでの事業と連動して，一層の経済効果が期待できる。</t>
    <rPh sb="0" eb="1">
      <t>ワ</t>
    </rPh>
    <rPh sb="2" eb="3">
      <t>クニ</t>
    </rPh>
    <rPh sb="9" eb="11">
      <t>ネンダイ</t>
    </rPh>
    <rPh sb="22" eb="25">
      <t>エンシャッカン</t>
    </rPh>
    <rPh sb="28" eb="30">
      <t>ドウロ</t>
    </rPh>
    <rPh sb="30" eb="32">
      <t>セイビ</t>
    </rPh>
    <rPh sb="32" eb="34">
      <t>ジギョウ</t>
    </rPh>
    <rPh sb="35" eb="37">
      <t>ジッシ</t>
    </rPh>
    <rPh sb="46" eb="48">
      <t>キキン</t>
    </rPh>
    <rPh sb="49" eb="50">
      <t>ツウ</t>
    </rPh>
    <rPh sb="61" eb="63">
      <t>ジギョウ</t>
    </rPh>
    <rPh sb="64" eb="66">
      <t>レンドウ</t>
    </rPh>
    <rPh sb="69" eb="71">
      <t>イッソウ</t>
    </rPh>
    <rPh sb="72" eb="74">
      <t>ケイザイ</t>
    </rPh>
    <rPh sb="74" eb="76">
      <t>コウカ</t>
    </rPh>
    <rPh sb="77" eb="79">
      <t>キタイ</t>
    </rPh>
    <phoneticPr fontId="5"/>
  </si>
  <si>
    <t>アフガニスタン国内における大規模インフラ事業の計画及び実施はADBが主導しており，ADBが管理する基金に各国が拠出することで，ドナーが個別に行う場合に比べて，より大規模な事業を一層効率的に実施することができる。そのため，同基金が2010年に設立されてから，拠出国，拠出を検討する国が増えている。事業計画については，我が国も参加するADB理事会において承認され，実施状況も定期的に報告されている。</t>
    <rPh sb="7" eb="9">
      <t>コクナイ</t>
    </rPh>
    <rPh sb="13" eb="16">
      <t>ダイキボ</t>
    </rPh>
    <rPh sb="20" eb="22">
      <t>ジギョウ</t>
    </rPh>
    <rPh sb="23" eb="25">
      <t>ケイカク</t>
    </rPh>
    <rPh sb="25" eb="26">
      <t>オヨ</t>
    </rPh>
    <rPh sb="27" eb="29">
      <t>ジッシ</t>
    </rPh>
    <rPh sb="34" eb="36">
      <t>シュドウ</t>
    </rPh>
    <rPh sb="45" eb="47">
      <t>カンリ</t>
    </rPh>
    <rPh sb="49" eb="51">
      <t>キキン</t>
    </rPh>
    <rPh sb="52" eb="54">
      <t>カッコク</t>
    </rPh>
    <rPh sb="55" eb="57">
      <t>キョシュツ</t>
    </rPh>
    <rPh sb="67" eb="69">
      <t>コベツ</t>
    </rPh>
    <rPh sb="70" eb="71">
      <t>オコナ</t>
    </rPh>
    <rPh sb="72" eb="74">
      <t>バアイ</t>
    </rPh>
    <rPh sb="75" eb="76">
      <t>クラ</t>
    </rPh>
    <rPh sb="81" eb="84">
      <t>ダイキボ</t>
    </rPh>
    <rPh sb="85" eb="87">
      <t>ジギョウ</t>
    </rPh>
    <rPh sb="88" eb="90">
      <t>イッソウ</t>
    </rPh>
    <rPh sb="90" eb="93">
      <t>コウリツテキ</t>
    </rPh>
    <rPh sb="94" eb="96">
      <t>ジッシ</t>
    </rPh>
    <rPh sb="110" eb="111">
      <t>ドウ</t>
    </rPh>
    <rPh sb="111" eb="113">
      <t>キキン</t>
    </rPh>
    <rPh sb="118" eb="119">
      <t>ネン</t>
    </rPh>
    <rPh sb="120" eb="122">
      <t>セツリツ</t>
    </rPh>
    <rPh sb="128" eb="131">
      <t>キョシュツコク</t>
    </rPh>
    <rPh sb="132" eb="134">
      <t>キョシュツ</t>
    </rPh>
    <rPh sb="135" eb="137">
      <t>ケントウ</t>
    </rPh>
    <rPh sb="139" eb="140">
      <t>クニ</t>
    </rPh>
    <rPh sb="141" eb="142">
      <t>フ</t>
    </rPh>
    <rPh sb="147" eb="149">
      <t>ジギョウ</t>
    </rPh>
    <rPh sb="149" eb="151">
      <t>ケイカク</t>
    </rPh>
    <rPh sb="157" eb="158">
      <t>ワ</t>
    </rPh>
    <rPh sb="159" eb="160">
      <t>クニ</t>
    </rPh>
    <rPh sb="161" eb="163">
      <t>サンカ</t>
    </rPh>
    <rPh sb="168" eb="171">
      <t>リジカイ</t>
    </rPh>
    <rPh sb="175" eb="177">
      <t>ショウニン</t>
    </rPh>
    <rPh sb="180" eb="182">
      <t>ジッシ</t>
    </rPh>
    <rPh sb="182" eb="184">
      <t>ジョウキョウ</t>
    </rPh>
    <rPh sb="185" eb="188">
      <t>テイキテキ</t>
    </rPh>
    <rPh sb="189" eb="191">
      <t>ホウコク</t>
    </rPh>
    <phoneticPr fontId="5"/>
  </si>
  <si>
    <t xml:space="preserve">アフガニスタンを自立させ，周辺地域との経済的連結性を高めることは，国際テロ等の脅威の低下を通じて広く国民生活に安心をもたらすものである。                 
</t>
    <phoneticPr fontId="3"/>
  </si>
  <si>
    <t>【事業１】道路
195百万ドル
/156ｋｍ
【事業２】送電線
220百万ドル/225km</t>
    <rPh sb="1" eb="3">
      <t>ジギョウ</t>
    </rPh>
    <rPh sb="5" eb="7">
      <t>ドウロ</t>
    </rPh>
    <rPh sb="11" eb="13">
      <t>ヒャクマン</t>
    </rPh>
    <rPh sb="24" eb="26">
      <t>ジギョウ</t>
    </rPh>
    <rPh sb="28" eb="31">
      <t>ソウデンセン</t>
    </rPh>
    <rPh sb="35" eb="37">
      <t>ヒャクマン</t>
    </rPh>
    <phoneticPr fontId="3"/>
  </si>
  <si>
    <t>建設コスト/整備対象区間　　</t>
    <rPh sb="0" eb="2">
      <t>ケンセツ</t>
    </rPh>
    <rPh sb="6" eb="8">
      <t>セイビ</t>
    </rPh>
    <rPh sb="8" eb="10">
      <t>タイショウ</t>
    </rPh>
    <rPh sb="10" eb="12">
      <t>クカン</t>
    </rPh>
    <phoneticPr fontId="5"/>
  </si>
  <si>
    <t xml:space="preserve">【事業１】道路
1.25百万ドル（102百万円：
@82円）
【事業２】送電線
0.98百万ドル
（80百万円：@82円）
</t>
    <rPh sb="1" eb="3">
      <t>ジギョウ</t>
    </rPh>
    <rPh sb="5" eb="7">
      <t>ドウロ</t>
    </rPh>
    <rPh sb="12" eb="14">
      <t>ヒャクマン</t>
    </rPh>
    <rPh sb="20" eb="22">
      <t>ヒャクマン</t>
    </rPh>
    <rPh sb="22" eb="23">
      <t>エン</t>
    </rPh>
    <rPh sb="28" eb="29">
      <t>エン</t>
    </rPh>
    <rPh sb="32" eb="34">
      <t>ジギョウ</t>
    </rPh>
    <rPh sb="36" eb="39">
      <t>ソウデンセン</t>
    </rPh>
    <rPh sb="44" eb="46">
      <t>ヒャクマン</t>
    </rPh>
    <rPh sb="52" eb="54">
      <t>ヒャクマン</t>
    </rPh>
    <rPh sb="54" eb="55">
      <t>エン</t>
    </rPh>
    <rPh sb="59" eb="60">
      <t>エン</t>
    </rPh>
    <phoneticPr fontId="3"/>
  </si>
  <si>
    <t>ドル/km</t>
    <phoneticPr fontId="3"/>
  </si>
  <si>
    <t>計算式参照
　　　　　　　　　　　　　　</t>
    <rPh sb="0" eb="3">
      <t>ケイサンシキ</t>
    </rPh>
    <rPh sb="3" eb="5">
      <t>サンショウ</t>
    </rPh>
    <phoneticPr fontId="5"/>
  </si>
  <si>
    <t>積算根拠</t>
    <rPh sb="0" eb="2">
      <t>セキサン</t>
    </rPh>
    <rPh sb="2" eb="4">
      <t>コンキョ</t>
    </rPh>
    <phoneticPr fontId="5"/>
  </si>
  <si>
    <t xml:space="preserve">【事業】1①道路50km中34km完成。道路の性能向上，治安対策強化等のため計画変更を検討中
②契約終了，調達手続き中
【事業２】実施のための法的手続き完了
【事業３】計画中
</t>
    <rPh sb="1" eb="3">
      <t>ジギョウ</t>
    </rPh>
    <rPh sb="6" eb="8">
      <t>ドウロ</t>
    </rPh>
    <rPh sb="20" eb="22">
      <t>ドウロ</t>
    </rPh>
    <rPh sb="23" eb="25">
      <t>セイノウ</t>
    </rPh>
    <rPh sb="25" eb="27">
      <t>コウジョウ</t>
    </rPh>
    <rPh sb="28" eb="30">
      <t>チアン</t>
    </rPh>
    <rPh sb="30" eb="32">
      <t>タイサク</t>
    </rPh>
    <rPh sb="32" eb="34">
      <t>キョウカ</t>
    </rPh>
    <rPh sb="34" eb="35">
      <t>トウ</t>
    </rPh>
    <rPh sb="38" eb="40">
      <t>ケイカク</t>
    </rPh>
    <rPh sb="40" eb="42">
      <t>ヘンコウ</t>
    </rPh>
    <rPh sb="43" eb="46">
      <t>ケントウチュウ</t>
    </rPh>
    <rPh sb="53" eb="55">
      <t>チョウタツ</t>
    </rPh>
    <rPh sb="58" eb="59">
      <t>ナカ</t>
    </rPh>
    <rPh sb="61" eb="63">
      <t>ジギョウ</t>
    </rPh>
    <rPh sb="65" eb="67">
      <t>ジッシ</t>
    </rPh>
    <rPh sb="71" eb="73">
      <t>ホウテキ</t>
    </rPh>
    <rPh sb="73" eb="75">
      <t>テツヅ</t>
    </rPh>
    <rPh sb="76" eb="78">
      <t>カンリョウ</t>
    </rPh>
    <rPh sb="80" eb="82">
      <t>ジギョウ</t>
    </rPh>
    <rPh sb="84" eb="86">
      <t>ケイカク</t>
    </rPh>
    <rPh sb="86" eb="87">
      <t>ナカ</t>
    </rPh>
    <phoneticPr fontId="3"/>
  </si>
  <si>
    <t>【事業１】①道路50km中32km完成
②計画中
【事業２】AＤＢ理事会が承認</t>
    <rPh sb="1" eb="3">
      <t>ジギョウ</t>
    </rPh>
    <rPh sb="6" eb="8">
      <t>ドウロ</t>
    </rPh>
    <rPh sb="12" eb="13">
      <t>ナカ</t>
    </rPh>
    <rPh sb="17" eb="19">
      <t>カンセイ</t>
    </rPh>
    <rPh sb="21" eb="23">
      <t>ケイカク</t>
    </rPh>
    <rPh sb="23" eb="24">
      <t>ナカ</t>
    </rPh>
    <rPh sb="26" eb="28">
      <t>ジギョウ</t>
    </rPh>
    <rPh sb="33" eb="36">
      <t>リジカイ</t>
    </rPh>
    <rPh sb="37" eb="39">
      <t>ショウニン</t>
    </rPh>
    <phoneticPr fontId="3"/>
  </si>
  <si>
    <t>【事業１】①業者契約，整備開始，実施</t>
    <rPh sb="1" eb="3">
      <t>ジギョウ</t>
    </rPh>
    <rPh sb="6" eb="8">
      <t>ギョウシャ</t>
    </rPh>
    <rPh sb="8" eb="10">
      <t>ケイヤク</t>
    </rPh>
    <rPh sb="11" eb="13">
      <t>セイビ</t>
    </rPh>
    <rPh sb="13" eb="15">
      <t>カイシ</t>
    </rPh>
    <rPh sb="16" eb="18">
      <t>ジッシ</t>
    </rPh>
    <phoneticPr fontId="3"/>
  </si>
  <si>
    <t>【事業１】カブール-ジャララバード間道路（計約156km区間）の整備：
①カブール郊外のバグラミ-・サパリ間(50ｋｍ）(22年度）
②サパリー-ジャララバード間(106ｋｍ）(23年度及び24年度）
【事業２】北・南送電強化事業：バグラン県ダシュテルアルワン-カブール間の送電線網整備(約225ｋｍ）(24年度）
【事業３】北・東電力事業：トルクメニスタン，ウズベキスタン，タジキスタンから輸入した電力（500KV規模）をカブール及びその南部地域に送電する事業(25年度）</t>
    <rPh sb="1" eb="3">
      <t>ジギョウ</t>
    </rPh>
    <rPh sb="17" eb="18">
      <t>アイダ</t>
    </rPh>
    <rPh sb="18" eb="20">
      <t>ドウロ</t>
    </rPh>
    <rPh sb="21" eb="22">
      <t>ケイ</t>
    </rPh>
    <rPh sb="22" eb="23">
      <t>ヤク</t>
    </rPh>
    <rPh sb="28" eb="30">
      <t>クカン</t>
    </rPh>
    <rPh sb="32" eb="34">
      <t>セイビ</t>
    </rPh>
    <rPh sb="41" eb="43">
      <t>コウガイ</t>
    </rPh>
    <rPh sb="53" eb="54">
      <t>アイダ</t>
    </rPh>
    <rPh sb="80" eb="81">
      <t>アイダ</t>
    </rPh>
    <rPh sb="102" eb="104">
      <t>ジギョウ</t>
    </rPh>
    <rPh sb="106" eb="107">
      <t>キタ</t>
    </rPh>
    <rPh sb="108" eb="109">
      <t>ミナミ</t>
    </rPh>
    <rPh sb="109" eb="111">
      <t>ソウデン</t>
    </rPh>
    <rPh sb="111" eb="113">
      <t>キョウカ</t>
    </rPh>
    <rPh sb="113" eb="115">
      <t>ジギョウ</t>
    </rPh>
    <rPh sb="120" eb="121">
      <t>ケン</t>
    </rPh>
    <rPh sb="135" eb="136">
      <t>アイダ</t>
    </rPh>
    <rPh sb="137" eb="140">
      <t>ソウデンセン</t>
    </rPh>
    <rPh sb="140" eb="141">
      <t>モウ</t>
    </rPh>
    <rPh sb="141" eb="143">
      <t>セイビ</t>
    </rPh>
    <rPh sb="144" eb="145">
      <t>ヤク</t>
    </rPh>
    <rPh sb="154" eb="156">
      <t>ネンド</t>
    </rPh>
    <rPh sb="159" eb="161">
      <t>ジギョウ</t>
    </rPh>
    <rPh sb="163" eb="164">
      <t>キタ</t>
    </rPh>
    <rPh sb="165" eb="166">
      <t>ヒガシ</t>
    </rPh>
    <rPh sb="166" eb="168">
      <t>デンリョク</t>
    </rPh>
    <rPh sb="168" eb="170">
      <t>ジギョウ</t>
    </rPh>
    <rPh sb="234" eb="236">
      <t>ネンド</t>
    </rPh>
    <phoneticPr fontId="3"/>
  </si>
  <si>
    <t>‒</t>
    <phoneticPr fontId="3"/>
  </si>
  <si>
    <t>道路566km完成</t>
    <rPh sb="0" eb="2">
      <t>ドウロ</t>
    </rPh>
    <rPh sb="7" eb="9">
      <t>カンセイ</t>
    </rPh>
    <phoneticPr fontId="3"/>
  </si>
  <si>
    <t>ｋｍ</t>
    <phoneticPr fontId="3"/>
  </si>
  <si>
    <t xml:space="preserve">道路:約566kmのうち約75km完成
</t>
    <rPh sb="0" eb="2">
      <t>ドウロ</t>
    </rPh>
    <rPh sb="3" eb="4">
      <t>ヤク</t>
    </rPh>
    <rPh sb="12" eb="13">
      <t>ヤク</t>
    </rPh>
    <rPh sb="17" eb="19">
      <t>カンセイ</t>
    </rPh>
    <phoneticPr fontId="3"/>
  </si>
  <si>
    <t xml:space="preserve">道路:578kmのうち50ｋｍ完成
</t>
    <rPh sb="0" eb="2">
      <t>ドウロ</t>
    </rPh>
    <rPh sb="15" eb="17">
      <t>カンセイ</t>
    </rPh>
    <phoneticPr fontId="3"/>
  </si>
  <si>
    <t>道路：事業に着手</t>
    <rPh sb="0" eb="2">
      <t>ドウロ</t>
    </rPh>
    <rPh sb="3" eb="5">
      <t>ジギョウ</t>
    </rPh>
    <rPh sb="6" eb="8">
      <t>チャクシュ</t>
    </rPh>
    <phoneticPr fontId="3"/>
  </si>
  <si>
    <t>【成果目標】本基金を通じた我が国を含むドナーによる支援により整備が予定されている道路の総延長に対して実際に整備された道路の延長（なお，送電線事業は未着手のため道路整備のみ記載）</t>
    <rPh sb="1" eb="3">
      <t>セイカ</t>
    </rPh>
    <rPh sb="3" eb="5">
      <t>モクヒョウ</t>
    </rPh>
    <rPh sb="6" eb="7">
      <t>ホン</t>
    </rPh>
    <rPh sb="7" eb="9">
      <t>キキン</t>
    </rPh>
    <rPh sb="10" eb="11">
      <t>ツウ</t>
    </rPh>
    <rPh sb="13" eb="14">
      <t>ワ</t>
    </rPh>
    <rPh sb="15" eb="16">
      <t>クニ</t>
    </rPh>
    <rPh sb="17" eb="18">
      <t>フク</t>
    </rPh>
    <rPh sb="25" eb="27">
      <t>シエン</t>
    </rPh>
    <rPh sb="30" eb="32">
      <t>セイビ</t>
    </rPh>
    <rPh sb="33" eb="35">
      <t>ヨテイ</t>
    </rPh>
    <rPh sb="40" eb="42">
      <t>ドウロ</t>
    </rPh>
    <rPh sb="43" eb="46">
      <t>ソウエンチョウ</t>
    </rPh>
    <rPh sb="47" eb="48">
      <t>タイ</t>
    </rPh>
    <rPh sb="50" eb="52">
      <t>ジッサイ</t>
    </rPh>
    <rPh sb="53" eb="55">
      <t>セイビ</t>
    </rPh>
    <rPh sb="58" eb="60">
      <t>ドウロ</t>
    </rPh>
    <rPh sb="61" eb="63">
      <t>エンチョウ</t>
    </rPh>
    <rPh sb="67" eb="70">
      <t>ソウデンセン</t>
    </rPh>
    <rPh sb="70" eb="72">
      <t>ジギョウ</t>
    </rPh>
    <rPh sb="73" eb="76">
      <t>ミチャクシュ</t>
    </rPh>
    <rPh sb="79" eb="81">
      <t>ドウロ</t>
    </rPh>
    <rPh sb="81" eb="83">
      <t>セイビ</t>
    </rPh>
    <rPh sb="85" eb="87">
      <t>キサイ</t>
    </rPh>
    <phoneticPr fontId="5"/>
  </si>
  <si>
    <t>目標値
（　29　年度）</t>
    <rPh sb="0" eb="3">
      <t>モクヒョウチ</t>
    </rPh>
    <rPh sb="9" eb="11">
      <t>ネンド</t>
    </rPh>
    <phoneticPr fontId="5"/>
  </si>
  <si>
    <t>１　アフガニスタンの首都カブールとパキスタン北西部の中心都市ペシャワールを結ぶ幹線道路について，そのアフガニスタン側における一部区間を整備することにより，内陸国であるアフガニスタンがインド洋に抜けるための輸送ルートを整備する。また，道路整備を通じて雇用を緊急に創出するとともに，インフラの管理監督のための中央政府のガバナンス強化を図る。
２　トルクメニスタンからアフガニスタンに電力を安定的に供給するため，アフガニスタン国内の送電網を整備する。</t>
    <rPh sb="10" eb="12">
      <t>シュト</t>
    </rPh>
    <rPh sb="22" eb="25">
      <t>ホクセイブ</t>
    </rPh>
    <rPh sb="26" eb="28">
      <t>チュウシン</t>
    </rPh>
    <rPh sb="28" eb="30">
      <t>トシ</t>
    </rPh>
    <rPh sb="37" eb="38">
      <t>ムス</t>
    </rPh>
    <rPh sb="39" eb="41">
      <t>カンセン</t>
    </rPh>
    <rPh sb="41" eb="43">
      <t>ドウロ</t>
    </rPh>
    <rPh sb="57" eb="58">
      <t>ガワ</t>
    </rPh>
    <rPh sb="62" eb="64">
      <t>イチブ</t>
    </rPh>
    <rPh sb="64" eb="66">
      <t>クカン</t>
    </rPh>
    <rPh sb="67" eb="69">
      <t>セイビ</t>
    </rPh>
    <rPh sb="77" eb="80">
      <t>ナイリクコク</t>
    </rPh>
    <rPh sb="94" eb="95">
      <t>ヨウ</t>
    </rPh>
    <rPh sb="96" eb="97">
      <t>ヌ</t>
    </rPh>
    <rPh sb="102" eb="104">
      <t>ユソウ</t>
    </rPh>
    <rPh sb="108" eb="110">
      <t>セイビ</t>
    </rPh>
    <rPh sb="116" eb="118">
      <t>ドウロ</t>
    </rPh>
    <rPh sb="118" eb="120">
      <t>セイビ</t>
    </rPh>
    <rPh sb="121" eb="122">
      <t>ツウ</t>
    </rPh>
    <rPh sb="124" eb="126">
      <t>コヨウ</t>
    </rPh>
    <rPh sb="127" eb="129">
      <t>キンキュウ</t>
    </rPh>
    <rPh sb="130" eb="132">
      <t>ソウシュツ</t>
    </rPh>
    <rPh sb="144" eb="146">
      <t>カンリ</t>
    </rPh>
    <rPh sb="146" eb="148">
      <t>カントク</t>
    </rPh>
    <rPh sb="152" eb="154">
      <t>チュウオウ</t>
    </rPh>
    <rPh sb="154" eb="156">
      <t>セイフ</t>
    </rPh>
    <rPh sb="162" eb="164">
      <t>キョウカ</t>
    </rPh>
    <rPh sb="165" eb="166">
      <t>ハカ</t>
    </rPh>
    <rPh sb="190" eb="192">
      <t>デンリョク</t>
    </rPh>
    <rPh sb="193" eb="196">
      <t>アンテイテキ</t>
    </rPh>
    <rPh sb="197" eb="199">
      <t>キョウキュウ</t>
    </rPh>
    <rPh sb="211" eb="213">
      <t>コクナイ</t>
    </rPh>
    <rPh sb="216" eb="217">
      <t>モウ</t>
    </rPh>
    <rPh sb="218" eb="220">
      <t>セイビ</t>
    </rPh>
    <phoneticPr fontId="5"/>
  </si>
  <si>
    <t>アフガニスタンが自立的な経済運営と持続可能な開発を進めていくためには，パキスタンや中央アジア等周辺諸国との連結性を高め，地域経済に統合されていくことが不可欠。本件拠出金を通じて，交通・エネルギー等アフガニスタン国内のインフラを整備することにより，豊富な資源を有する中央アジアから，海港があり市場規模の大きいパキスタンにかけて，物資・エネルギーの安定的な供給が可能となり，アフガニスタンを中心として南アジアから中央アジアにかけての広域な地域で経済活性化が期待される。</t>
    <rPh sb="8" eb="11">
      <t>ジリツテキ</t>
    </rPh>
    <rPh sb="12" eb="14">
      <t>ケイザイ</t>
    </rPh>
    <rPh sb="14" eb="16">
      <t>ウンエイ</t>
    </rPh>
    <rPh sb="17" eb="19">
      <t>ジゾク</t>
    </rPh>
    <rPh sb="19" eb="21">
      <t>カノウ</t>
    </rPh>
    <rPh sb="22" eb="24">
      <t>カイハツ</t>
    </rPh>
    <rPh sb="25" eb="26">
      <t>スス</t>
    </rPh>
    <rPh sb="41" eb="43">
      <t>チュウオウ</t>
    </rPh>
    <rPh sb="46" eb="47">
      <t>トウ</t>
    </rPh>
    <rPh sb="47" eb="49">
      <t>シュウヘン</t>
    </rPh>
    <rPh sb="49" eb="51">
      <t>ショコク</t>
    </rPh>
    <rPh sb="53" eb="56">
      <t>レンケツセイ</t>
    </rPh>
    <rPh sb="57" eb="58">
      <t>タカ</t>
    </rPh>
    <rPh sb="60" eb="62">
      <t>チイキ</t>
    </rPh>
    <rPh sb="62" eb="64">
      <t>ケイザイ</t>
    </rPh>
    <rPh sb="65" eb="67">
      <t>トウゴウ</t>
    </rPh>
    <rPh sb="75" eb="78">
      <t>フカケツ</t>
    </rPh>
    <rPh sb="79" eb="81">
      <t>ホンケン</t>
    </rPh>
    <rPh sb="81" eb="84">
      <t>キョシュツキン</t>
    </rPh>
    <rPh sb="85" eb="86">
      <t>ツウ</t>
    </rPh>
    <rPh sb="89" eb="91">
      <t>コウツウ</t>
    </rPh>
    <rPh sb="97" eb="98">
      <t>トウ</t>
    </rPh>
    <rPh sb="105" eb="107">
      <t>コクナイ</t>
    </rPh>
    <rPh sb="113" eb="115">
      <t>セイビ</t>
    </rPh>
    <rPh sb="123" eb="125">
      <t>ホウフ</t>
    </rPh>
    <rPh sb="126" eb="128">
      <t>シゲン</t>
    </rPh>
    <rPh sb="129" eb="130">
      <t>ユウ</t>
    </rPh>
    <rPh sb="132" eb="134">
      <t>チュウオウ</t>
    </rPh>
    <rPh sb="163" eb="165">
      <t>ブッシ</t>
    </rPh>
    <rPh sb="172" eb="175">
      <t>アンテイテキ</t>
    </rPh>
    <rPh sb="176" eb="178">
      <t>キョウキュウ</t>
    </rPh>
    <rPh sb="179" eb="181">
      <t>カノウ</t>
    </rPh>
    <rPh sb="193" eb="195">
      <t>チュウシン</t>
    </rPh>
    <rPh sb="198" eb="199">
      <t>ミナミ</t>
    </rPh>
    <rPh sb="204" eb="206">
      <t>チュウオウ</t>
    </rPh>
    <rPh sb="214" eb="216">
      <t>コウイキ</t>
    </rPh>
    <rPh sb="217" eb="219">
      <t>チイキ</t>
    </rPh>
    <rPh sb="220" eb="222">
      <t>ケイザイ</t>
    </rPh>
    <rPh sb="222" eb="225">
      <t>カッセイカ</t>
    </rPh>
    <rPh sb="226" eb="228">
      <t>キタイ</t>
    </rPh>
    <phoneticPr fontId="5"/>
  </si>
  <si>
    <t>基本目標Ⅶ　分担金・拠出金
具体的施策Ⅶ－３ 国際機関を通じた地球規模の諸課題に係る国際貢献</t>
    <rPh sb="14" eb="17">
      <t>グタイテキ</t>
    </rPh>
    <rPh sb="17" eb="19">
      <t>シサク</t>
    </rPh>
    <rPh sb="23" eb="25">
      <t>コクサイ</t>
    </rPh>
    <rPh sb="25" eb="27">
      <t>キカン</t>
    </rPh>
    <rPh sb="28" eb="29">
      <t>ツウ</t>
    </rPh>
    <rPh sb="31" eb="33">
      <t>チキュウ</t>
    </rPh>
    <rPh sb="33" eb="35">
      <t>キボ</t>
    </rPh>
    <rPh sb="36" eb="39">
      <t>ショカダイ</t>
    </rPh>
    <rPh sb="40" eb="41">
      <t>カカ</t>
    </rPh>
    <rPh sb="42" eb="44">
      <t>コクサイ</t>
    </rPh>
    <rPh sb="44" eb="46">
      <t>コウケン</t>
    </rPh>
    <phoneticPr fontId="5"/>
  </si>
  <si>
    <t>室長　大久保　武</t>
    <rPh sb="0" eb="2">
      <t>シツチョウ</t>
    </rPh>
    <rPh sb="3" eb="6">
      <t>オオクボ</t>
    </rPh>
    <rPh sb="7" eb="8">
      <t>タケシ</t>
    </rPh>
    <phoneticPr fontId="5"/>
  </si>
  <si>
    <t>アフガニスタン支援室</t>
    <rPh sb="7" eb="10">
      <t>シエンシツ</t>
    </rPh>
    <phoneticPr fontId="5"/>
  </si>
  <si>
    <t>アジア開発銀行（ADB）拠出金
（任意拠出金）</t>
    <rPh sb="3" eb="5">
      <t>カイハツ</t>
    </rPh>
    <rPh sb="5" eb="7">
      <t>ギンコウ</t>
    </rPh>
    <rPh sb="12" eb="15">
      <t>キョシュツキン</t>
    </rPh>
    <rPh sb="17" eb="19">
      <t>ニンイ</t>
    </rPh>
    <rPh sb="19" eb="22">
      <t>キョシュツキン</t>
    </rPh>
    <phoneticPr fontId="5"/>
  </si>
  <si>
    <t>常設委員会・総会等の場を通じて，引き続き効率的な事業の実施を求めていく。</t>
    <phoneticPr fontId="3"/>
  </si>
  <si>
    <t>ＩＯＭの本部機能強化が図られ迅速な拠出に向けた手続きの円滑化など成果を挙げているが，引き続き効果的な事業実施を求めることが有益。</t>
    <rPh sb="4" eb="6">
      <t>ホンブ</t>
    </rPh>
    <rPh sb="6" eb="8">
      <t>キノウ</t>
    </rPh>
    <rPh sb="8" eb="10">
      <t>キョウカ</t>
    </rPh>
    <rPh sb="11" eb="12">
      <t>ハカ</t>
    </rPh>
    <phoneticPr fontId="3"/>
  </si>
  <si>
    <t>ＩＯＭは，事業の実施に際し適切な成果目標を設定した上で実施計画を策定しており，事業の中間報告書を提出するなど，着実な実施に努めている。</t>
    <phoneticPr fontId="5"/>
  </si>
  <si>
    <t>ー</t>
    <phoneticPr fontId="5"/>
  </si>
  <si>
    <t>ＩＯＭは，物資の現地調達及び入札の実施を通じて，コスト削減に努めている。</t>
    <phoneticPr fontId="5"/>
  </si>
  <si>
    <t>国内避難民や人身取引被害者に対する支援は，我が国外交政策の主要な柱の１つである人間の安全保障の実現に資するものであり，国として支援する必要がある。</t>
    <phoneticPr fontId="5"/>
  </si>
  <si>
    <t>5,960百万円/1,886,541人</t>
    <phoneticPr fontId="3"/>
  </si>
  <si>
    <t>5,900百万円/2,571,057人</t>
    <phoneticPr fontId="3"/>
  </si>
  <si>
    <t>5,939百万円/1,949,723人</t>
    <phoneticPr fontId="3"/>
  </si>
  <si>
    <t>円/人</t>
    <rPh sb="0" eb="1">
      <t>エン</t>
    </rPh>
    <rPh sb="2" eb="3">
      <t>ニン</t>
    </rPh>
    <phoneticPr fontId="3"/>
  </si>
  <si>
    <t>過去２年間の我が国拠出総額÷同期間の我が国拠出による裨益者数</t>
    <rPh sb="0" eb="2">
      <t>カコ</t>
    </rPh>
    <rPh sb="3" eb="4">
      <t>ネン</t>
    </rPh>
    <rPh sb="4" eb="5">
      <t>アイダ</t>
    </rPh>
    <rPh sb="6" eb="7">
      <t>ワ</t>
    </rPh>
    <rPh sb="8" eb="9">
      <t>クニ</t>
    </rPh>
    <rPh sb="9" eb="11">
      <t>キョシュツ</t>
    </rPh>
    <rPh sb="11" eb="13">
      <t>ソウガク</t>
    </rPh>
    <rPh sb="14" eb="15">
      <t>ドウ</t>
    </rPh>
    <rPh sb="15" eb="17">
      <t>キカン</t>
    </rPh>
    <rPh sb="18" eb="19">
      <t>ワ</t>
    </rPh>
    <rPh sb="20" eb="21">
      <t>クニ</t>
    </rPh>
    <rPh sb="21" eb="23">
      <t>キョシュツ</t>
    </rPh>
    <phoneticPr fontId="5"/>
  </si>
  <si>
    <t>①35,601　　　　　　　　②604,373</t>
    <phoneticPr fontId="3"/>
  </si>
  <si>
    <t>①12,284
②509,947</t>
    <phoneticPr fontId="5"/>
  </si>
  <si>
    <t>①19,714
②1,507,059</t>
    <phoneticPr fontId="5"/>
  </si>
  <si>
    <t>①移送者数
②支援した国内避難民数</t>
    <phoneticPr fontId="3"/>
  </si>
  <si>
    <t>我が国の拠出による緊急・人道支援裨益者数</t>
    <phoneticPr fontId="3"/>
  </si>
  <si>
    <t>アフガニスタン，中東諸国（レバノン，トルコ，ヨルダン，イラク）並びにアフリカ諸国（アンゴラ，コートジボワール，コンゴ民主共和国，スーダン，ソマリア，にジェール，マリ，南スーダン，モーリタニア，リベリア，ルワンダ）（２０１３年実績）において，国内避難民・帰還民支援（移送支援，生活必需品等の配布，社会統合支援）や人身取引対策事業を実施している。</t>
    <rPh sb="8" eb="10">
      <t>チュウトウ</t>
    </rPh>
    <rPh sb="10" eb="12">
      <t>ショコク</t>
    </rPh>
    <rPh sb="58" eb="60">
      <t>ミンシュ</t>
    </rPh>
    <rPh sb="60" eb="63">
      <t>キョウワコク</t>
    </rPh>
    <rPh sb="83" eb="84">
      <t>ミナミ</t>
    </rPh>
    <phoneticPr fontId="5"/>
  </si>
  <si>
    <t>我が国は、紛争地域周辺の安定と平和の維持、自然災害被災地の迅速な復興等「人の移動」に関する深刻な問題へ対応するために、IOMを通じて、国内避難民・帰還民支援や人身取引対策事業を実施する。</t>
    <phoneticPr fontId="5"/>
  </si>
  <si>
    <t>　課長　伊藤　毅</t>
    <rPh sb="1" eb="3">
      <t>カチョウ</t>
    </rPh>
    <rPh sb="4" eb="6">
      <t>イトウ</t>
    </rPh>
    <rPh sb="7" eb="8">
      <t>タケシ</t>
    </rPh>
    <phoneticPr fontId="5"/>
  </si>
  <si>
    <t>国際移住機関(IOM）拠出金
（任意拠出金）</t>
    <phoneticPr fontId="5"/>
  </si>
  <si>
    <t>平成２５年度の裨益者一人当たりのコストは減少しており，，事業の効率化が図られている。</t>
    <rPh sb="0" eb="2">
      <t>ヘイセイ</t>
    </rPh>
    <rPh sb="4" eb="6">
      <t>ネンド</t>
    </rPh>
    <phoneticPr fontId="3"/>
  </si>
  <si>
    <t>ＩＦＲＣが事業を実施する際は，現地の赤十字・赤新月社を活用するとともに，赤十字ボランティアを動員しており，確実な事業の実施及び事後のフォローアップ体制が整っているなど実効性の高い手段となっている。</t>
    <phoneticPr fontId="5"/>
  </si>
  <si>
    <t>ＩＦＲＣは，現地の赤十字・赤新月社を最大限活用する形で事業を実施しており，費用対効果は極めて高い。</t>
    <phoneticPr fontId="5"/>
  </si>
  <si>
    <t>ＩＦＲＣによる事業は，主に開発途上国の災害等に対する草の根レベルの能力強化に繋がるものであり，ニーズは多く，また，優先度が高い。各国の政府に加えて，各国の赤十字・赤新月社もＩＦＲＣに対する拠出を行っているが，災害時の緊急支援等は，国として実施すべきである。</t>
    <rPh sb="7" eb="9">
      <t>ジギョウ</t>
    </rPh>
    <rPh sb="11" eb="12">
      <t>オモ</t>
    </rPh>
    <rPh sb="13" eb="15">
      <t>カイハツ</t>
    </rPh>
    <rPh sb="15" eb="18">
      <t>トジョウコク</t>
    </rPh>
    <rPh sb="19" eb="21">
      <t>サイガイ</t>
    </rPh>
    <rPh sb="21" eb="22">
      <t>トウ</t>
    </rPh>
    <rPh sb="23" eb="24">
      <t>タイ</t>
    </rPh>
    <rPh sb="26" eb="27">
      <t>クサ</t>
    </rPh>
    <rPh sb="28" eb="29">
      <t>ネ</t>
    </rPh>
    <rPh sb="33" eb="35">
      <t>ノウリョク</t>
    </rPh>
    <rPh sb="35" eb="37">
      <t>キョウカ</t>
    </rPh>
    <rPh sb="38" eb="39">
      <t>ツナ</t>
    </rPh>
    <rPh sb="51" eb="52">
      <t>オオ</t>
    </rPh>
    <rPh sb="57" eb="60">
      <t>ユウセンド</t>
    </rPh>
    <rPh sb="61" eb="62">
      <t>タカ</t>
    </rPh>
    <rPh sb="64" eb="66">
      <t>カッコク</t>
    </rPh>
    <rPh sb="67" eb="69">
      <t>セイフ</t>
    </rPh>
    <rPh sb="70" eb="71">
      <t>クワ</t>
    </rPh>
    <rPh sb="74" eb="76">
      <t>カッコク</t>
    </rPh>
    <rPh sb="77" eb="80">
      <t>セキジュウジ</t>
    </rPh>
    <rPh sb="81" eb="82">
      <t>セキ</t>
    </rPh>
    <rPh sb="82" eb="84">
      <t>シンゲツ</t>
    </rPh>
    <rPh sb="84" eb="85">
      <t>シャ</t>
    </rPh>
    <rPh sb="91" eb="92">
      <t>タイ</t>
    </rPh>
    <rPh sb="94" eb="96">
      <t>キョシュツ</t>
    </rPh>
    <rPh sb="97" eb="98">
      <t>オコナ</t>
    </rPh>
    <rPh sb="104" eb="106">
      <t>サイガイ</t>
    </rPh>
    <rPh sb="106" eb="107">
      <t>ジ</t>
    </rPh>
    <rPh sb="108" eb="110">
      <t>キンキュウ</t>
    </rPh>
    <rPh sb="110" eb="112">
      <t>シエン</t>
    </rPh>
    <rPh sb="112" eb="113">
      <t>トウ</t>
    </rPh>
    <rPh sb="115" eb="116">
      <t>クニ</t>
    </rPh>
    <rPh sb="119" eb="121">
      <t>ジッシ</t>
    </rPh>
    <phoneticPr fontId="5"/>
  </si>
  <si>
    <t>521,869,440CHF/1,299万人</t>
    <rPh sb="20" eb="22">
      <t>マンニン</t>
    </rPh>
    <phoneticPr fontId="3"/>
  </si>
  <si>
    <t>687,045,793CHF/1,549万人</t>
    <phoneticPr fontId="3"/>
  </si>
  <si>
    <t>687,045,793CHF/1,284万人</t>
    <phoneticPr fontId="3"/>
  </si>
  <si>
    <t>CHF/人</t>
    <rPh sb="4" eb="5">
      <t>ニン</t>
    </rPh>
    <phoneticPr fontId="3"/>
  </si>
  <si>
    <t>過去３年の緊急アピールへのドナー拠出額÷過去３年間の緊急アピールでの支援対象者数　　　　　　　</t>
    <rPh sb="0" eb="2">
      <t>カコ</t>
    </rPh>
    <rPh sb="3" eb="4">
      <t>ネン</t>
    </rPh>
    <rPh sb="16" eb="19">
      <t>キョシュツガク</t>
    </rPh>
    <rPh sb="20" eb="22">
      <t>カコ</t>
    </rPh>
    <rPh sb="23" eb="24">
      <t>ネン</t>
    </rPh>
    <rPh sb="24" eb="25">
      <t>アイダ</t>
    </rPh>
    <rPh sb="26" eb="28">
      <t>キンキュウ</t>
    </rPh>
    <phoneticPr fontId="5"/>
  </si>
  <si>
    <t>緊急アピールの発出回数
（注）機関全体の指標及び実績</t>
    <phoneticPr fontId="3"/>
  </si>
  <si>
    <t>　－</t>
    <phoneticPr fontId="3"/>
  </si>
  <si>
    <t>災害被害者の救援の実現
（IFRCによる緊急支援の対象者数）
（達成度は，要請金額に対する受領金額で算出）
（注）機関全体の目標及び実績</t>
    <phoneticPr fontId="3"/>
  </si>
  <si>
    <t>ＩＦＲＣは、自然災害・緊急災害時の被災者及び難民等に対する救援活動を主な任務としている。災害時に各国赤十字・赤新月社間の調整や国際救援活動の指揮にあたる他、各国社の人道機関としての能力強化のための開発協力や、各国社の事業全般（特に健康の増進、病気の予防、苦痛の軽減）に関する協力の他、国際機関との協力も行っている。また、ＩＦＲＣの活動は現地の赤十字・赤新月社を通じて実施されるため、政治的または治安上の理由により他の国際機関がアクセスできないような地域で迅速に対応することが可能となっている。このようなＩＦＲＣの活動を通じて被災者等を支援する。</t>
    <rPh sb="227" eb="229">
      <t>ジンソク</t>
    </rPh>
    <rPh sb="230" eb="232">
      <t>タイオウ</t>
    </rPh>
    <phoneticPr fontId="3"/>
  </si>
  <si>
    <t>国際赤十字・赤新月社連盟（ＩＦＲＣ）は、各国赤十字・赤新月社の国際連合体であり、１９６３年には赤十字国際委員会（ＩＣＲＣ）と共にノーベル平和賞を受賞しており、国際的評価も高い。また、ＩＦＲＣは案件の実施にあたって現地の赤十字・赤新月社と密接に協力している。ＩＦＲＣに拠出することにより、我が国の人道支援に対する積極的な姿勢を国内外に示すことができる。</t>
    <phoneticPr fontId="3"/>
  </si>
  <si>
    <t>国際赤十字・赤新月社連盟規程第３４条第３項及び第４項</t>
    <phoneticPr fontId="5"/>
  </si>
  <si>
    <t>昭和63年度開始，終了予定なし</t>
    <rPh sb="9" eb="11">
      <t>シュウリョウ</t>
    </rPh>
    <rPh sb="11" eb="13">
      <t>ヨテイ</t>
    </rPh>
    <phoneticPr fontId="5"/>
  </si>
  <si>
    <t>国際赤十字・赤新月社連盟(IFRC）拠出金
（任意拠出金）</t>
    <rPh sb="0" eb="1">
      <t>クニ</t>
    </rPh>
    <phoneticPr fontId="5"/>
  </si>
  <si>
    <t>現地大使館との緊密な連携を通じて，引き続き効率的な事業の実施を求めていく。</t>
    <rPh sb="0" eb="2">
      <t>ゲンチ</t>
    </rPh>
    <rPh sb="2" eb="5">
      <t>タイシカン</t>
    </rPh>
    <rPh sb="7" eb="9">
      <t>キンミツ</t>
    </rPh>
    <rPh sb="10" eb="12">
      <t>レンケイ</t>
    </rPh>
    <rPh sb="13" eb="14">
      <t>ツウ</t>
    </rPh>
    <rPh sb="17" eb="18">
      <t>ヒ</t>
    </rPh>
    <rPh sb="19" eb="20">
      <t>ツヅ</t>
    </rPh>
    <rPh sb="21" eb="24">
      <t>コウリツテキ</t>
    </rPh>
    <rPh sb="25" eb="27">
      <t>ジギョウ</t>
    </rPh>
    <rPh sb="28" eb="30">
      <t>ジッシ</t>
    </rPh>
    <rPh sb="31" eb="32">
      <t>モト</t>
    </rPh>
    <phoneticPr fontId="3"/>
  </si>
  <si>
    <t>ＦＡＯは，本案件の実施にあたり，ＪＩＣＡが実施しているネリカ米普及のプロジェクトや，ＦＡＯが過去に実施した案件の成果をもとに，右教訓を踏まえつつ，具体的な成果目標を設定し，効果的・効率的に実施している。</t>
    <phoneticPr fontId="3"/>
  </si>
  <si>
    <t>ＦＡＯは効率的・効果的な事業の実施に努めており，本案件の予算の使途は，真に必要な活動に限定されている。</t>
    <rPh sb="4" eb="7">
      <t>コウリツテキ</t>
    </rPh>
    <rPh sb="8" eb="11">
      <t>コウカテキ</t>
    </rPh>
    <rPh sb="12" eb="14">
      <t>ジギョウ</t>
    </rPh>
    <rPh sb="15" eb="17">
      <t>ジッシ</t>
    </rPh>
    <rPh sb="18" eb="19">
      <t>ツト</t>
    </rPh>
    <rPh sb="24" eb="25">
      <t>ホン</t>
    </rPh>
    <rPh sb="25" eb="27">
      <t>アンケン</t>
    </rPh>
    <rPh sb="28" eb="30">
      <t>ヨサン</t>
    </rPh>
    <rPh sb="31" eb="33">
      <t>シト</t>
    </rPh>
    <rPh sb="35" eb="36">
      <t>シン</t>
    </rPh>
    <rPh sb="37" eb="39">
      <t>ヒツヨウ</t>
    </rPh>
    <rPh sb="40" eb="42">
      <t>カツドウ</t>
    </rPh>
    <rPh sb="43" eb="45">
      <t>ゲンテイ</t>
    </rPh>
    <phoneticPr fontId="3"/>
  </si>
  <si>
    <t>ＦＡＯは，緊急事態に対応する一方で，長期的な開発のための食料へのアクセス確保を目指す国連の専門機関であり，国際社会の関心が高いアフリカの角地域の干ばつへの対応のため，ＦＡＯを通じて我が国が同地域における食糧安全確保のため，包括的な支援を行うニーズは大きい。</t>
    <rPh sb="5" eb="7">
      <t>キンキュウ</t>
    </rPh>
    <rPh sb="7" eb="9">
      <t>ジタイ</t>
    </rPh>
    <rPh sb="10" eb="12">
      <t>タイオウ</t>
    </rPh>
    <rPh sb="14" eb="16">
      <t>イッポウ</t>
    </rPh>
    <rPh sb="18" eb="21">
      <t>チョウキテキ</t>
    </rPh>
    <rPh sb="22" eb="24">
      <t>カイハツ</t>
    </rPh>
    <rPh sb="28" eb="30">
      <t>ショクリョウ</t>
    </rPh>
    <rPh sb="36" eb="38">
      <t>カクホ</t>
    </rPh>
    <rPh sb="39" eb="41">
      <t>メザ</t>
    </rPh>
    <rPh sb="42" eb="44">
      <t>コクレン</t>
    </rPh>
    <rPh sb="45" eb="47">
      <t>センモン</t>
    </rPh>
    <rPh sb="47" eb="49">
      <t>キカン</t>
    </rPh>
    <rPh sb="53" eb="55">
      <t>コクサイ</t>
    </rPh>
    <rPh sb="55" eb="57">
      <t>シャカイ</t>
    </rPh>
    <rPh sb="58" eb="60">
      <t>カンシン</t>
    </rPh>
    <rPh sb="61" eb="62">
      <t>タカ</t>
    </rPh>
    <rPh sb="68" eb="69">
      <t>ツノ</t>
    </rPh>
    <rPh sb="69" eb="71">
      <t>チイキ</t>
    </rPh>
    <rPh sb="72" eb="73">
      <t>カン</t>
    </rPh>
    <rPh sb="77" eb="79">
      <t>タイオウ</t>
    </rPh>
    <rPh sb="87" eb="88">
      <t>ツウ</t>
    </rPh>
    <rPh sb="90" eb="91">
      <t>ワ</t>
    </rPh>
    <rPh sb="92" eb="93">
      <t>クニ</t>
    </rPh>
    <rPh sb="94" eb="95">
      <t>ドウ</t>
    </rPh>
    <rPh sb="95" eb="97">
      <t>チイキ</t>
    </rPh>
    <rPh sb="101" eb="103">
      <t>ショクリョウ</t>
    </rPh>
    <rPh sb="103" eb="105">
      <t>アンゼン</t>
    </rPh>
    <rPh sb="105" eb="107">
      <t>カクホ</t>
    </rPh>
    <rPh sb="111" eb="114">
      <t>ホウカツテキ</t>
    </rPh>
    <rPh sb="115" eb="117">
      <t>シエン</t>
    </rPh>
    <rPh sb="118" eb="119">
      <t>オコナ</t>
    </rPh>
    <rPh sb="124" eb="125">
      <t>オオ</t>
    </rPh>
    <phoneticPr fontId="3"/>
  </si>
  <si>
    <t>①1.9百万ドル÷7700
②2百万ドル÷1万</t>
    <rPh sb="4" eb="6">
      <t>ヒャクマン</t>
    </rPh>
    <rPh sb="16" eb="18">
      <t>ヒャクマン</t>
    </rPh>
    <rPh sb="22" eb="23">
      <t>マン</t>
    </rPh>
    <phoneticPr fontId="3"/>
  </si>
  <si>
    <t>実施中</t>
    <rPh sb="0" eb="3">
      <t>ジッシチュウ</t>
    </rPh>
    <phoneticPr fontId="3"/>
  </si>
  <si>
    <t>①2467.5ドル
②200ドル</t>
    <phoneticPr fontId="3"/>
  </si>
  <si>
    <t xml:space="preserve">総裨益者数（世帯等，家畜数頭）÷総事業費 </t>
    <rPh sb="10" eb="12">
      <t>カチク</t>
    </rPh>
    <rPh sb="12" eb="14">
      <t>スウトウ</t>
    </rPh>
    <phoneticPr fontId="5"/>
  </si>
  <si>
    <t>台風被害を受けた３万人への支援</t>
    <rPh sb="0" eb="2">
      <t>タイフウ</t>
    </rPh>
    <rPh sb="2" eb="4">
      <t>ヒガイ</t>
    </rPh>
    <rPh sb="5" eb="6">
      <t>ウ</t>
    </rPh>
    <rPh sb="9" eb="11">
      <t>マンニン</t>
    </rPh>
    <rPh sb="13" eb="15">
      <t>シエン</t>
    </rPh>
    <phoneticPr fontId="3"/>
  </si>
  <si>
    <t>①帰還民120万人を対象とした食糧生産能力の向上
②食糧生産性復旧のため支援</t>
    <rPh sb="1" eb="3">
      <t>キカン</t>
    </rPh>
    <rPh sb="3" eb="4">
      <t>ミン</t>
    </rPh>
    <rPh sb="7" eb="9">
      <t>マンニン</t>
    </rPh>
    <rPh sb="10" eb="12">
      <t>タイショウ</t>
    </rPh>
    <rPh sb="15" eb="17">
      <t>ショクリョウ</t>
    </rPh>
    <rPh sb="17" eb="19">
      <t>セイサン</t>
    </rPh>
    <rPh sb="19" eb="21">
      <t>ノウリョク</t>
    </rPh>
    <rPh sb="22" eb="24">
      <t>コウジョウ</t>
    </rPh>
    <rPh sb="26" eb="28">
      <t>ショクリョウ</t>
    </rPh>
    <rPh sb="28" eb="31">
      <t>セイサンセイ</t>
    </rPh>
    <rPh sb="31" eb="33">
      <t>フッキュウ</t>
    </rPh>
    <rPh sb="36" eb="38">
      <t>シエン</t>
    </rPh>
    <phoneticPr fontId="3"/>
  </si>
  <si>
    <t>①７７００世帯の農業及び家畜の生産性の回復。
②11,817世帯にて食料安全保障と栄養状況が改善。</t>
    <phoneticPr fontId="3"/>
  </si>
  <si>
    <t>①６３６４世帯にて農業及び家畜の生産性が回復した。
②10,000世帯の食料安全保障と栄養状況を改善。</t>
    <phoneticPr fontId="3"/>
  </si>
  <si>
    <t xml:space="preserve">【活動指標】
農業及び家畜の生産性の回復。食糧等の配給状況。
</t>
    <rPh sb="1" eb="3">
      <t>カツドウ</t>
    </rPh>
    <rPh sb="3" eb="5">
      <t>シヒョウ</t>
    </rPh>
    <rPh sb="21" eb="23">
      <t>ショクリョウ</t>
    </rPh>
    <rPh sb="23" eb="24">
      <t>トウ</t>
    </rPh>
    <rPh sb="25" eb="27">
      <t>ハイキュウ</t>
    </rPh>
    <rPh sb="27" eb="29">
      <t>ジョウキョウ</t>
    </rPh>
    <phoneticPr fontId="3"/>
  </si>
  <si>
    <t>①８２．６％
②１１８％</t>
    <phoneticPr fontId="3"/>
  </si>
  <si>
    <t>実施中
フィリピン</t>
    <rPh sb="0" eb="3">
      <t>ジッシチュウ</t>
    </rPh>
    <phoneticPr fontId="3"/>
  </si>
  <si>
    <t>集計中
①南スーダン
②エチオピア</t>
    <rPh sb="0" eb="3">
      <t>シュウケイチュウ</t>
    </rPh>
    <rPh sb="5" eb="6">
      <t>ミナミ</t>
    </rPh>
    <phoneticPr fontId="3"/>
  </si>
  <si>
    <t>①ジブチ
②ケニア</t>
    <phoneticPr fontId="3"/>
  </si>
  <si>
    <t>【成果目標】
対象地域における食料安全保障の改善，生計の回復</t>
    <rPh sb="1" eb="3">
      <t>セイカ</t>
    </rPh>
    <rPh sb="3" eb="5">
      <t>モクヒョウ</t>
    </rPh>
    <rPh sb="7" eb="9">
      <t>タイショウ</t>
    </rPh>
    <rPh sb="9" eb="11">
      <t>チイキ</t>
    </rPh>
    <rPh sb="15" eb="17">
      <t>ショクリョウ</t>
    </rPh>
    <rPh sb="17" eb="19">
      <t>アンゼン</t>
    </rPh>
    <rPh sb="19" eb="21">
      <t>ホショウ</t>
    </rPh>
    <rPh sb="22" eb="24">
      <t>カイゼン</t>
    </rPh>
    <rPh sb="25" eb="27">
      <t>セイケイ</t>
    </rPh>
    <rPh sb="28" eb="30">
      <t>カイフク</t>
    </rPh>
    <phoneticPr fontId="3"/>
  </si>
  <si>
    <t>●自然災害、害虫被害、社会的混乱の影響を受けた農家に対し農業生産力を回復・強化するための支援の実施。
●家畜の保護（ワクチンの供与等）、農業支援（種子、肥料の供与等）、養殖分野支援（幼魚育成、養殖池整備等）の実施。
●改良種や食物生産支援キット（野菜などの生産に必要な肥料などの材料セット）の配布。
●災害によって食糧不足にあり、その影響で栄養不足となっている、特に子どもや妊産婦の栄養状態の改善。
●台風災害によって影響を受けた農業の回復を通じた雇用と生計の確保。</t>
    <rPh sb="201" eb="203">
      <t>タイフウ</t>
    </rPh>
    <rPh sb="203" eb="205">
      <t>サイガイ</t>
    </rPh>
    <rPh sb="209" eb="211">
      <t>エイキョウ</t>
    </rPh>
    <rPh sb="212" eb="213">
      <t>ウ</t>
    </rPh>
    <rPh sb="215" eb="217">
      <t>ノウギョウ</t>
    </rPh>
    <rPh sb="218" eb="220">
      <t>カイフク</t>
    </rPh>
    <rPh sb="221" eb="222">
      <t>ツウ</t>
    </rPh>
    <rPh sb="224" eb="226">
      <t>コヨウ</t>
    </rPh>
    <rPh sb="227" eb="229">
      <t>セイケイ</t>
    </rPh>
    <rPh sb="230" eb="232">
      <t>カクホ</t>
    </rPh>
    <phoneticPr fontId="3"/>
  </si>
  <si>
    <t>エチオピア，ギニア，ソマリア，マリ，カーボヴェルデ，ガンビア，ギニアビサウ，セネガル及びフィリピンにおいて，洪水，干魃等の自然災害や内戦，民族間の武力衝突等の政治的要因により，食糧事情の悪化が進んでいる。右の結果，国内避難民や難民の発生，農業従事者やその他の国民の生活困窮が起きており，ＦＡＯを通じ食糧安全保障・生計回復支援を行う。</t>
    <rPh sb="42" eb="43">
      <t>オヨ</t>
    </rPh>
    <rPh sb="54" eb="56">
      <t>コウズイ</t>
    </rPh>
    <rPh sb="57" eb="59">
      <t>カンバツ</t>
    </rPh>
    <rPh sb="59" eb="60">
      <t>トウ</t>
    </rPh>
    <rPh sb="61" eb="63">
      <t>シゼン</t>
    </rPh>
    <rPh sb="63" eb="65">
      <t>サイガイ</t>
    </rPh>
    <rPh sb="66" eb="68">
      <t>ナイセン</t>
    </rPh>
    <rPh sb="69" eb="72">
      <t>ミンゾクカン</t>
    </rPh>
    <rPh sb="73" eb="75">
      <t>ブリョク</t>
    </rPh>
    <rPh sb="75" eb="77">
      <t>ショウトツ</t>
    </rPh>
    <rPh sb="77" eb="78">
      <t>トウ</t>
    </rPh>
    <rPh sb="79" eb="82">
      <t>セイジテキ</t>
    </rPh>
    <rPh sb="82" eb="84">
      <t>ヨウイン</t>
    </rPh>
    <rPh sb="88" eb="90">
      <t>ショクリョウ</t>
    </rPh>
    <rPh sb="90" eb="92">
      <t>ジジョウ</t>
    </rPh>
    <rPh sb="93" eb="95">
      <t>アッカ</t>
    </rPh>
    <rPh sb="96" eb="97">
      <t>スス</t>
    </rPh>
    <rPh sb="102" eb="103">
      <t>ミギ</t>
    </rPh>
    <rPh sb="104" eb="106">
      <t>ケッカ</t>
    </rPh>
    <rPh sb="107" eb="109">
      <t>コクナイ</t>
    </rPh>
    <rPh sb="109" eb="112">
      <t>ヒナンミン</t>
    </rPh>
    <rPh sb="113" eb="115">
      <t>ナンミン</t>
    </rPh>
    <rPh sb="116" eb="118">
      <t>ハッセイ</t>
    </rPh>
    <rPh sb="119" eb="121">
      <t>ノウギョウ</t>
    </rPh>
    <rPh sb="121" eb="124">
      <t>ジュウジシャ</t>
    </rPh>
    <rPh sb="127" eb="128">
      <t>ホカ</t>
    </rPh>
    <rPh sb="129" eb="131">
      <t>コクミン</t>
    </rPh>
    <rPh sb="132" eb="134">
      <t>セイカツ</t>
    </rPh>
    <rPh sb="134" eb="136">
      <t>コンキュウ</t>
    </rPh>
    <rPh sb="137" eb="138">
      <t>オ</t>
    </rPh>
    <rPh sb="156" eb="158">
      <t>セイケイ</t>
    </rPh>
    <rPh sb="158" eb="160">
      <t>カイフク</t>
    </rPh>
    <phoneticPr fontId="3"/>
  </si>
  <si>
    <t>外務省設置法第４条第３号</t>
    <rPh sb="0" eb="3">
      <t>ガイムショウ</t>
    </rPh>
    <rPh sb="3" eb="6">
      <t>セッチホウ</t>
    </rPh>
    <rPh sb="6" eb="7">
      <t>ダイ</t>
    </rPh>
    <rPh sb="8" eb="9">
      <t>ジョウ</t>
    </rPh>
    <rPh sb="9" eb="10">
      <t>ダイ</t>
    </rPh>
    <rPh sb="11" eb="12">
      <t>ゴウ</t>
    </rPh>
    <phoneticPr fontId="3"/>
  </si>
  <si>
    <t>基本目標Ⅶ：分担金・拠出金
施策Ⅶ-3:国際機関を通じた地球規模諸問題に係る国際貢献</t>
    <rPh sb="0" eb="2">
      <t>キホン</t>
    </rPh>
    <rPh sb="2" eb="4">
      <t>モクヒョウ</t>
    </rPh>
    <rPh sb="6" eb="9">
      <t>ブンタンキン</t>
    </rPh>
    <rPh sb="10" eb="13">
      <t>キョシュツキン</t>
    </rPh>
    <rPh sb="14" eb="16">
      <t>セサク</t>
    </rPh>
    <rPh sb="20" eb="22">
      <t>コクサイ</t>
    </rPh>
    <rPh sb="22" eb="24">
      <t>キカン</t>
    </rPh>
    <rPh sb="25" eb="26">
      <t>ツウ</t>
    </rPh>
    <rPh sb="28" eb="30">
      <t>チキュウ</t>
    </rPh>
    <rPh sb="30" eb="32">
      <t>キボ</t>
    </rPh>
    <rPh sb="32" eb="35">
      <t>ショモンダイ</t>
    </rPh>
    <rPh sb="36" eb="37">
      <t>カカ</t>
    </rPh>
    <rPh sb="38" eb="40">
      <t>コクサイ</t>
    </rPh>
    <rPh sb="40" eb="42">
      <t>コウケン</t>
    </rPh>
    <phoneticPr fontId="3"/>
  </si>
  <si>
    <t>課長　宮下　匡之
課長　西永　知史</t>
    <rPh sb="0" eb="2">
      <t>カチョウ</t>
    </rPh>
    <rPh sb="3" eb="5">
      <t>ミヤシタ</t>
    </rPh>
    <rPh sb="6" eb="8">
      <t>タダユキ</t>
    </rPh>
    <rPh sb="9" eb="11">
      <t>カチョウ</t>
    </rPh>
    <rPh sb="12" eb="14">
      <t>ニシナガ</t>
    </rPh>
    <rPh sb="15" eb="17">
      <t>トモフミ</t>
    </rPh>
    <phoneticPr fontId="3"/>
  </si>
  <si>
    <t>国別開発協力第一課
国別開発協力第三課</t>
    <rPh sb="0" eb="2">
      <t>クニベツ</t>
    </rPh>
    <rPh sb="2" eb="4">
      <t>カイハツ</t>
    </rPh>
    <rPh sb="4" eb="6">
      <t>キョウリョク</t>
    </rPh>
    <rPh sb="6" eb="8">
      <t>ダイイチ</t>
    </rPh>
    <rPh sb="8" eb="9">
      <t>カ</t>
    </rPh>
    <rPh sb="10" eb="12">
      <t>クニベツ</t>
    </rPh>
    <rPh sb="12" eb="14">
      <t>カイハツ</t>
    </rPh>
    <rPh sb="14" eb="16">
      <t>キョウリョク</t>
    </rPh>
    <rPh sb="16" eb="19">
      <t>ダイサンカ</t>
    </rPh>
    <phoneticPr fontId="3"/>
  </si>
  <si>
    <t>平成２３年度開始</t>
    <rPh sb="0" eb="2">
      <t>ヘイセイ</t>
    </rPh>
    <rPh sb="4" eb="6">
      <t>ネンド</t>
    </rPh>
    <rPh sb="6" eb="8">
      <t>カイシ</t>
    </rPh>
    <phoneticPr fontId="3"/>
  </si>
  <si>
    <t>国際連合食糧農業機関拠出金（任意拠出金）</t>
    <rPh sb="0" eb="2">
      <t>コクサイ</t>
    </rPh>
    <rPh sb="2" eb="4">
      <t>レンゴウ</t>
    </rPh>
    <rPh sb="4" eb="6">
      <t>ショクリョウ</t>
    </rPh>
    <rPh sb="6" eb="8">
      <t>ノウギョウ</t>
    </rPh>
    <rPh sb="8" eb="10">
      <t>キカン</t>
    </rPh>
    <rPh sb="10" eb="13">
      <t>キョシュツキン</t>
    </rPh>
    <rPh sb="14" eb="16">
      <t>ニンイ</t>
    </rPh>
    <rPh sb="16" eb="19">
      <t>キョシュツキン</t>
    </rPh>
    <phoneticPr fontId="3"/>
  </si>
  <si>
    <t>同地域における治安状況は不安定であり，ＪＩＣＡ等の日本の機関がプロジェクトを実施することは困難である一方，ＵＮＯＰＳは，南スーダン等の治安が不安定な地域において，事業展開を行ってきた実績があり，他の国連機関とも効率的に役割分担しつつ，具体的な成果目標を設定し，効果的・効率的に実施している。</t>
    <rPh sb="0" eb="1">
      <t>ドウ</t>
    </rPh>
    <rPh sb="1" eb="3">
      <t>チイキ</t>
    </rPh>
    <rPh sb="7" eb="9">
      <t>チアン</t>
    </rPh>
    <rPh sb="9" eb="11">
      <t>ジョウキョウ</t>
    </rPh>
    <rPh sb="12" eb="15">
      <t>フアンテイ</t>
    </rPh>
    <rPh sb="23" eb="24">
      <t>トウ</t>
    </rPh>
    <rPh sb="25" eb="27">
      <t>ニホン</t>
    </rPh>
    <rPh sb="28" eb="30">
      <t>キカン</t>
    </rPh>
    <rPh sb="38" eb="40">
      <t>ジッシ</t>
    </rPh>
    <rPh sb="45" eb="47">
      <t>コンナン</t>
    </rPh>
    <rPh sb="50" eb="52">
      <t>イッポウ</t>
    </rPh>
    <rPh sb="60" eb="61">
      <t>ミナミ</t>
    </rPh>
    <rPh sb="65" eb="66">
      <t>トウ</t>
    </rPh>
    <rPh sb="67" eb="69">
      <t>チアン</t>
    </rPh>
    <rPh sb="70" eb="73">
      <t>フアンテイ</t>
    </rPh>
    <rPh sb="74" eb="76">
      <t>チイキ</t>
    </rPh>
    <rPh sb="81" eb="83">
      <t>ジギョウ</t>
    </rPh>
    <rPh sb="83" eb="85">
      <t>テンカイ</t>
    </rPh>
    <rPh sb="86" eb="87">
      <t>オコナ</t>
    </rPh>
    <rPh sb="91" eb="93">
      <t>ジッセキ</t>
    </rPh>
    <rPh sb="97" eb="98">
      <t>ホカ</t>
    </rPh>
    <rPh sb="99" eb="101">
      <t>コクレン</t>
    </rPh>
    <rPh sb="101" eb="103">
      <t>キカン</t>
    </rPh>
    <rPh sb="105" eb="108">
      <t>コウリツテキ</t>
    </rPh>
    <rPh sb="109" eb="111">
      <t>ヤクワリ</t>
    </rPh>
    <rPh sb="111" eb="113">
      <t>ブンタン</t>
    </rPh>
    <rPh sb="117" eb="120">
      <t>グタイテキ</t>
    </rPh>
    <rPh sb="121" eb="123">
      <t>セイカ</t>
    </rPh>
    <rPh sb="123" eb="125">
      <t>モクヒョウ</t>
    </rPh>
    <rPh sb="126" eb="128">
      <t>セッテイ</t>
    </rPh>
    <rPh sb="130" eb="133">
      <t>コウカテキ</t>
    </rPh>
    <rPh sb="134" eb="137">
      <t>コウリツテキ</t>
    </rPh>
    <rPh sb="138" eb="140">
      <t>ジッシ</t>
    </rPh>
    <phoneticPr fontId="3"/>
  </si>
  <si>
    <t>ＵＮＯＰＳは効率的・効果的な事業の実施に努めており，本案件の予算の使途は，真に必要な活動に限定されている。</t>
    <rPh sb="6" eb="9">
      <t>コウリツテキ</t>
    </rPh>
    <rPh sb="10" eb="13">
      <t>コウカテキ</t>
    </rPh>
    <rPh sb="14" eb="16">
      <t>ジギョウ</t>
    </rPh>
    <rPh sb="17" eb="19">
      <t>ジッシ</t>
    </rPh>
    <rPh sb="20" eb="21">
      <t>ツト</t>
    </rPh>
    <rPh sb="26" eb="27">
      <t>ホン</t>
    </rPh>
    <rPh sb="27" eb="29">
      <t>アンケン</t>
    </rPh>
    <rPh sb="30" eb="32">
      <t>ヨサン</t>
    </rPh>
    <rPh sb="33" eb="35">
      <t>シト</t>
    </rPh>
    <rPh sb="37" eb="38">
      <t>シン</t>
    </rPh>
    <rPh sb="39" eb="41">
      <t>ヒツヨウ</t>
    </rPh>
    <rPh sb="42" eb="44">
      <t>カツドウ</t>
    </rPh>
    <rPh sb="45" eb="47">
      <t>ゲンテイ</t>
    </rPh>
    <phoneticPr fontId="3"/>
  </si>
  <si>
    <t>ＵＮＯＰＳは，国連機関やドナー国などの委託を受け，様々な分野にわたる開発，借款，融資事業の管理・運営を専門に行っている。事業対象地域は難民等の流入が続き，国際社会の関心が高まっているが，治安が不安定なため，ＪＩＣＡ等のプロジェクトで支援は困難な地域もある。脆弱な状態に置かれている難民支援のため，ＵＮＯＰＳを通じて我が国が物資輸送等の支援を行うニーズは大きい。</t>
    <rPh sb="7" eb="9">
      <t>コクレン</t>
    </rPh>
    <rPh sb="9" eb="11">
      <t>キカン</t>
    </rPh>
    <rPh sb="15" eb="16">
      <t>コク</t>
    </rPh>
    <rPh sb="19" eb="21">
      <t>イタク</t>
    </rPh>
    <rPh sb="22" eb="23">
      <t>ウ</t>
    </rPh>
    <rPh sb="25" eb="27">
      <t>サマザマ</t>
    </rPh>
    <rPh sb="28" eb="30">
      <t>ブンヤ</t>
    </rPh>
    <rPh sb="34" eb="36">
      <t>カイハツ</t>
    </rPh>
    <rPh sb="37" eb="39">
      <t>シャッカン</t>
    </rPh>
    <rPh sb="40" eb="42">
      <t>ユウシ</t>
    </rPh>
    <rPh sb="42" eb="44">
      <t>ジギョウ</t>
    </rPh>
    <rPh sb="45" eb="47">
      <t>カンリ</t>
    </rPh>
    <rPh sb="48" eb="50">
      <t>ウンエイ</t>
    </rPh>
    <rPh sb="51" eb="53">
      <t>センモン</t>
    </rPh>
    <rPh sb="54" eb="55">
      <t>オコナ</t>
    </rPh>
    <rPh sb="60" eb="62">
      <t>ジギョウ</t>
    </rPh>
    <rPh sb="62" eb="64">
      <t>タイショウ</t>
    </rPh>
    <rPh sb="67" eb="69">
      <t>ナンミン</t>
    </rPh>
    <rPh sb="69" eb="70">
      <t>トウ</t>
    </rPh>
    <rPh sb="71" eb="73">
      <t>リュウニュウ</t>
    </rPh>
    <rPh sb="74" eb="75">
      <t>ツヅ</t>
    </rPh>
    <rPh sb="77" eb="79">
      <t>コクサイ</t>
    </rPh>
    <rPh sb="79" eb="81">
      <t>シャカイ</t>
    </rPh>
    <rPh sb="82" eb="84">
      <t>カンシン</t>
    </rPh>
    <rPh sb="85" eb="86">
      <t>タカ</t>
    </rPh>
    <rPh sb="93" eb="95">
      <t>チアン</t>
    </rPh>
    <rPh sb="96" eb="99">
      <t>フアンテイ</t>
    </rPh>
    <rPh sb="107" eb="108">
      <t>トウ</t>
    </rPh>
    <rPh sb="116" eb="118">
      <t>シエン</t>
    </rPh>
    <rPh sb="119" eb="121">
      <t>コンナン</t>
    </rPh>
    <rPh sb="122" eb="124">
      <t>チイキ</t>
    </rPh>
    <rPh sb="128" eb="130">
      <t>ゼイジャク</t>
    </rPh>
    <rPh sb="131" eb="133">
      <t>ジョウタイ</t>
    </rPh>
    <rPh sb="134" eb="135">
      <t>オ</t>
    </rPh>
    <rPh sb="140" eb="142">
      <t>ナンミン</t>
    </rPh>
    <rPh sb="142" eb="144">
      <t>シエン</t>
    </rPh>
    <rPh sb="154" eb="155">
      <t>ツウ</t>
    </rPh>
    <rPh sb="157" eb="158">
      <t>ワ</t>
    </rPh>
    <rPh sb="159" eb="160">
      <t>クニ</t>
    </rPh>
    <rPh sb="161" eb="163">
      <t>ブッシ</t>
    </rPh>
    <rPh sb="163" eb="165">
      <t>ユソウ</t>
    </rPh>
    <rPh sb="165" eb="166">
      <t>トウ</t>
    </rPh>
    <rPh sb="167" eb="169">
      <t>シエン</t>
    </rPh>
    <rPh sb="170" eb="171">
      <t>オコナ</t>
    </rPh>
    <rPh sb="176" eb="177">
      <t>オオ</t>
    </rPh>
    <phoneticPr fontId="3"/>
  </si>
  <si>
    <t>総予算÷裨益人数</t>
    <rPh sb="0" eb="3">
      <t>ソウヨサン</t>
    </rPh>
    <rPh sb="4" eb="6">
      <t>ヒエキ</t>
    </rPh>
    <rPh sb="6" eb="8">
      <t>ニンズウ</t>
    </rPh>
    <phoneticPr fontId="5"/>
  </si>
  <si>
    <t>4391.6（円）/人</t>
    <rPh sb="7" eb="8">
      <t>エン</t>
    </rPh>
    <rPh sb="10" eb="11">
      <t>ヒト</t>
    </rPh>
    <phoneticPr fontId="3"/>
  </si>
  <si>
    <t>①161.1km
②  -
③  -</t>
    <phoneticPr fontId="3"/>
  </si>
  <si>
    <t>①170km
②  -
③  -</t>
    <phoneticPr fontId="3"/>
  </si>
  <si>
    <t>①道路の舗装距離
②改善された給水施設
③難民キャンプに対する緊急物資，衛生・管理施設の供与</t>
    <rPh sb="1" eb="3">
      <t>ドウロ</t>
    </rPh>
    <rPh sb="4" eb="6">
      <t>ホソウ</t>
    </rPh>
    <rPh sb="6" eb="8">
      <t>キョリ</t>
    </rPh>
    <rPh sb="10" eb="12">
      <t>カイゼン</t>
    </rPh>
    <rPh sb="15" eb="17">
      <t>キュウスイ</t>
    </rPh>
    <rPh sb="17" eb="19">
      <t>シセツ</t>
    </rPh>
    <rPh sb="21" eb="23">
      <t>ナンミン</t>
    </rPh>
    <rPh sb="28" eb="29">
      <t>タイ</t>
    </rPh>
    <rPh sb="31" eb="33">
      <t>キンキュウ</t>
    </rPh>
    <rPh sb="33" eb="35">
      <t>ブッシ</t>
    </rPh>
    <rPh sb="36" eb="38">
      <t>エイセイ</t>
    </rPh>
    <rPh sb="39" eb="41">
      <t>カンリ</t>
    </rPh>
    <rPh sb="41" eb="43">
      <t>シセツ</t>
    </rPh>
    <rPh sb="44" eb="46">
      <t>キョウヨ</t>
    </rPh>
    <phoneticPr fontId="3"/>
  </si>
  <si>
    <t>救急物資の供与及び基礎インフラ整備等を通じて地域の安定化を図る。</t>
    <rPh sb="0" eb="2">
      <t>キュウキュウ</t>
    </rPh>
    <rPh sb="2" eb="4">
      <t>ブッシ</t>
    </rPh>
    <rPh sb="5" eb="7">
      <t>キョウヨ</t>
    </rPh>
    <rPh sb="7" eb="8">
      <t>オヨ</t>
    </rPh>
    <rPh sb="9" eb="11">
      <t>キソ</t>
    </rPh>
    <rPh sb="15" eb="17">
      <t>セイビ</t>
    </rPh>
    <rPh sb="17" eb="18">
      <t>トウ</t>
    </rPh>
    <rPh sb="19" eb="20">
      <t>ツウ</t>
    </rPh>
    <rPh sb="22" eb="24">
      <t>チイキ</t>
    </rPh>
    <rPh sb="25" eb="28">
      <t>アンテイカ</t>
    </rPh>
    <rPh sb="29" eb="30">
      <t>ハカ</t>
    </rPh>
    <phoneticPr fontId="3"/>
  </si>
  <si>
    <t>●人道支援物資等の輸送の要路となる道路の整備。
●給水施設の修復。
●救急車両と救急備品の供与及び救急隊員向け訓練。
●難民キャンプにおける安全確保のための施設の整備。</t>
    <rPh sb="1" eb="3">
      <t>ジンドウ</t>
    </rPh>
    <rPh sb="3" eb="5">
      <t>シエン</t>
    </rPh>
    <rPh sb="5" eb="7">
      <t>ブッシ</t>
    </rPh>
    <rPh sb="7" eb="8">
      <t>トウ</t>
    </rPh>
    <rPh sb="9" eb="11">
      <t>ユソウ</t>
    </rPh>
    <rPh sb="12" eb="14">
      <t>ヨウロ</t>
    </rPh>
    <rPh sb="17" eb="19">
      <t>ドウロ</t>
    </rPh>
    <rPh sb="20" eb="22">
      <t>セイビ</t>
    </rPh>
    <rPh sb="25" eb="27">
      <t>キュウスイ</t>
    </rPh>
    <rPh sb="27" eb="29">
      <t>シセツ</t>
    </rPh>
    <rPh sb="30" eb="32">
      <t>シュウフク</t>
    </rPh>
    <rPh sb="35" eb="37">
      <t>キュウキュウ</t>
    </rPh>
    <rPh sb="37" eb="39">
      <t>シャリョウ</t>
    </rPh>
    <rPh sb="45" eb="47">
      <t>キョウヨ</t>
    </rPh>
    <rPh sb="47" eb="48">
      <t>オヨ</t>
    </rPh>
    <rPh sb="49" eb="51">
      <t>キュウキュウ</t>
    </rPh>
    <rPh sb="51" eb="53">
      <t>タイイン</t>
    </rPh>
    <rPh sb="53" eb="54">
      <t>ム</t>
    </rPh>
    <rPh sb="55" eb="57">
      <t>クンレン</t>
    </rPh>
    <rPh sb="60" eb="62">
      <t>ナンミン</t>
    </rPh>
    <rPh sb="70" eb="72">
      <t>アンゼン</t>
    </rPh>
    <rPh sb="72" eb="74">
      <t>カクホ</t>
    </rPh>
    <rPh sb="78" eb="80">
      <t>シセツ</t>
    </rPh>
    <rPh sb="81" eb="83">
      <t>セイビ</t>
    </rPh>
    <phoneticPr fontId="3"/>
  </si>
  <si>
    <t>南スーダン，ソマリア，スーダン，ヨルダンにおいて，国内や周辺国で発生した人道危機の影響を受け難民や国内避難民が発生しているのに加え，対象地域及びその周辺部の安定化のために，救急物資の供与・基礎インフラの整備が喫緊の課題となっている。</t>
    <rPh sb="0" eb="1">
      <t>ミナミ</t>
    </rPh>
    <rPh sb="28" eb="30">
      <t>シュウヘン</t>
    </rPh>
    <rPh sb="30" eb="31">
      <t>コク</t>
    </rPh>
    <rPh sb="32" eb="34">
      <t>ハッセイ</t>
    </rPh>
    <rPh sb="36" eb="38">
      <t>ジンドウ</t>
    </rPh>
    <rPh sb="38" eb="40">
      <t>キキ</t>
    </rPh>
    <rPh sb="41" eb="43">
      <t>エイキョウ</t>
    </rPh>
    <rPh sb="44" eb="45">
      <t>ウ</t>
    </rPh>
    <rPh sb="46" eb="48">
      <t>ナンミン</t>
    </rPh>
    <rPh sb="49" eb="51">
      <t>コクナイ</t>
    </rPh>
    <rPh sb="51" eb="54">
      <t>ヒナンミン</t>
    </rPh>
    <rPh sb="55" eb="57">
      <t>ハッセイ</t>
    </rPh>
    <rPh sb="63" eb="64">
      <t>クワ</t>
    </rPh>
    <rPh sb="66" eb="68">
      <t>タイショウ</t>
    </rPh>
    <rPh sb="68" eb="70">
      <t>チイキ</t>
    </rPh>
    <rPh sb="70" eb="71">
      <t>オヨ</t>
    </rPh>
    <rPh sb="74" eb="76">
      <t>シュウヘン</t>
    </rPh>
    <rPh sb="78" eb="81">
      <t>アンテイカ</t>
    </rPh>
    <rPh sb="86" eb="88">
      <t>キュウキュウ</t>
    </rPh>
    <rPh sb="88" eb="90">
      <t>ブッシ</t>
    </rPh>
    <rPh sb="91" eb="93">
      <t>キョウヨ</t>
    </rPh>
    <rPh sb="94" eb="96">
      <t>キソ</t>
    </rPh>
    <rPh sb="101" eb="103">
      <t>セイビ</t>
    </rPh>
    <rPh sb="104" eb="106">
      <t>キッキン</t>
    </rPh>
    <rPh sb="107" eb="109">
      <t>カダイ</t>
    </rPh>
    <phoneticPr fontId="3"/>
  </si>
  <si>
    <t>外務省設置法第4条第3号</t>
    <rPh sb="0" eb="3">
      <t>ガイムショウ</t>
    </rPh>
    <rPh sb="3" eb="6">
      <t>セッチホウ</t>
    </rPh>
    <rPh sb="6" eb="7">
      <t>ダイ</t>
    </rPh>
    <rPh sb="8" eb="9">
      <t>ジョウ</t>
    </rPh>
    <rPh sb="9" eb="10">
      <t>ダイ</t>
    </rPh>
    <rPh sb="11" eb="12">
      <t>ゴウ</t>
    </rPh>
    <phoneticPr fontId="3"/>
  </si>
  <si>
    <t>課長　西永　知史</t>
    <rPh sb="0" eb="2">
      <t>カチョウ</t>
    </rPh>
    <rPh sb="3" eb="5">
      <t>ニシナガ</t>
    </rPh>
    <rPh sb="6" eb="8">
      <t>トモフミ</t>
    </rPh>
    <phoneticPr fontId="3"/>
  </si>
  <si>
    <t>国別開発協力第三課</t>
    <rPh sb="0" eb="2">
      <t>クニベツ</t>
    </rPh>
    <rPh sb="2" eb="4">
      <t>カイハツ</t>
    </rPh>
    <rPh sb="4" eb="6">
      <t>キョウリョク</t>
    </rPh>
    <rPh sb="6" eb="9">
      <t>ダイサンカ</t>
    </rPh>
    <phoneticPr fontId="3"/>
  </si>
  <si>
    <t>平成２４年度開始</t>
    <rPh sb="0" eb="2">
      <t>ヘイセイ</t>
    </rPh>
    <rPh sb="4" eb="6">
      <t>ネンド</t>
    </rPh>
    <rPh sb="6" eb="8">
      <t>カイシ</t>
    </rPh>
    <phoneticPr fontId="3"/>
  </si>
  <si>
    <t>国際連合ﾌﾟﾛｼﾞｪｸﾄ･ｻｰﾋﾞｽ機関拠出金（任意拠出金）</t>
    <rPh sb="0" eb="2">
      <t>コクサイ</t>
    </rPh>
    <rPh sb="2" eb="4">
      <t>レンゴウ</t>
    </rPh>
    <rPh sb="18" eb="20">
      <t>キカン</t>
    </rPh>
    <rPh sb="20" eb="23">
      <t>キョシュツキン</t>
    </rPh>
    <rPh sb="24" eb="26">
      <t>ニンイ</t>
    </rPh>
    <rPh sb="26" eb="29">
      <t>キョシュツキン</t>
    </rPh>
    <phoneticPr fontId="3"/>
  </si>
  <si>
    <t>ＵＮＥＳＣＯは，限られた予算の中で，可能な限り効率化を図り，無駄のない予算執行が行われるよう，執行委員国及び加盟国からも常にユネスコ事務局に対して要望しており，また，執行委員会や総会において，外部監査官による報告が審議の対象となっており，透明性の確保にも努めている。</t>
    <rPh sb="8" eb="9">
      <t>カギ</t>
    </rPh>
    <rPh sb="12" eb="14">
      <t>ヨサン</t>
    </rPh>
    <rPh sb="15" eb="16">
      <t>ナカ</t>
    </rPh>
    <rPh sb="18" eb="20">
      <t>カノウ</t>
    </rPh>
    <rPh sb="21" eb="22">
      <t>カギ</t>
    </rPh>
    <rPh sb="23" eb="26">
      <t>コウリツカ</t>
    </rPh>
    <rPh sb="27" eb="28">
      <t>ハカ</t>
    </rPh>
    <rPh sb="30" eb="32">
      <t>ムダ</t>
    </rPh>
    <rPh sb="35" eb="37">
      <t>ヨサン</t>
    </rPh>
    <rPh sb="37" eb="39">
      <t>シッコウ</t>
    </rPh>
    <rPh sb="40" eb="41">
      <t>オコナ</t>
    </rPh>
    <rPh sb="47" eb="49">
      <t>シッコウ</t>
    </rPh>
    <rPh sb="49" eb="51">
      <t>イイン</t>
    </rPh>
    <rPh sb="51" eb="52">
      <t>コク</t>
    </rPh>
    <rPh sb="52" eb="53">
      <t>オヨ</t>
    </rPh>
    <rPh sb="54" eb="56">
      <t>カメイ</t>
    </rPh>
    <rPh sb="56" eb="57">
      <t>コク</t>
    </rPh>
    <rPh sb="60" eb="61">
      <t>ツネ</t>
    </rPh>
    <rPh sb="66" eb="69">
      <t>ジムキョク</t>
    </rPh>
    <rPh sb="70" eb="71">
      <t>タイ</t>
    </rPh>
    <rPh sb="73" eb="75">
      <t>ヨウボウ</t>
    </rPh>
    <rPh sb="83" eb="85">
      <t>シッコウ</t>
    </rPh>
    <rPh sb="85" eb="88">
      <t>イインカイ</t>
    </rPh>
    <rPh sb="89" eb="91">
      <t>ソウカイ</t>
    </rPh>
    <rPh sb="96" eb="98">
      <t>ガイブ</t>
    </rPh>
    <rPh sb="98" eb="101">
      <t>カンサカン</t>
    </rPh>
    <rPh sb="104" eb="106">
      <t>ホウコク</t>
    </rPh>
    <rPh sb="107" eb="109">
      <t>シンギ</t>
    </rPh>
    <rPh sb="110" eb="112">
      <t>タイショウ</t>
    </rPh>
    <rPh sb="119" eb="122">
      <t>トウメイセイ</t>
    </rPh>
    <rPh sb="123" eb="125">
      <t>カクホ</t>
    </rPh>
    <rPh sb="127" eb="128">
      <t>ツト</t>
    </rPh>
    <phoneticPr fontId="3"/>
  </si>
  <si>
    <t>事業対象地域における治安状況は不安定であり，ＪＩＣＡ等の日本の機関がプロジェクトを実施することが困難な地域も多く，加えて，ＵＮＥＳＣＯが過去に実施した案件の成果をもとに，右教訓を踏まえつつ，具体的な成果目標を設定し，効果的・効率的に実施していることもあり，これら事業は友好的といえる。</t>
    <rPh sb="0" eb="2">
      <t>ジギョウ</t>
    </rPh>
    <rPh sb="2" eb="4">
      <t>タイショウ</t>
    </rPh>
    <rPh sb="4" eb="6">
      <t>チイキ</t>
    </rPh>
    <rPh sb="10" eb="12">
      <t>チアン</t>
    </rPh>
    <rPh sb="12" eb="14">
      <t>ジョウキョウ</t>
    </rPh>
    <rPh sb="15" eb="18">
      <t>フアンテイ</t>
    </rPh>
    <rPh sb="26" eb="27">
      <t>トウ</t>
    </rPh>
    <rPh sb="28" eb="30">
      <t>ニホン</t>
    </rPh>
    <rPh sb="31" eb="33">
      <t>キカン</t>
    </rPh>
    <rPh sb="41" eb="43">
      <t>ジッシ</t>
    </rPh>
    <rPh sb="48" eb="50">
      <t>コンナン</t>
    </rPh>
    <rPh sb="51" eb="53">
      <t>チイキ</t>
    </rPh>
    <rPh sb="54" eb="55">
      <t>オオ</t>
    </rPh>
    <rPh sb="57" eb="58">
      <t>クワ</t>
    </rPh>
    <rPh sb="68" eb="70">
      <t>カコ</t>
    </rPh>
    <rPh sb="71" eb="73">
      <t>ジッシ</t>
    </rPh>
    <rPh sb="75" eb="77">
      <t>アンケン</t>
    </rPh>
    <rPh sb="78" eb="80">
      <t>セイカ</t>
    </rPh>
    <rPh sb="85" eb="86">
      <t>ミギ</t>
    </rPh>
    <rPh sb="86" eb="88">
      <t>キョウクン</t>
    </rPh>
    <rPh sb="89" eb="90">
      <t>フ</t>
    </rPh>
    <rPh sb="95" eb="98">
      <t>グタイテキ</t>
    </rPh>
    <rPh sb="99" eb="101">
      <t>セイカ</t>
    </rPh>
    <rPh sb="101" eb="103">
      <t>モクヒョウ</t>
    </rPh>
    <rPh sb="104" eb="106">
      <t>セッテイ</t>
    </rPh>
    <rPh sb="108" eb="111">
      <t>コウカテキ</t>
    </rPh>
    <rPh sb="112" eb="114">
      <t>コウリツ</t>
    </rPh>
    <rPh sb="114" eb="115">
      <t>テキ</t>
    </rPh>
    <rPh sb="116" eb="118">
      <t>ジッシ</t>
    </rPh>
    <rPh sb="131" eb="133">
      <t>ジギョウ</t>
    </rPh>
    <rPh sb="134" eb="137">
      <t>ユウコウテキ</t>
    </rPh>
    <phoneticPr fontId="3"/>
  </si>
  <si>
    <t>ＵＮＥＳＣＯは効率的・効果的な事業の実施に努めており，本案件の予算の使途は，真に必要な活動に限定されている。</t>
    <rPh sb="7" eb="10">
      <t>コウリツテキ</t>
    </rPh>
    <rPh sb="11" eb="14">
      <t>コウカテキ</t>
    </rPh>
    <rPh sb="15" eb="17">
      <t>ジギョウ</t>
    </rPh>
    <rPh sb="18" eb="20">
      <t>ジッシ</t>
    </rPh>
    <rPh sb="21" eb="22">
      <t>ツト</t>
    </rPh>
    <rPh sb="27" eb="28">
      <t>ホン</t>
    </rPh>
    <rPh sb="28" eb="30">
      <t>アンケン</t>
    </rPh>
    <rPh sb="31" eb="33">
      <t>ヨサン</t>
    </rPh>
    <rPh sb="34" eb="36">
      <t>シト</t>
    </rPh>
    <rPh sb="38" eb="39">
      <t>シン</t>
    </rPh>
    <rPh sb="40" eb="42">
      <t>ヒツヨウ</t>
    </rPh>
    <rPh sb="43" eb="45">
      <t>カツドウ</t>
    </rPh>
    <rPh sb="46" eb="48">
      <t>ゲンテイ</t>
    </rPh>
    <phoneticPr fontId="3"/>
  </si>
  <si>
    <t>ＵＮＥＳＣＯは，緊急事態に対応する一方で，長期的な開発のための教育機会の向上を目指す国連の専門機関であり，教育支援のニーズが高い地域において，ＵＮＥＳＣＯを通じた支援をを行うことにより，我が国による教育支援の一翼を担っている。</t>
    <rPh sb="8" eb="10">
      <t>キンキュウ</t>
    </rPh>
    <rPh sb="10" eb="12">
      <t>ジタイ</t>
    </rPh>
    <rPh sb="13" eb="15">
      <t>タイオウ</t>
    </rPh>
    <rPh sb="17" eb="19">
      <t>イッポウ</t>
    </rPh>
    <rPh sb="21" eb="24">
      <t>チョウキテキ</t>
    </rPh>
    <rPh sb="25" eb="27">
      <t>カイハツ</t>
    </rPh>
    <rPh sb="31" eb="33">
      <t>キョウイク</t>
    </rPh>
    <rPh sb="33" eb="35">
      <t>キカイ</t>
    </rPh>
    <rPh sb="36" eb="38">
      <t>コウジョウ</t>
    </rPh>
    <rPh sb="39" eb="41">
      <t>メザ</t>
    </rPh>
    <rPh sb="42" eb="44">
      <t>コクレン</t>
    </rPh>
    <rPh sb="45" eb="47">
      <t>センモン</t>
    </rPh>
    <rPh sb="47" eb="49">
      <t>キカン</t>
    </rPh>
    <rPh sb="53" eb="55">
      <t>キョウイク</t>
    </rPh>
    <rPh sb="55" eb="57">
      <t>シエン</t>
    </rPh>
    <rPh sb="62" eb="63">
      <t>タカ</t>
    </rPh>
    <rPh sb="64" eb="66">
      <t>チイキ</t>
    </rPh>
    <rPh sb="78" eb="79">
      <t>ツウ</t>
    </rPh>
    <rPh sb="81" eb="83">
      <t>シエン</t>
    </rPh>
    <rPh sb="85" eb="86">
      <t>オコナ</t>
    </rPh>
    <rPh sb="93" eb="94">
      <t>ワ</t>
    </rPh>
    <rPh sb="95" eb="96">
      <t>クニ</t>
    </rPh>
    <rPh sb="99" eb="101">
      <t>キョウイク</t>
    </rPh>
    <rPh sb="101" eb="103">
      <t>シエン</t>
    </rPh>
    <rPh sb="104" eb="106">
      <t>イチヨク</t>
    </rPh>
    <rPh sb="107" eb="108">
      <t>ニナ</t>
    </rPh>
    <phoneticPr fontId="3"/>
  </si>
  <si>
    <t>総予算÷裨益人数</t>
    <phoneticPr fontId="3"/>
  </si>
  <si>
    <t>393.1ドル/人</t>
    <rPh sb="8" eb="9">
      <t>ニン</t>
    </rPh>
    <phoneticPr fontId="3"/>
  </si>
  <si>
    <t>①研修受講者400人及びトレーナー育成研修受講者80名
②　調査実施及び１０井戸建設
③　－</t>
    <rPh sb="1" eb="3">
      <t>ケンシュウ</t>
    </rPh>
    <rPh sb="3" eb="6">
      <t>ジュコウシャ</t>
    </rPh>
    <rPh sb="9" eb="10">
      <t>ニン</t>
    </rPh>
    <rPh sb="10" eb="11">
      <t>オヨ</t>
    </rPh>
    <rPh sb="17" eb="19">
      <t>イクセイ</t>
    </rPh>
    <rPh sb="19" eb="21">
      <t>ケンシュウ</t>
    </rPh>
    <rPh sb="21" eb="24">
      <t>ジュコウシャ</t>
    </rPh>
    <rPh sb="26" eb="27">
      <t>メイ</t>
    </rPh>
    <rPh sb="30" eb="32">
      <t>チョウサ</t>
    </rPh>
    <rPh sb="32" eb="34">
      <t>ジッシ</t>
    </rPh>
    <rPh sb="34" eb="35">
      <t>オヨ</t>
    </rPh>
    <rPh sb="38" eb="40">
      <t>イド</t>
    </rPh>
    <rPh sb="40" eb="42">
      <t>ケンセツ</t>
    </rPh>
    <phoneticPr fontId="3"/>
  </si>
  <si>
    <t>①研修受講者470人及びトレーナー育成研修受講者80名
②　集計中
③　－</t>
    <rPh sb="1" eb="3">
      <t>ケンシュウ</t>
    </rPh>
    <rPh sb="3" eb="6">
      <t>ジュコウシャ</t>
    </rPh>
    <rPh sb="9" eb="10">
      <t>ニン</t>
    </rPh>
    <rPh sb="10" eb="11">
      <t>オヨ</t>
    </rPh>
    <rPh sb="17" eb="19">
      <t>イクセイ</t>
    </rPh>
    <rPh sb="19" eb="21">
      <t>ケンシュウ</t>
    </rPh>
    <rPh sb="21" eb="24">
      <t>ジュコウシャ</t>
    </rPh>
    <rPh sb="26" eb="27">
      <t>メイ</t>
    </rPh>
    <rPh sb="30" eb="33">
      <t>シュウケイチュウ</t>
    </rPh>
    <phoneticPr fontId="3"/>
  </si>
  <si>
    <t>①教育の質改善のための教育関係者への能力向上
②地下水資源の調査及び管理の能力強化，給水施設の改善
③改善・改修された教育施設</t>
    <rPh sb="1" eb="3">
      <t>キョウイク</t>
    </rPh>
    <rPh sb="4" eb="5">
      <t>シツ</t>
    </rPh>
    <rPh sb="5" eb="7">
      <t>カイゼン</t>
    </rPh>
    <rPh sb="11" eb="13">
      <t>キョウイク</t>
    </rPh>
    <rPh sb="13" eb="15">
      <t>カンケイ</t>
    </rPh>
    <rPh sb="15" eb="16">
      <t>シャ</t>
    </rPh>
    <rPh sb="18" eb="20">
      <t>ノウリョク</t>
    </rPh>
    <rPh sb="20" eb="22">
      <t>コウジョウ</t>
    </rPh>
    <rPh sb="24" eb="27">
      <t>チカスイ</t>
    </rPh>
    <rPh sb="27" eb="29">
      <t>シゲン</t>
    </rPh>
    <rPh sb="30" eb="32">
      <t>チョウサ</t>
    </rPh>
    <rPh sb="32" eb="33">
      <t>オヨ</t>
    </rPh>
    <rPh sb="34" eb="36">
      <t>カンリ</t>
    </rPh>
    <rPh sb="37" eb="39">
      <t>ノウリョク</t>
    </rPh>
    <rPh sb="39" eb="41">
      <t>キョウカ</t>
    </rPh>
    <rPh sb="42" eb="44">
      <t>キュウスイ</t>
    </rPh>
    <rPh sb="44" eb="46">
      <t>シセツ</t>
    </rPh>
    <rPh sb="47" eb="49">
      <t>カイゼン</t>
    </rPh>
    <phoneticPr fontId="3"/>
  </si>
  <si>
    <t>事業対象地域における教育事情の改善</t>
    <rPh sb="0" eb="2">
      <t>ジギョウ</t>
    </rPh>
    <rPh sb="2" eb="4">
      <t>タイショウ</t>
    </rPh>
    <rPh sb="4" eb="6">
      <t>チイキ</t>
    </rPh>
    <rPh sb="10" eb="12">
      <t>キョウイク</t>
    </rPh>
    <rPh sb="12" eb="14">
      <t>ジジョウ</t>
    </rPh>
    <rPh sb="15" eb="17">
      <t>カイゼン</t>
    </rPh>
    <phoneticPr fontId="3"/>
  </si>
  <si>
    <t>●避難民の難民キャンプにおける，教育施設等の建設・補修及び機材の供与。
●難民が流入にした地域における中等教育の強化のための先生の能力向上支援。
●飢餓の危機に瀕し，食糧と水へのアクセスが求められており，飢餓対策としての地下水資源の調査及び管理能力向上支援。
●紛争後における教育施設の改修と教育関係者の能力向上,，及びHIV・性差に基づく暴力に関する啓蒙活動。
●台風被災者である学生に対する緊急心理社会的支援。</t>
    <rPh sb="1" eb="4">
      <t>ヒナンミン</t>
    </rPh>
    <rPh sb="5" eb="7">
      <t>ナンミン</t>
    </rPh>
    <rPh sb="16" eb="18">
      <t>キョウイク</t>
    </rPh>
    <rPh sb="18" eb="20">
      <t>シセツ</t>
    </rPh>
    <rPh sb="20" eb="21">
      <t>トウ</t>
    </rPh>
    <rPh sb="22" eb="24">
      <t>ケンセツ</t>
    </rPh>
    <rPh sb="25" eb="27">
      <t>ホシュウ</t>
    </rPh>
    <rPh sb="27" eb="28">
      <t>オヨ</t>
    </rPh>
    <rPh sb="29" eb="31">
      <t>キザイ</t>
    </rPh>
    <rPh sb="32" eb="34">
      <t>キョウヨ</t>
    </rPh>
    <rPh sb="37" eb="39">
      <t>ナンミン</t>
    </rPh>
    <rPh sb="40" eb="42">
      <t>リュウニュウ</t>
    </rPh>
    <rPh sb="45" eb="47">
      <t>チイキ</t>
    </rPh>
    <rPh sb="51" eb="53">
      <t>チュウトウ</t>
    </rPh>
    <rPh sb="53" eb="55">
      <t>キョウイク</t>
    </rPh>
    <rPh sb="56" eb="58">
      <t>キョウカ</t>
    </rPh>
    <rPh sb="62" eb="64">
      <t>センセイ</t>
    </rPh>
    <rPh sb="65" eb="67">
      <t>ノウリョク</t>
    </rPh>
    <rPh sb="67" eb="69">
      <t>コウジョウ</t>
    </rPh>
    <rPh sb="69" eb="71">
      <t>シエン</t>
    </rPh>
    <rPh sb="102" eb="104">
      <t>キガ</t>
    </rPh>
    <rPh sb="104" eb="106">
      <t>タイサク</t>
    </rPh>
    <rPh sb="110" eb="113">
      <t>チカスイ</t>
    </rPh>
    <rPh sb="113" eb="115">
      <t>シゲン</t>
    </rPh>
    <rPh sb="116" eb="118">
      <t>チョウサ</t>
    </rPh>
    <rPh sb="118" eb="119">
      <t>オヨ</t>
    </rPh>
    <rPh sb="120" eb="122">
      <t>カンリ</t>
    </rPh>
    <rPh sb="122" eb="124">
      <t>ノウリョク</t>
    </rPh>
    <rPh sb="124" eb="126">
      <t>コウジョウ</t>
    </rPh>
    <rPh sb="126" eb="128">
      <t>シエン</t>
    </rPh>
    <rPh sb="131" eb="133">
      <t>フンソウ</t>
    </rPh>
    <rPh sb="133" eb="134">
      <t>ゴ</t>
    </rPh>
    <rPh sb="138" eb="140">
      <t>キョウイク</t>
    </rPh>
    <rPh sb="140" eb="142">
      <t>シセツ</t>
    </rPh>
    <rPh sb="143" eb="145">
      <t>カイシュウ</t>
    </rPh>
    <rPh sb="146" eb="148">
      <t>キョウイク</t>
    </rPh>
    <rPh sb="148" eb="150">
      <t>カンケイ</t>
    </rPh>
    <rPh sb="150" eb="151">
      <t>シャ</t>
    </rPh>
    <rPh sb="152" eb="154">
      <t>ノウリョク</t>
    </rPh>
    <rPh sb="154" eb="156">
      <t>コウジョウ</t>
    </rPh>
    <rPh sb="158" eb="159">
      <t>オヨ</t>
    </rPh>
    <rPh sb="164" eb="166">
      <t>セイサ</t>
    </rPh>
    <rPh sb="167" eb="168">
      <t>モト</t>
    </rPh>
    <rPh sb="170" eb="172">
      <t>ボウリョク</t>
    </rPh>
    <rPh sb="173" eb="174">
      <t>カン</t>
    </rPh>
    <rPh sb="176" eb="178">
      <t>ケイモウ</t>
    </rPh>
    <rPh sb="178" eb="180">
      <t>カツドウ</t>
    </rPh>
    <rPh sb="183" eb="185">
      <t>タイフウ</t>
    </rPh>
    <rPh sb="185" eb="187">
      <t>ヒサイ</t>
    </rPh>
    <rPh sb="187" eb="188">
      <t>シャ</t>
    </rPh>
    <rPh sb="194" eb="195">
      <t>タイ</t>
    </rPh>
    <rPh sb="199" eb="201">
      <t>シンリ</t>
    </rPh>
    <rPh sb="201" eb="204">
      <t>シャカイテキ</t>
    </rPh>
    <rPh sb="204" eb="206">
      <t>シエン</t>
    </rPh>
    <phoneticPr fontId="3"/>
  </si>
  <si>
    <t>ＵＮＥＳＣＯは，教育，科学，文化の側面から，教育機会の向上等に関する取組を行っている。各地の紛争や自然災害の発生に伴い難民も発生したことにより，難民受け入れ地域では大量に発生した避難民への十分な教育を供与できず，学校が破壊または略奪に遭ったことにより多くの児童が通学の機会を失っている現状もあり，本プロジェクトは，主としてこれら地域における教育事情の改善や児童のメンタル・ケアに資する事業を行うもの。</t>
    <rPh sb="8" eb="10">
      <t>キョウイク</t>
    </rPh>
    <rPh sb="11" eb="13">
      <t>カガク</t>
    </rPh>
    <rPh sb="14" eb="16">
      <t>ブンカ</t>
    </rPh>
    <rPh sb="17" eb="19">
      <t>ソクメン</t>
    </rPh>
    <rPh sb="22" eb="24">
      <t>キョウイク</t>
    </rPh>
    <rPh sb="24" eb="26">
      <t>キカイ</t>
    </rPh>
    <rPh sb="27" eb="29">
      <t>コウジョウ</t>
    </rPh>
    <rPh sb="29" eb="30">
      <t>トウ</t>
    </rPh>
    <rPh sb="31" eb="32">
      <t>カン</t>
    </rPh>
    <rPh sb="34" eb="36">
      <t>トリクミ</t>
    </rPh>
    <rPh sb="37" eb="38">
      <t>オコナ</t>
    </rPh>
    <rPh sb="43" eb="45">
      <t>カクチ</t>
    </rPh>
    <rPh sb="46" eb="48">
      <t>フンソウ</t>
    </rPh>
    <rPh sb="49" eb="51">
      <t>シゼン</t>
    </rPh>
    <rPh sb="51" eb="53">
      <t>サイガイ</t>
    </rPh>
    <rPh sb="54" eb="56">
      <t>ハッセイ</t>
    </rPh>
    <rPh sb="57" eb="58">
      <t>トモナ</t>
    </rPh>
    <rPh sb="59" eb="61">
      <t>ナンミン</t>
    </rPh>
    <rPh sb="62" eb="64">
      <t>ハッセイ</t>
    </rPh>
    <rPh sb="72" eb="74">
      <t>ナンミン</t>
    </rPh>
    <rPh sb="74" eb="75">
      <t>ウ</t>
    </rPh>
    <rPh sb="76" eb="77">
      <t>イ</t>
    </rPh>
    <rPh sb="78" eb="80">
      <t>チイキ</t>
    </rPh>
    <rPh sb="82" eb="84">
      <t>タイリョウ</t>
    </rPh>
    <rPh sb="85" eb="87">
      <t>ハッセイ</t>
    </rPh>
    <rPh sb="89" eb="92">
      <t>ヒナンミン</t>
    </rPh>
    <rPh sb="94" eb="96">
      <t>ジュウブン</t>
    </rPh>
    <rPh sb="97" eb="99">
      <t>キョウイク</t>
    </rPh>
    <rPh sb="100" eb="102">
      <t>キョウヨ</t>
    </rPh>
    <rPh sb="106" eb="108">
      <t>ガッコウ</t>
    </rPh>
    <rPh sb="109" eb="111">
      <t>ハカイ</t>
    </rPh>
    <rPh sb="114" eb="116">
      <t>リャクダツ</t>
    </rPh>
    <rPh sb="117" eb="118">
      <t>ア</t>
    </rPh>
    <rPh sb="125" eb="126">
      <t>オオ</t>
    </rPh>
    <rPh sb="128" eb="130">
      <t>ジドウ</t>
    </rPh>
    <rPh sb="131" eb="133">
      <t>ツウガク</t>
    </rPh>
    <rPh sb="134" eb="136">
      <t>キカイ</t>
    </rPh>
    <rPh sb="137" eb="138">
      <t>ウシナ</t>
    </rPh>
    <rPh sb="142" eb="144">
      <t>ゲンジョウ</t>
    </rPh>
    <rPh sb="157" eb="158">
      <t>シュ</t>
    </rPh>
    <rPh sb="178" eb="180">
      <t>ジドウ</t>
    </rPh>
    <phoneticPr fontId="3"/>
  </si>
  <si>
    <t>基本目標Ⅶ：分担金・拠出金
施策Ⅶ-3:国際機関を通じた地球規模問題に係る国際貢献</t>
    <rPh sb="0" eb="2">
      <t>キホン</t>
    </rPh>
    <rPh sb="2" eb="4">
      <t>モクヒョウ</t>
    </rPh>
    <rPh sb="6" eb="9">
      <t>ブンタンキン</t>
    </rPh>
    <rPh sb="10" eb="13">
      <t>キョシュツキン</t>
    </rPh>
    <rPh sb="14" eb="16">
      <t>セサク</t>
    </rPh>
    <rPh sb="20" eb="22">
      <t>コクサイ</t>
    </rPh>
    <rPh sb="22" eb="24">
      <t>キカン</t>
    </rPh>
    <rPh sb="25" eb="26">
      <t>ツウ</t>
    </rPh>
    <rPh sb="28" eb="30">
      <t>チキュウ</t>
    </rPh>
    <rPh sb="30" eb="32">
      <t>キボ</t>
    </rPh>
    <rPh sb="32" eb="34">
      <t>モンダイ</t>
    </rPh>
    <rPh sb="35" eb="36">
      <t>カカ</t>
    </rPh>
    <rPh sb="37" eb="39">
      <t>コクサイ</t>
    </rPh>
    <rPh sb="39" eb="41">
      <t>コウケン</t>
    </rPh>
    <phoneticPr fontId="3"/>
  </si>
  <si>
    <t>国別開発協力第一課
国別開発協力第三課</t>
    <rPh sb="0" eb="2">
      <t>クニベツ</t>
    </rPh>
    <rPh sb="2" eb="4">
      <t>カイハツ</t>
    </rPh>
    <rPh sb="4" eb="6">
      <t>キョウリョク</t>
    </rPh>
    <rPh sb="6" eb="9">
      <t>ダイイチカ</t>
    </rPh>
    <rPh sb="10" eb="12">
      <t>クニベツ</t>
    </rPh>
    <rPh sb="12" eb="14">
      <t>カイハツ</t>
    </rPh>
    <rPh sb="14" eb="16">
      <t>キョウリョク</t>
    </rPh>
    <rPh sb="16" eb="19">
      <t>ダイサンカ</t>
    </rPh>
    <phoneticPr fontId="3"/>
  </si>
  <si>
    <t>国際教育科学文化機関拠出金（任意拠出金）</t>
    <rPh sb="0" eb="2">
      <t>コクサイ</t>
    </rPh>
    <rPh sb="2" eb="4">
      <t>キョウイク</t>
    </rPh>
    <rPh sb="4" eb="6">
      <t>カガク</t>
    </rPh>
    <rPh sb="6" eb="8">
      <t>ブンカ</t>
    </rPh>
    <rPh sb="8" eb="10">
      <t>キカン</t>
    </rPh>
    <rPh sb="10" eb="13">
      <t>キョシュツキン</t>
    </rPh>
    <rPh sb="14" eb="16">
      <t>ニンイ</t>
    </rPh>
    <rPh sb="16" eb="19">
      <t>キョシュツキン</t>
    </rPh>
    <phoneticPr fontId="3"/>
  </si>
  <si>
    <t>　</t>
    <phoneticPr fontId="3"/>
  </si>
  <si>
    <t>ＩＬＯは，国連による国際的な雇用機会の増進のための実施機関として重要な役割を果たしており，存在感も大きいため，同機関への拠出は実効性の高い手段となっている。本案件についても具体的な成果目標を立てて着実に実施している。</t>
    <rPh sb="5" eb="7">
      <t>コクレン</t>
    </rPh>
    <rPh sb="10" eb="13">
      <t>コクサイテキ</t>
    </rPh>
    <rPh sb="14" eb="16">
      <t>コヨウ</t>
    </rPh>
    <rPh sb="16" eb="18">
      <t>キカイ</t>
    </rPh>
    <rPh sb="19" eb="21">
      <t>ゾウシン</t>
    </rPh>
    <rPh sb="25" eb="27">
      <t>ジッシ</t>
    </rPh>
    <rPh sb="27" eb="29">
      <t>キカン</t>
    </rPh>
    <rPh sb="32" eb="34">
      <t>ジュウヨウ</t>
    </rPh>
    <rPh sb="35" eb="37">
      <t>ヤクワリ</t>
    </rPh>
    <rPh sb="38" eb="39">
      <t>ハ</t>
    </rPh>
    <rPh sb="45" eb="48">
      <t>ソンザイカン</t>
    </rPh>
    <rPh sb="49" eb="50">
      <t>オオ</t>
    </rPh>
    <phoneticPr fontId="3"/>
  </si>
  <si>
    <t>ＩＬＯは効率的・効果的な事業の実施に努めており，本案件の予算の使途は，真に必要な活動に限定されている。</t>
    <rPh sb="4" eb="6">
      <t>コウリツ</t>
    </rPh>
    <rPh sb="6" eb="7">
      <t>テキ</t>
    </rPh>
    <rPh sb="8" eb="11">
      <t>コウカテキ</t>
    </rPh>
    <rPh sb="12" eb="14">
      <t>ジギョウ</t>
    </rPh>
    <rPh sb="15" eb="17">
      <t>ジッシ</t>
    </rPh>
    <rPh sb="18" eb="19">
      <t>ツト</t>
    </rPh>
    <rPh sb="24" eb="25">
      <t>ホン</t>
    </rPh>
    <rPh sb="25" eb="27">
      <t>アンケン</t>
    </rPh>
    <rPh sb="28" eb="30">
      <t>ヨサン</t>
    </rPh>
    <rPh sb="31" eb="33">
      <t>シト</t>
    </rPh>
    <rPh sb="35" eb="36">
      <t>シン</t>
    </rPh>
    <rPh sb="37" eb="39">
      <t>ヒツヨウ</t>
    </rPh>
    <rPh sb="40" eb="42">
      <t>カツドウ</t>
    </rPh>
    <rPh sb="43" eb="45">
      <t>ゲンテイ</t>
    </rPh>
    <phoneticPr fontId="3"/>
  </si>
  <si>
    <t>ＩＬＯは，世界の労働問題の解決と労働環境の向上を目指し，職業訓練，労働者教育，年少労働者等の問題に関する取り組みを行う機関であり，国際社会の関心が高いアフリカの角地域の干ばつへの対応のため，ＩＬＯを通じて我が国が同地域における雇用創出のための支援を行うニーズは大きい。</t>
    <rPh sb="5" eb="7">
      <t>セカイ</t>
    </rPh>
    <rPh sb="8" eb="10">
      <t>ロウドウ</t>
    </rPh>
    <rPh sb="10" eb="12">
      <t>モンダイ</t>
    </rPh>
    <rPh sb="13" eb="15">
      <t>カイケツ</t>
    </rPh>
    <rPh sb="16" eb="18">
      <t>ロウドウ</t>
    </rPh>
    <rPh sb="18" eb="20">
      <t>カンキョウ</t>
    </rPh>
    <rPh sb="21" eb="23">
      <t>コウジョウ</t>
    </rPh>
    <rPh sb="24" eb="26">
      <t>メザ</t>
    </rPh>
    <rPh sb="28" eb="30">
      <t>ショクギョウ</t>
    </rPh>
    <rPh sb="30" eb="32">
      <t>クンレン</t>
    </rPh>
    <rPh sb="33" eb="36">
      <t>ロウドウシャ</t>
    </rPh>
    <rPh sb="36" eb="38">
      <t>キョウイク</t>
    </rPh>
    <rPh sb="39" eb="41">
      <t>ネンショウ</t>
    </rPh>
    <rPh sb="41" eb="44">
      <t>ロウドウシャ</t>
    </rPh>
    <rPh sb="44" eb="45">
      <t>トウ</t>
    </rPh>
    <rPh sb="46" eb="48">
      <t>モンダイ</t>
    </rPh>
    <rPh sb="49" eb="50">
      <t>カン</t>
    </rPh>
    <rPh sb="52" eb="53">
      <t>ト</t>
    </rPh>
    <rPh sb="54" eb="55">
      <t>ク</t>
    </rPh>
    <rPh sb="57" eb="58">
      <t>オコナ</t>
    </rPh>
    <rPh sb="59" eb="61">
      <t>キカン</t>
    </rPh>
    <rPh sb="65" eb="67">
      <t>コクサイ</t>
    </rPh>
    <rPh sb="67" eb="69">
      <t>シャカイ</t>
    </rPh>
    <rPh sb="70" eb="72">
      <t>カンシン</t>
    </rPh>
    <rPh sb="73" eb="74">
      <t>タカ</t>
    </rPh>
    <rPh sb="80" eb="81">
      <t>ツノ</t>
    </rPh>
    <rPh sb="81" eb="83">
      <t>チイキ</t>
    </rPh>
    <rPh sb="84" eb="85">
      <t>カン</t>
    </rPh>
    <rPh sb="89" eb="91">
      <t>タイオウ</t>
    </rPh>
    <rPh sb="99" eb="100">
      <t>ツウ</t>
    </rPh>
    <rPh sb="102" eb="103">
      <t>ワ</t>
    </rPh>
    <rPh sb="104" eb="105">
      <t>クニ</t>
    </rPh>
    <rPh sb="106" eb="107">
      <t>ドウ</t>
    </rPh>
    <rPh sb="107" eb="109">
      <t>チイキ</t>
    </rPh>
    <rPh sb="113" eb="115">
      <t>コヨウ</t>
    </rPh>
    <rPh sb="115" eb="117">
      <t>ソウシュツ</t>
    </rPh>
    <rPh sb="121" eb="123">
      <t>シエン</t>
    </rPh>
    <rPh sb="124" eb="125">
      <t>オコナ</t>
    </rPh>
    <rPh sb="130" eb="131">
      <t>オオ</t>
    </rPh>
    <phoneticPr fontId="3"/>
  </si>
  <si>
    <t>/</t>
    <phoneticPr fontId="3"/>
  </si>
  <si>
    <t xml:space="preserve"> </t>
    <phoneticPr fontId="3"/>
  </si>
  <si>
    <t>1070人</t>
    <rPh sb="4" eb="5">
      <t>ニン</t>
    </rPh>
    <phoneticPr fontId="3"/>
  </si>
  <si>
    <t>①2500人
②100社</t>
    <rPh sb="5" eb="6">
      <t>ニン</t>
    </rPh>
    <rPh sb="11" eb="12">
      <t>シャ</t>
    </rPh>
    <phoneticPr fontId="3"/>
  </si>
  <si>
    <t>①職業訓練を含む能力強化訓練の裨益者数
②能力強化の訓練を実施した中小企業の数</t>
    <rPh sb="1" eb="3">
      <t>ショクギョウ</t>
    </rPh>
    <rPh sb="3" eb="5">
      <t>クンレン</t>
    </rPh>
    <rPh sb="6" eb="7">
      <t>フク</t>
    </rPh>
    <rPh sb="8" eb="10">
      <t>ノウリョク</t>
    </rPh>
    <rPh sb="10" eb="12">
      <t>キョウカ</t>
    </rPh>
    <rPh sb="12" eb="14">
      <t>クンレン</t>
    </rPh>
    <rPh sb="15" eb="17">
      <t>ヒエキ</t>
    </rPh>
    <rPh sb="17" eb="18">
      <t>シャ</t>
    </rPh>
    <rPh sb="18" eb="19">
      <t>スウ</t>
    </rPh>
    <phoneticPr fontId="3"/>
  </si>
  <si>
    <t>2500人</t>
    <rPh sb="4" eb="5">
      <t>ニン</t>
    </rPh>
    <phoneticPr fontId="3"/>
  </si>
  <si>
    <t>確認中</t>
    <rPh sb="0" eb="2">
      <t>カクニン</t>
    </rPh>
    <rPh sb="2" eb="3">
      <t>チュウ</t>
    </rPh>
    <phoneticPr fontId="3"/>
  </si>
  <si>
    <t>持続可能な社会経済発展のための雇用創出</t>
    <rPh sb="0" eb="2">
      <t>ジゾク</t>
    </rPh>
    <rPh sb="2" eb="4">
      <t>カノウ</t>
    </rPh>
    <rPh sb="5" eb="7">
      <t>シャカイ</t>
    </rPh>
    <rPh sb="7" eb="9">
      <t>ケイザイ</t>
    </rPh>
    <rPh sb="9" eb="11">
      <t>ハッテン</t>
    </rPh>
    <rPh sb="15" eb="17">
      <t>コヨウ</t>
    </rPh>
    <rPh sb="17" eb="19">
      <t>ソウシュツ</t>
    </rPh>
    <phoneticPr fontId="3"/>
  </si>
  <si>
    <t>●労働集約型の丸石や土のうを用いた工法で道路，歩道，駐車場，停留所の建設・補修等を行うための技能訓練。
●若年失業者の多い地域で，若者達が所有する中小企業の立ち上げ，運営，訓練の支援，及び同中小企業の活動による雇用の創出。
●全国レベル，地域レベルでの関連する教訓や情報の共有，普及を目指す活動の実施。
●台風被災後の経済・社会インフラの修復・再建を通じた雇用の提供，技術訓練の設計・提供，持続的な雇用機会の提供等。</t>
    <rPh sb="1" eb="3">
      <t>ロウドウ</t>
    </rPh>
    <rPh sb="3" eb="5">
      <t>シュウヤク</t>
    </rPh>
    <rPh sb="5" eb="6">
      <t>ガタ</t>
    </rPh>
    <rPh sb="7" eb="8">
      <t>マル</t>
    </rPh>
    <rPh sb="8" eb="9">
      <t>イシ</t>
    </rPh>
    <rPh sb="10" eb="11">
      <t>ド</t>
    </rPh>
    <rPh sb="14" eb="15">
      <t>モチ</t>
    </rPh>
    <rPh sb="17" eb="19">
      <t>コウホウ</t>
    </rPh>
    <rPh sb="20" eb="22">
      <t>ドウロ</t>
    </rPh>
    <rPh sb="23" eb="25">
      <t>ホドウ</t>
    </rPh>
    <rPh sb="26" eb="28">
      <t>チュウシャ</t>
    </rPh>
    <rPh sb="28" eb="29">
      <t>ジョウ</t>
    </rPh>
    <rPh sb="30" eb="33">
      <t>テイリュウジョ</t>
    </rPh>
    <rPh sb="34" eb="36">
      <t>ケンセツ</t>
    </rPh>
    <rPh sb="37" eb="39">
      <t>ホシュウ</t>
    </rPh>
    <rPh sb="39" eb="40">
      <t>トウ</t>
    </rPh>
    <rPh sb="41" eb="42">
      <t>オコナ</t>
    </rPh>
    <rPh sb="46" eb="48">
      <t>ギノウ</t>
    </rPh>
    <rPh sb="48" eb="50">
      <t>クンレン</t>
    </rPh>
    <rPh sb="53" eb="55">
      <t>ジャクネン</t>
    </rPh>
    <rPh sb="55" eb="57">
      <t>シツギョウ</t>
    </rPh>
    <rPh sb="57" eb="58">
      <t>シャ</t>
    </rPh>
    <rPh sb="59" eb="60">
      <t>オオ</t>
    </rPh>
    <rPh sb="61" eb="63">
      <t>チイキ</t>
    </rPh>
    <rPh sb="65" eb="67">
      <t>ワカモノ</t>
    </rPh>
    <rPh sb="67" eb="68">
      <t>タチ</t>
    </rPh>
    <rPh sb="69" eb="71">
      <t>ショユウ</t>
    </rPh>
    <rPh sb="73" eb="75">
      <t>チュウショウ</t>
    </rPh>
    <rPh sb="75" eb="77">
      <t>キギョウ</t>
    </rPh>
    <rPh sb="78" eb="79">
      <t>タ</t>
    </rPh>
    <rPh sb="80" eb="81">
      <t>ア</t>
    </rPh>
    <rPh sb="83" eb="85">
      <t>ウンエイ</t>
    </rPh>
    <rPh sb="86" eb="88">
      <t>クンレン</t>
    </rPh>
    <rPh sb="89" eb="91">
      <t>シエン</t>
    </rPh>
    <rPh sb="92" eb="93">
      <t>オヨ</t>
    </rPh>
    <rPh sb="94" eb="95">
      <t>ドウ</t>
    </rPh>
    <rPh sb="95" eb="97">
      <t>チュウショウ</t>
    </rPh>
    <rPh sb="97" eb="99">
      <t>キギョウ</t>
    </rPh>
    <rPh sb="100" eb="102">
      <t>カツドウ</t>
    </rPh>
    <rPh sb="105" eb="107">
      <t>コヨウ</t>
    </rPh>
    <rPh sb="108" eb="110">
      <t>ソウシュツ</t>
    </rPh>
    <rPh sb="113" eb="115">
      <t>ゼンコク</t>
    </rPh>
    <rPh sb="119" eb="121">
      <t>チイキ</t>
    </rPh>
    <rPh sb="126" eb="128">
      <t>カンレン</t>
    </rPh>
    <rPh sb="130" eb="132">
      <t>キョウクン</t>
    </rPh>
    <rPh sb="133" eb="135">
      <t>ジョウホウ</t>
    </rPh>
    <rPh sb="136" eb="138">
      <t>キョウユウ</t>
    </rPh>
    <rPh sb="139" eb="141">
      <t>フキュウ</t>
    </rPh>
    <rPh sb="142" eb="144">
      <t>メザ</t>
    </rPh>
    <rPh sb="145" eb="147">
      <t>カツドウ</t>
    </rPh>
    <rPh sb="148" eb="150">
      <t>ジッシ</t>
    </rPh>
    <rPh sb="153" eb="155">
      <t>タイフウ</t>
    </rPh>
    <rPh sb="155" eb="157">
      <t>ヒサイ</t>
    </rPh>
    <rPh sb="157" eb="158">
      <t>ゴ</t>
    </rPh>
    <rPh sb="159" eb="161">
      <t>ケイザイ</t>
    </rPh>
    <rPh sb="162" eb="164">
      <t>シャカイ</t>
    </rPh>
    <rPh sb="169" eb="171">
      <t>シュウフク</t>
    </rPh>
    <rPh sb="172" eb="174">
      <t>サイケン</t>
    </rPh>
    <rPh sb="175" eb="176">
      <t>ツウ</t>
    </rPh>
    <rPh sb="178" eb="180">
      <t>コヨウ</t>
    </rPh>
    <rPh sb="181" eb="183">
      <t>テイキョウ</t>
    </rPh>
    <rPh sb="184" eb="186">
      <t>ギジュツ</t>
    </rPh>
    <rPh sb="186" eb="188">
      <t>クンレン</t>
    </rPh>
    <rPh sb="189" eb="191">
      <t>セッケイ</t>
    </rPh>
    <rPh sb="192" eb="194">
      <t>テイキョウ</t>
    </rPh>
    <rPh sb="195" eb="198">
      <t>ジゾクテキ</t>
    </rPh>
    <rPh sb="199" eb="201">
      <t>コヨウ</t>
    </rPh>
    <rPh sb="201" eb="203">
      <t>キカイ</t>
    </rPh>
    <rPh sb="204" eb="206">
      <t>テイキョウ</t>
    </rPh>
    <rPh sb="206" eb="207">
      <t>ナド</t>
    </rPh>
    <phoneticPr fontId="3"/>
  </si>
  <si>
    <t>アフリカの角（ジブチ，エチオピア，ケニア，ソマリア，ウガンダ及びソマリア沖周辺国）やフィリピンでは，干ばつや洪水などの自然災害の発生に加え，テロ事件が発生するなど，大量の難民が発生しており，同地域内における支援ニーズは高く，社会的・経済的に脆弱な難民に対し，職業訓練を含む能力強化の訓練等を実施し，持続可能な発展や地域安定化に貢献する。</t>
    <rPh sb="5" eb="6">
      <t>ツノ</t>
    </rPh>
    <rPh sb="30" eb="31">
      <t>オヨ</t>
    </rPh>
    <rPh sb="36" eb="37">
      <t>オキ</t>
    </rPh>
    <rPh sb="37" eb="40">
      <t>シュウヘンコク</t>
    </rPh>
    <rPh sb="50" eb="51">
      <t>カン</t>
    </rPh>
    <rPh sb="54" eb="56">
      <t>コウズイ</t>
    </rPh>
    <rPh sb="59" eb="61">
      <t>シゼン</t>
    </rPh>
    <rPh sb="61" eb="63">
      <t>サイガイ</t>
    </rPh>
    <rPh sb="64" eb="66">
      <t>ハッセイ</t>
    </rPh>
    <rPh sb="67" eb="68">
      <t>クワ</t>
    </rPh>
    <rPh sb="72" eb="74">
      <t>ジケン</t>
    </rPh>
    <rPh sb="75" eb="77">
      <t>ハッセイ</t>
    </rPh>
    <rPh sb="82" eb="84">
      <t>タイリョウ</t>
    </rPh>
    <rPh sb="85" eb="87">
      <t>ナンミン</t>
    </rPh>
    <rPh sb="88" eb="90">
      <t>ハッセイ</t>
    </rPh>
    <rPh sb="95" eb="96">
      <t>ドウ</t>
    </rPh>
    <rPh sb="96" eb="99">
      <t>チイキナイ</t>
    </rPh>
    <rPh sb="103" eb="105">
      <t>シエン</t>
    </rPh>
    <rPh sb="109" eb="110">
      <t>タカ</t>
    </rPh>
    <rPh sb="112" eb="114">
      <t>シャカイ</t>
    </rPh>
    <rPh sb="114" eb="115">
      <t>テキ</t>
    </rPh>
    <rPh sb="116" eb="119">
      <t>ケイザイテキ</t>
    </rPh>
    <rPh sb="120" eb="122">
      <t>ゼイジャク</t>
    </rPh>
    <rPh sb="123" eb="125">
      <t>ナンミン</t>
    </rPh>
    <rPh sb="126" eb="127">
      <t>タイ</t>
    </rPh>
    <rPh sb="143" eb="144">
      <t>トウ</t>
    </rPh>
    <rPh sb="145" eb="147">
      <t>ジッシ</t>
    </rPh>
    <rPh sb="149" eb="151">
      <t>ジゾク</t>
    </rPh>
    <rPh sb="151" eb="153">
      <t>カノウ</t>
    </rPh>
    <rPh sb="154" eb="156">
      <t>ハッテン</t>
    </rPh>
    <rPh sb="157" eb="159">
      <t>チイキ</t>
    </rPh>
    <rPh sb="159" eb="162">
      <t>アンテイカ</t>
    </rPh>
    <rPh sb="163" eb="165">
      <t>コウケン</t>
    </rPh>
    <phoneticPr fontId="3"/>
  </si>
  <si>
    <t>国際労働機関拠出金（任意拠出金）</t>
    <rPh sb="0" eb="2">
      <t>コクサイ</t>
    </rPh>
    <rPh sb="2" eb="4">
      <t>ロウドウ</t>
    </rPh>
    <rPh sb="4" eb="6">
      <t>キカン</t>
    </rPh>
    <rPh sb="6" eb="9">
      <t>キョシュツキン</t>
    </rPh>
    <rPh sb="10" eb="12">
      <t>ニンイ</t>
    </rPh>
    <rPh sb="12" eb="15">
      <t>キョシュツキン</t>
    </rPh>
    <phoneticPr fontId="3"/>
  </si>
  <si>
    <t>　</t>
    <phoneticPr fontId="3"/>
  </si>
  <si>
    <t>同基金は，平成25年9月に正式に設立されたばかりであり，現時点において有効性を適切に判断するまでの情報はない。</t>
    <rPh sb="0" eb="3">
      <t>ドウキキン</t>
    </rPh>
    <rPh sb="5" eb="7">
      <t>ヘイセイ</t>
    </rPh>
    <rPh sb="9" eb="10">
      <t>ネン</t>
    </rPh>
    <rPh sb="11" eb="12">
      <t>ガツ</t>
    </rPh>
    <rPh sb="13" eb="15">
      <t>セイシキ</t>
    </rPh>
    <rPh sb="16" eb="18">
      <t>セツリツ</t>
    </rPh>
    <rPh sb="28" eb="31">
      <t>ゲンジテン</t>
    </rPh>
    <rPh sb="35" eb="38">
      <t>ユウコウセイ</t>
    </rPh>
    <rPh sb="39" eb="41">
      <t>テキセツ</t>
    </rPh>
    <rPh sb="42" eb="44">
      <t>ハンダン</t>
    </rPh>
    <rPh sb="49" eb="51">
      <t>ジョウホウ</t>
    </rPh>
    <phoneticPr fontId="3"/>
  </si>
  <si>
    <t>支援国の間で合意された枠組み合意の下で，適切な管理体制により案件が実施されているだけではなく，同基金の資金は，ドイツ復興金融公庫が管理を行うなど，効率的かつ合理的な資金運用が行われている。</t>
    <rPh sb="0" eb="2">
      <t>シエン</t>
    </rPh>
    <rPh sb="2" eb="3">
      <t>コク</t>
    </rPh>
    <rPh sb="4" eb="5">
      <t>アイダ</t>
    </rPh>
    <rPh sb="6" eb="8">
      <t>ゴウイ</t>
    </rPh>
    <rPh sb="11" eb="13">
      <t>ワクグ</t>
    </rPh>
    <rPh sb="14" eb="16">
      <t>ゴウイ</t>
    </rPh>
    <rPh sb="17" eb="18">
      <t>モト</t>
    </rPh>
    <rPh sb="20" eb="22">
      <t>テキセツ</t>
    </rPh>
    <rPh sb="23" eb="25">
      <t>カンリ</t>
    </rPh>
    <rPh sb="25" eb="27">
      <t>タイセイ</t>
    </rPh>
    <rPh sb="30" eb="32">
      <t>アンケン</t>
    </rPh>
    <rPh sb="33" eb="35">
      <t>ジッシ</t>
    </rPh>
    <rPh sb="47" eb="50">
      <t>ドウキキン</t>
    </rPh>
    <rPh sb="51" eb="53">
      <t>シキン</t>
    </rPh>
    <rPh sb="65" eb="67">
      <t>カンリ</t>
    </rPh>
    <rPh sb="68" eb="69">
      <t>オコナ</t>
    </rPh>
    <rPh sb="73" eb="76">
      <t>コウリツテキ</t>
    </rPh>
    <rPh sb="78" eb="81">
      <t>ゴウリテキ</t>
    </rPh>
    <rPh sb="82" eb="84">
      <t>シキン</t>
    </rPh>
    <rPh sb="84" eb="86">
      <t>ウンヨウ</t>
    </rPh>
    <rPh sb="87" eb="88">
      <t>オコナ</t>
    </rPh>
    <phoneticPr fontId="3"/>
  </si>
  <si>
    <t>シリア情勢は，依然として終焉の兆しが見えず，これまでに死者は11万人以上，国外へ流出した難民が260万人以上とされている人道危機であり，国として，同危機に対する支援を行う必要がある。</t>
    <rPh sb="3" eb="5">
      <t>ジョウセイ</t>
    </rPh>
    <rPh sb="7" eb="9">
      <t>イゼン</t>
    </rPh>
    <rPh sb="12" eb="14">
      <t>シュウエン</t>
    </rPh>
    <rPh sb="15" eb="16">
      <t>キザ</t>
    </rPh>
    <rPh sb="18" eb="19">
      <t>ミ</t>
    </rPh>
    <rPh sb="27" eb="29">
      <t>シシャ</t>
    </rPh>
    <rPh sb="32" eb="33">
      <t>マン</t>
    </rPh>
    <rPh sb="33" eb="34">
      <t>ニン</t>
    </rPh>
    <rPh sb="34" eb="36">
      <t>イジョウ</t>
    </rPh>
    <rPh sb="37" eb="39">
      <t>コクガイ</t>
    </rPh>
    <rPh sb="40" eb="42">
      <t>リュウシュツ</t>
    </rPh>
    <rPh sb="44" eb="46">
      <t>ナンミン</t>
    </rPh>
    <rPh sb="50" eb="52">
      <t>マンニン</t>
    </rPh>
    <rPh sb="52" eb="54">
      <t>イジョウ</t>
    </rPh>
    <rPh sb="60" eb="62">
      <t>ジンドウ</t>
    </rPh>
    <rPh sb="62" eb="64">
      <t>キキ</t>
    </rPh>
    <rPh sb="68" eb="69">
      <t>クニ</t>
    </rPh>
    <rPh sb="73" eb="74">
      <t>ドウ</t>
    </rPh>
    <rPh sb="74" eb="76">
      <t>キキ</t>
    </rPh>
    <rPh sb="77" eb="78">
      <t>タイ</t>
    </rPh>
    <rPh sb="80" eb="82">
      <t>シエン</t>
    </rPh>
    <rPh sb="83" eb="84">
      <t>オコナ</t>
    </rPh>
    <rPh sb="85" eb="87">
      <t>ヒツヨウ</t>
    </rPh>
    <phoneticPr fontId="3"/>
  </si>
  <si>
    <t>拠出金額÷総裨益者数　　　　　　　　　　　　　　</t>
    <rPh sb="0" eb="2">
      <t>キョシュツ</t>
    </rPh>
    <rPh sb="2" eb="4">
      <t>キンガク</t>
    </rPh>
    <rPh sb="5" eb="6">
      <t>ソウ</t>
    </rPh>
    <rPh sb="6" eb="8">
      <t>ヒエキ</t>
    </rPh>
    <rPh sb="8" eb="9">
      <t>シャ</t>
    </rPh>
    <rPh sb="9" eb="10">
      <t>スウ</t>
    </rPh>
    <phoneticPr fontId="5"/>
  </si>
  <si>
    <t>　</t>
    <phoneticPr fontId="3"/>
  </si>
  <si>
    <t>　　/</t>
    <phoneticPr fontId="5"/>
  </si>
  <si>
    <t>実施される事業の総裨益者数</t>
    <rPh sb="0" eb="2">
      <t>ジッシ</t>
    </rPh>
    <rPh sb="5" eb="7">
      <t>ジギョウ</t>
    </rPh>
    <rPh sb="8" eb="9">
      <t>ソウ</t>
    </rPh>
    <rPh sb="9" eb="11">
      <t>ヒエキ</t>
    </rPh>
    <rPh sb="11" eb="12">
      <t>シャ</t>
    </rPh>
    <rPh sb="12" eb="13">
      <t>スウ</t>
    </rPh>
    <phoneticPr fontId="3"/>
  </si>
  <si>
    <t>紛争に被災したシリア難民への基礎サービスの提供</t>
    <rPh sb="0" eb="2">
      <t>フンソウ</t>
    </rPh>
    <rPh sb="3" eb="5">
      <t>ヒサイ</t>
    </rPh>
    <rPh sb="10" eb="12">
      <t>ナンミン</t>
    </rPh>
    <rPh sb="14" eb="16">
      <t>キソ</t>
    </rPh>
    <rPh sb="21" eb="23">
      <t>テイキョウ</t>
    </rPh>
    <phoneticPr fontId="3"/>
  </si>
  <si>
    <t>基礎サービス(主として，水，エネルギー，保健等)を提供するとともに，基礎サービスを提供する主体への強化支援を行う。</t>
    <rPh sb="0" eb="2">
      <t>キソ</t>
    </rPh>
    <rPh sb="7" eb="8">
      <t>シュ</t>
    </rPh>
    <rPh sb="20" eb="22">
      <t>ホケン</t>
    </rPh>
    <rPh sb="34" eb="36">
      <t>キソ</t>
    </rPh>
    <rPh sb="41" eb="43">
      <t>テイキョウ</t>
    </rPh>
    <rPh sb="45" eb="47">
      <t>シュタイ</t>
    </rPh>
    <rPh sb="49" eb="51">
      <t>キョウカ</t>
    </rPh>
    <rPh sb="51" eb="53">
      <t>シエン</t>
    </rPh>
    <rPh sb="54" eb="55">
      <t>オコナ</t>
    </rPh>
    <phoneticPr fontId="3"/>
  </si>
  <si>
    <t>紛争に被災したシリア人の苦痛を緩和させるとともに，紛争終結後のシリアの復興を支援する。</t>
    <rPh sb="0" eb="2">
      <t>フンソウ</t>
    </rPh>
    <rPh sb="3" eb="5">
      <t>ヒサイ</t>
    </rPh>
    <rPh sb="10" eb="11">
      <t>ジン</t>
    </rPh>
    <rPh sb="12" eb="14">
      <t>クツウ</t>
    </rPh>
    <rPh sb="15" eb="17">
      <t>カンワ</t>
    </rPh>
    <rPh sb="25" eb="27">
      <t>フンソウ</t>
    </rPh>
    <rPh sb="27" eb="29">
      <t>シュウケツ</t>
    </rPh>
    <rPh sb="29" eb="30">
      <t>ゴ</t>
    </rPh>
    <rPh sb="35" eb="37">
      <t>フッコウ</t>
    </rPh>
    <rPh sb="38" eb="40">
      <t>シエン</t>
    </rPh>
    <phoneticPr fontId="3"/>
  </si>
  <si>
    <t>平成２５年度開始</t>
    <rPh sb="0" eb="2">
      <t>ヘイセイ</t>
    </rPh>
    <rPh sb="4" eb="6">
      <t>ネンド</t>
    </rPh>
    <rPh sb="6" eb="8">
      <t>カイシ</t>
    </rPh>
    <phoneticPr fontId="3"/>
  </si>
  <si>
    <t>シリア復興信託基金拠出金（任意拠出金）</t>
    <rPh sb="3" eb="5">
      <t>フッコウ</t>
    </rPh>
    <rPh sb="5" eb="7">
      <t>シンタク</t>
    </rPh>
    <rPh sb="7" eb="9">
      <t>キキン</t>
    </rPh>
    <rPh sb="9" eb="12">
      <t>キョシュツキン</t>
    </rPh>
    <rPh sb="13" eb="15">
      <t>ニンイ</t>
    </rPh>
    <rPh sb="15" eb="18">
      <t>キョシュツキン</t>
    </rPh>
    <phoneticPr fontId="3"/>
  </si>
  <si>
    <t>ＵＮＩＤＯがドナーとの関係強化促進に努めている中で，日本はUNIDOとの緊密な連携を保ちながら引き続き当該事業の進捗状況の把握
を然るべく行っていく。</t>
    <rPh sb="18" eb="19">
      <t>ツト</t>
    </rPh>
    <rPh sb="23" eb="24">
      <t>ナカ</t>
    </rPh>
    <rPh sb="26" eb="28">
      <t>ニホン</t>
    </rPh>
    <rPh sb="36" eb="38">
      <t>キンミツ</t>
    </rPh>
    <rPh sb="39" eb="41">
      <t>レンケイ</t>
    </rPh>
    <rPh sb="42" eb="43">
      <t>タモ</t>
    </rPh>
    <rPh sb="47" eb="48">
      <t>ヒ</t>
    </rPh>
    <rPh sb="49" eb="50">
      <t>ツヅ</t>
    </rPh>
    <rPh sb="51" eb="53">
      <t>トウガイ</t>
    </rPh>
    <rPh sb="53" eb="55">
      <t>ジギョウ</t>
    </rPh>
    <rPh sb="56" eb="58">
      <t>シンチョク</t>
    </rPh>
    <rPh sb="58" eb="60">
      <t>ジョウキョウ</t>
    </rPh>
    <rPh sb="61" eb="63">
      <t>ハアク</t>
    </rPh>
    <rPh sb="65" eb="66">
      <t>シカ</t>
    </rPh>
    <rPh sb="69" eb="70">
      <t>オコナ</t>
    </rPh>
    <phoneticPr fontId="3"/>
  </si>
  <si>
    <t xml:space="preserve">日本がUNIDO工業開発理事会の理事国、計画予算委員会の委員国として、UNIDOに対し効率的な運営と共に着実な事業の実施を求めてきている中で，拠出を通じた事業は現地の雇用拡大の促進に資する有益なものとなっている。
</t>
    <rPh sb="50" eb="51">
      <t>トモ</t>
    </rPh>
    <rPh sb="52" eb="54">
      <t>チャクジツ</t>
    </rPh>
    <rPh sb="55" eb="57">
      <t>ジギョウ</t>
    </rPh>
    <rPh sb="58" eb="60">
      <t>ジッシ</t>
    </rPh>
    <rPh sb="68" eb="69">
      <t>ナカ</t>
    </rPh>
    <rPh sb="71" eb="73">
      <t>キョシュツ</t>
    </rPh>
    <rPh sb="74" eb="75">
      <t>ツウ</t>
    </rPh>
    <rPh sb="77" eb="79">
      <t>ジギョウ</t>
    </rPh>
    <rPh sb="80" eb="82">
      <t>ゲンチ</t>
    </rPh>
    <rPh sb="83" eb="85">
      <t>コヨウ</t>
    </rPh>
    <rPh sb="85" eb="87">
      <t>カクダイ</t>
    </rPh>
    <rPh sb="88" eb="90">
      <t>ソクシン</t>
    </rPh>
    <rPh sb="91" eb="92">
      <t>シ</t>
    </rPh>
    <rPh sb="94" eb="96">
      <t>ユウエキ</t>
    </rPh>
    <phoneticPr fontId="3"/>
  </si>
  <si>
    <t>平成２４年度事業は活動実績及び成果目標共に見込みに見合ったものとなっている。</t>
    <phoneticPr fontId="5"/>
  </si>
  <si>
    <t>当該国際機関は人件費を始めとするコストの削減等につとめている。</t>
    <rPh sb="0" eb="2">
      <t>トウガイ</t>
    </rPh>
    <rPh sb="2" eb="4">
      <t>コクサイ</t>
    </rPh>
    <rPh sb="4" eb="6">
      <t>キカン</t>
    </rPh>
    <rPh sb="7" eb="10">
      <t>ジンケンヒ</t>
    </rPh>
    <rPh sb="11" eb="12">
      <t>ハジ</t>
    </rPh>
    <rPh sb="20" eb="22">
      <t>サクゲン</t>
    </rPh>
    <rPh sb="22" eb="23">
      <t>トウ</t>
    </rPh>
    <phoneticPr fontId="5"/>
  </si>
  <si>
    <t>336百万円/4100</t>
    <rPh sb="3" eb="5">
      <t>ヒャクマン</t>
    </rPh>
    <rPh sb="5" eb="6">
      <t>エン</t>
    </rPh>
    <phoneticPr fontId="3"/>
  </si>
  <si>
    <t>243百万円/1000</t>
    <rPh sb="3" eb="5">
      <t>ヒャクマン</t>
    </rPh>
    <rPh sb="5" eb="6">
      <t>エン</t>
    </rPh>
    <phoneticPr fontId="3"/>
  </si>
  <si>
    <t>650百万円/6200</t>
    <rPh sb="3" eb="4">
      <t>ヒャク</t>
    </rPh>
    <rPh sb="4" eb="5">
      <t>マン</t>
    </rPh>
    <rPh sb="5" eb="6">
      <t>エン</t>
    </rPh>
    <phoneticPr fontId="3"/>
  </si>
  <si>
    <t>毎年の予算額÷職業訓練対象者等の事業裨益者</t>
    <rPh sb="0" eb="2">
      <t>マイトシ</t>
    </rPh>
    <rPh sb="3" eb="6">
      <t>ヨサンガク</t>
    </rPh>
    <rPh sb="7" eb="9">
      <t>ショクギョウ</t>
    </rPh>
    <rPh sb="9" eb="11">
      <t>クンレン</t>
    </rPh>
    <rPh sb="11" eb="14">
      <t>タイショウシャ</t>
    </rPh>
    <rPh sb="14" eb="15">
      <t>トウ</t>
    </rPh>
    <rPh sb="16" eb="18">
      <t>ジギョウ</t>
    </rPh>
    <rPh sb="18" eb="20">
      <t>ヒエキ</t>
    </rPh>
    <rPh sb="20" eb="21">
      <t>シャ</t>
    </rPh>
    <phoneticPr fontId="5"/>
  </si>
  <si>
    <t>当初見込み</t>
    <phoneticPr fontId="5"/>
  </si>
  <si>
    <t>―</t>
    <phoneticPr fontId="5"/>
  </si>
  <si>
    <t>事業実施中</t>
    <rPh sb="0" eb="2">
      <t>ジギョウ</t>
    </rPh>
    <rPh sb="2" eb="4">
      <t>ジッシ</t>
    </rPh>
    <rPh sb="4" eb="5">
      <t>ナカ</t>
    </rPh>
    <phoneticPr fontId="3"/>
  </si>
  <si>
    <t>活動実績</t>
    <rPh sb="0" eb="2">
      <t>カツドウ</t>
    </rPh>
    <rPh sb="2" eb="4">
      <t>ジッセキ</t>
    </rPh>
    <phoneticPr fontId="3"/>
  </si>
  <si>
    <t xml:space="preserve"> 職業訓練対象者等の事業裨益者</t>
    <rPh sb="1" eb="3">
      <t>ショクギョウ</t>
    </rPh>
    <rPh sb="3" eb="5">
      <t>クンレン</t>
    </rPh>
    <rPh sb="5" eb="8">
      <t>タイショウシャ</t>
    </rPh>
    <rPh sb="8" eb="9">
      <t>トウ</t>
    </rPh>
    <rPh sb="10" eb="12">
      <t>ジギョウ</t>
    </rPh>
    <rPh sb="12" eb="14">
      <t>ヒエキ</t>
    </rPh>
    <rPh sb="14" eb="15">
      <t>シャ</t>
    </rPh>
    <phoneticPr fontId="5"/>
  </si>
  <si>
    <t>2000年を
１００とする</t>
    <phoneticPr fontId="5"/>
  </si>
  <si>
    <t>事業地域における雇用の拡大</t>
    <phoneticPr fontId="3"/>
  </si>
  <si>
    <t>ー</t>
    <phoneticPr fontId="5"/>
  </si>
  <si>
    <t>ソマリア，スーダン，エジプト，レバノン，ヨルダンにおいて，青少年，女性を含めた上での難民，難民受け入れコミュニティー，元兵士，中小企業家，農作業従事者等を対象とした職業訓練（手工業，食品加工，廃棄物処理分野等）を行う。また、訓練事業に係る機材の供与等も行う。</t>
    <rPh sb="29" eb="32">
      <t>セイショウネン</t>
    </rPh>
    <rPh sb="33" eb="35">
      <t>ジョセイ</t>
    </rPh>
    <rPh sb="36" eb="37">
      <t>フク</t>
    </rPh>
    <rPh sb="39" eb="40">
      <t>ウエ</t>
    </rPh>
    <rPh sb="42" eb="44">
      <t>ナンミン</t>
    </rPh>
    <rPh sb="45" eb="47">
      <t>ナンミン</t>
    </rPh>
    <rPh sb="47" eb="48">
      <t>ウ</t>
    </rPh>
    <rPh sb="49" eb="50">
      <t>イ</t>
    </rPh>
    <rPh sb="59" eb="60">
      <t>モト</t>
    </rPh>
    <rPh sb="60" eb="62">
      <t>ヘイシ</t>
    </rPh>
    <rPh sb="63" eb="65">
      <t>チュウショウ</t>
    </rPh>
    <rPh sb="65" eb="68">
      <t>キギョウカ</t>
    </rPh>
    <rPh sb="69" eb="72">
      <t>ノウサギョウ</t>
    </rPh>
    <rPh sb="72" eb="75">
      <t>ジュウジシャ</t>
    </rPh>
    <rPh sb="75" eb="76">
      <t>トウ</t>
    </rPh>
    <rPh sb="77" eb="79">
      <t>タイショウ</t>
    </rPh>
    <rPh sb="82" eb="84">
      <t>ショクギョウ</t>
    </rPh>
    <rPh sb="84" eb="86">
      <t>クンレン</t>
    </rPh>
    <rPh sb="87" eb="90">
      <t>シュコウギョウ</t>
    </rPh>
    <rPh sb="91" eb="93">
      <t>ショクヒン</t>
    </rPh>
    <rPh sb="93" eb="95">
      <t>カコウ</t>
    </rPh>
    <rPh sb="96" eb="99">
      <t>ハイキブツ</t>
    </rPh>
    <rPh sb="99" eb="101">
      <t>ショリ</t>
    </rPh>
    <rPh sb="101" eb="103">
      <t>ブンヤ</t>
    </rPh>
    <rPh sb="103" eb="104">
      <t>トウ</t>
    </rPh>
    <rPh sb="106" eb="107">
      <t>オコナ</t>
    </rPh>
    <rPh sb="112" eb="114">
      <t>クンレン</t>
    </rPh>
    <rPh sb="114" eb="116">
      <t>ジギョウ</t>
    </rPh>
    <rPh sb="117" eb="118">
      <t>カカ</t>
    </rPh>
    <phoneticPr fontId="3"/>
  </si>
  <si>
    <t>脆弱な社会層等を対象とした職業訓練を行うことにより，雇用の拡大・経済の活性化を促進し、社会情勢の安定化をはかる。</t>
    <rPh sb="0" eb="2">
      <t>ゼイジャク</t>
    </rPh>
    <rPh sb="3" eb="6">
      <t>シャカイソウ</t>
    </rPh>
    <rPh sb="6" eb="7">
      <t>トウ</t>
    </rPh>
    <rPh sb="39" eb="41">
      <t>ソクシン</t>
    </rPh>
    <phoneticPr fontId="3"/>
  </si>
  <si>
    <t>国際連合工業開発機関憲章第15条第1項</t>
    <phoneticPr fontId="5"/>
  </si>
  <si>
    <t>基本目標Ⅶ　分担金・拠出金 　　　　　　　　　　　　　　　　　　　　　　　　　　　　　　　　具体的施策Ⅶ-３　国際機関を通じた地球規模の諸問題に係る国際貢献</t>
    <rPh sb="46" eb="49">
      <t>グタイテキ</t>
    </rPh>
    <rPh sb="49" eb="51">
      <t>シサク</t>
    </rPh>
    <phoneticPr fontId="5"/>
  </si>
  <si>
    <t>国際連合工業開発機関(UNIDO)拠出金</t>
    <rPh sb="0" eb="2">
      <t>コクサイ</t>
    </rPh>
    <rPh sb="2" eb="4">
      <t>レンゴウ</t>
    </rPh>
    <rPh sb="4" eb="6">
      <t>コウギョウ</t>
    </rPh>
    <rPh sb="6" eb="8">
      <t>カイハツ</t>
    </rPh>
    <rPh sb="8" eb="10">
      <t>キカン</t>
    </rPh>
    <rPh sb="17" eb="19">
      <t>キョシュツ</t>
    </rPh>
    <phoneticPr fontId="5"/>
  </si>
  <si>
    <t>本事業は世界保健機関管理の下、適切な執行に努め､また事業終了後には事業報告書の提出を求めて、我が国が拠出した予算が適切に使用されたかを確認する。</t>
    <rPh sb="0" eb="1">
      <t>ホン</t>
    </rPh>
    <rPh sb="1" eb="3">
      <t>ジギョウ</t>
    </rPh>
    <rPh sb="4" eb="6">
      <t>セカイ</t>
    </rPh>
    <rPh sb="6" eb="8">
      <t>ホケン</t>
    </rPh>
    <rPh sb="8" eb="10">
      <t>キカン</t>
    </rPh>
    <rPh sb="10" eb="12">
      <t>カンリ</t>
    </rPh>
    <rPh sb="13" eb="14">
      <t>シタ</t>
    </rPh>
    <rPh sb="15" eb="17">
      <t>テキセツ</t>
    </rPh>
    <rPh sb="18" eb="20">
      <t>シッコウ</t>
    </rPh>
    <rPh sb="21" eb="22">
      <t>ツト</t>
    </rPh>
    <rPh sb="26" eb="28">
      <t>ジギョウ</t>
    </rPh>
    <rPh sb="28" eb="30">
      <t>シュウリョウ</t>
    </rPh>
    <rPh sb="30" eb="31">
      <t>ゴ</t>
    </rPh>
    <rPh sb="33" eb="35">
      <t>ジギョウ</t>
    </rPh>
    <rPh sb="35" eb="38">
      <t>ホウコクショ</t>
    </rPh>
    <rPh sb="39" eb="41">
      <t>テイシュツ</t>
    </rPh>
    <rPh sb="42" eb="43">
      <t>モト</t>
    </rPh>
    <rPh sb="46" eb="47">
      <t>ワ</t>
    </rPh>
    <rPh sb="48" eb="49">
      <t>クニ</t>
    </rPh>
    <rPh sb="50" eb="52">
      <t>キョシュツ</t>
    </rPh>
    <rPh sb="54" eb="56">
      <t>ヨサン</t>
    </rPh>
    <rPh sb="57" eb="59">
      <t>テキセツ</t>
    </rPh>
    <rPh sb="60" eb="62">
      <t>シヨウ</t>
    </rPh>
    <rPh sb="67" eb="69">
      <t>カクニン</t>
    </rPh>
    <phoneticPr fontId="3"/>
  </si>
  <si>
    <t>所管府省・部局名</t>
    <phoneticPr fontId="5"/>
  </si>
  <si>
    <t>-</t>
    <phoneticPr fontId="3"/>
  </si>
  <si>
    <t>整備された施設や成果物は十分に活用されているか。</t>
    <phoneticPr fontId="5"/>
  </si>
  <si>
    <t>活動実績は見込みに見合ったものであるか。</t>
    <phoneticPr fontId="5"/>
  </si>
  <si>
    <t>不用率が大きい場合、その理由は妥当か。（理由を右に記載）</t>
    <phoneticPr fontId="5"/>
  </si>
  <si>
    <t>○</t>
    <phoneticPr fontId="3"/>
  </si>
  <si>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</si>
  <si>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</si>
  <si>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</si>
  <si>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</si>
  <si>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WHOは効果的・効率的な事業の実施に努めており，本案件の予算の使途は真に必要な活動に限定されている。</t>
    <rPh sb="4" eb="7">
      <t>コウカテキ</t>
    </rPh>
    <rPh sb="8" eb="11">
      <t>コウリツテキ</t>
    </rPh>
    <rPh sb="12" eb="14">
      <t>ジギョウ</t>
    </rPh>
    <rPh sb="15" eb="17">
      <t>ジッシ</t>
    </rPh>
    <rPh sb="18" eb="19">
      <t>ツト</t>
    </rPh>
    <rPh sb="24" eb="25">
      <t>ホン</t>
    </rPh>
    <rPh sb="25" eb="27">
      <t>アンケン</t>
    </rPh>
    <rPh sb="28" eb="30">
      <t>ヨサン</t>
    </rPh>
    <rPh sb="31" eb="33">
      <t>シト</t>
    </rPh>
    <rPh sb="34" eb="35">
      <t>シン</t>
    </rPh>
    <rPh sb="36" eb="38">
      <t>ヒツヨウ</t>
    </rPh>
    <rPh sb="39" eb="41">
      <t>カツドウ</t>
    </rPh>
    <rPh sb="42" eb="44">
      <t>ゲンテイ</t>
    </rPh>
    <phoneticPr fontId="3"/>
  </si>
  <si>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</si>
  <si>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</si>
  <si>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</si>
  <si>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地方自治体、民間等に委ねることができない事業なのか。</t>
    <phoneticPr fontId="5"/>
  </si>
  <si>
    <t>フィリピンの大型台風ヨランダの被災地では，保健・医療施設の復旧が十分に進んでおらず，引き続き感染症蔓延防止や母子保健の環境改善等に努める必要がある。イエメンの安定は，我が国がエネルギーの大宗を依存する湾岸産油国の安定に資するものであることから国民の注目も高く，国が行うことが適当である。ジブチにおいては，干ばつにより母子をはじめとする人口の約1/4が食料危機やマラリア等による健康危機に瀕している。のエチオピアにおいては，近隣のソマリア，スーダンから多くの難民が流入。難民キャンプにおいて予防接種やサーベイランス等の感染症対策を行う必要性・緊急性が極めて高い。</t>
    <rPh sb="79" eb="81">
      <t>アンテイ</t>
    </rPh>
    <rPh sb="83" eb="84">
      <t>ワ</t>
    </rPh>
    <rPh sb="85" eb="86">
      <t>クニ</t>
    </rPh>
    <rPh sb="93" eb="95">
      <t>タイソウ</t>
    </rPh>
    <rPh sb="96" eb="98">
      <t>イゾン</t>
    </rPh>
    <rPh sb="100" eb="102">
      <t>ワンガン</t>
    </rPh>
    <rPh sb="102" eb="105">
      <t>サンユコク</t>
    </rPh>
    <rPh sb="106" eb="108">
      <t>アンテイ</t>
    </rPh>
    <rPh sb="109" eb="110">
      <t>シ</t>
    </rPh>
    <rPh sb="121" eb="123">
      <t>コクミン</t>
    </rPh>
    <rPh sb="124" eb="126">
      <t>チュウモク</t>
    </rPh>
    <rPh sb="127" eb="128">
      <t>タカ</t>
    </rPh>
    <rPh sb="130" eb="131">
      <t>クニ</t>
    </rPh>
    <rPh sb="132" eb="133">
      <t>オコナ</t>
    </rPh>
    <rPh sb="137" eb="139">
      <t>テキトウ</t>
    </rPh>
    <rPh sb="152" eb="153">
      <t>カン</t>
    </rPh>
    <rPh sb="158" eb="160">
      <t>ボシ</t>
    </rPh>
    <rPh sb="167" eb="169">
      <t>ジンコウ</t>
    </rPh>
    <rPh sb="170" eb="171">
      <t>ヤク</t>
    </rPh>
    <rPh sb="175" eb="177">
      <t>ショクリョウ</t>
    </rPh>
    <rPh sb="177" eb="179">
      <t>キキ</t>
    </rPh>
    <rPh sb="184" eb="185">
      <t>トウ</t>
    </rPh>
    <rPh sb="188" eb="190">
      <t>ケンコウ</t>
    </rPh>
    <rPh sb="190" eb="192">
      <t>キキ</t>
    </rPh>
    <rPh sb="193" eb="194">
      <t>ヒン</t>
    </rPh>
    <rPh sb="211" eb="213">
      <t>キンリン</t>
    </rPh>
    <rPh sb="225" eb="226">
      <t>オオ</t>
    </rPh>
    <rPh sb="228" eb="230">
      <t>ナンミン</t>
    </rPh>
    <rPh sb="231" eb="233">
      <t>リュウニュウ</t>
    </rPh>
    <rPh sb="234" eb="236">
      <t>ナンミン</t>
    </rPh>
    <rPh sb="244" eb="246">
      <t>ヨボウ</t>
    </rPh>
    <rPh sb="246" eb="248">
      <t>セッシュ</t>
    </rPh>
    <rPh sb="256" eb="257">
      <t>トウ</t>
    </rPh>
    <rPh sb="258" eb="261">
      <t>カンセンショウ</t>
    </rPh>
    <rPh sb="261" eb="263">
      <t>タイサク</t>
    </rPh>
    <rPh sb="264" eb="265">
      <t>オコナ</t>
    </rPh>
    <rPh sb="266" eb="269">
      <t>ヒツヨウセイ</t>
    </rPh>
    <rPh sb="270" eb="273">
      <t>キンキュウセイ</t>
    </rPh>
    <rPh sb="274" eb="275">
      <t>キワ</t>
    </rPh>
    <rPh sb="277" eb="278">
      <t>タカ</t>
    </rPh>
    <phoneticPr fontId="3"/>
  </si>
  <si>
    <t>広く国民のニーズがあるか。国費を投入しなければ事業目的が達成できないのか。</t>
    <phoneticPr fontId="5"/>
  </si>
  <si>
    <t>国費投入の
必要性</t>
    <phoneticPr fontId="5"/>
  </si>
  <si>
    <t>-</t>
    <phoneticPr fontId="3"/>
  </si>
  <si>
    <t>総拠出額÷裨益者数</t>
    <rPh sb="0" eb="1">
      <t>ソウ</t>
    </rPh>
    <rPh sb="1" eb="4">
      <t>キョシュツガク</t>
    </rPh>
    <rPh sb="5" eb="7">
      <t>ヒエキ</t>
    </rPh>
    <rPh sb="7" eb="8">
      <t>シャ</t>
    </rPh>
    <rPh sb="8" eb="9">
      <t>スウ</t>
    </rPh>
    <phoneticPr fontId="5"/>
  </si>
  <si>
    <t>円/人</t>
    <rPh sb="0" eb="1">
      <t>エン</t>
    </rPh>
    <rPh sb="2" eb="3">
      <t>ヒト</t>
    </rPh>
    <phoneticPr fontId="3"/>
  </si>
  <si>
    <t>４７円/人　　　　　　　　　　　　　　</t>
    <rPh sb="2" eb="3">
      <t>エン</t>
    </rPh>
    <rPh sb="4" eb="5">
      <t>ヒト</t>
    </rPh>
    <phoneticPr fontId="5"/>
  </si>
  <si>
    <t>１７０円/人　　　　　　　　　　　　　　</t>
    <rPh sb="3" eb="4">
      <t>エン</t>
    </rPh>
    <rPh sb="5" eb="6">
      <t>ヒト</t>
    </rPh>
    <phoneticPr fontId="5"/>
  </si>
  <si>
    <t>-</t>
    <phoneticPr fontId="3"/>
  </si>
  <si>
    <t>（1） 回
（2） 個
（3） 人</t>
    <phoneticPr fontId="3"/>
  </si>
  <si>
    <t>当初見込み</t>
    <phoneticPr fontId="5"/>
  </si>
  <si>
    <t>―</t>
    <phoneticPr fontId="5"/>
  </si>
  <si>
    <t>（１） 予防接種実施数
（２） 医療検査キット配布数
（３） 研修を受けた医師及び看護師数</t>
    <rPh sb="4" eb="6">
      <t>ヨボウ</t>
    </rPh>
    <rPh sb="6" eb="8">
      <t>セッシュ</t>
    </rPh>
    <rPh sb="8" eb="10">
      <t>ジッシ</t>
    </rPh>
    <rPh sb="10" eb="11">
      <t>スウ</t>
    </rPh>
    <rPh sb="16" eb="18">
      <t>イリョウ</t>
    </rPh>
    <rPh sb="18" eb="20">
      <t>ケンサ</t>
    </rPh>
    <rPh sb="23" eb="25">
      <t>ハイフ</t>
    </rPh>
    <rPh sb="25" eb="26">
      <t>カズ</t>
    </rPh>
    <rPh sb="31" eb="33">
      <t>ケンシュウ</t>
    </rPh>
    <rPh sb="34" eb="35">
      <t>ウ</t>
    </rPh>
    <rPh sb="37" eb="39">
      <t>イシ</t>
    </rPh>
    <rPh sb="39" eb="40">
      <t>オヨ</t>
    </rPh>
    <rPh sb="41" eb="44">
      <t>カンゴシ</t>
    </rPh>
    <rPh sb="44" eb="45">
      <t>カズ</t>
    </rPh>
    <phoneticPr fontId="3"/>
  </si>
  <si>
    <t>（１）4
（２）4</t>
    <phoneticPr fontId="3"/>
  </si>
  <si>
    <t>（1） 州
（2） 州</t>
    <rPh sb="4" eb="5">
      <t>シュウ</t>
    </rPh>
    <rPh sb="10" eb="11">
      <t>シュウ</t>
    </rPh>
    <phoneticPr fontId="3"/>
  </si>
  <si>
    <t>（１）予防接種支援を行った州の数
（２）再建・修復を実施した医療施設の州の数</t>
    <rPh sb="3" eb="5">
      <t>ヨボウ</t>
    </rPh>
    <rPh sb="5" eb="7">
      <t>セッシュ</t>
    </rPh>
    <rPh sb="7" eb="9">
      <t>シエン</t>
    </rPh>
    <rPh sb="10" eb="11">
      <t>オコナ</t>
    </rPh>
    <rPh sb="13" eb="14">
      <t>シュウ</t>
    </rPh>
    <rPh sb="15" eb="16">
      <t>カズ</t>
    </rPh>
    <rPh sb="20" eb="22">
      <t>サイケン</t>
    </rPh>
    <rPh sb="23" eb="25">
      <t>シュウフク</t>
    </rPh>
    <rPh sb="26" eb="28">
      <t>ジッシ</t>
    </rPh>
    <rPh sb="30" eb="32">
      <t>イリョウ</t>
    </rPh>
    <rPh sb="32" eb="34">
      <t>シセツ</t>
    </rPh>
    <rPh sb="35" eb="36">
      <t>シュウ</t>
    </rPh>
    <rPh sb="37" eb="38">
      <t>カズ</t>
    </rPh>
    <phoneticPr fontId="3"/>
  </si>
  <si>
    <r>
      <t>2</t>
    </r>
    <r>
      <rPr>
        <sz val="11"/>
        <rFont val="ＭＳ Ｐゴシック"/>
        <family val="3"/>
        <charset val="128"/>
        <scheme val="minor"/>
      </rPr>
      <t>4</t>
    </r>
    <r>
      <rPr>
        <sz val="11"/>
        <rFont val="ＭＳ Ｐゴシック"/>
        <family val="3"/>
        <charset val="128"/>
      </rPr>
      <t>年度</t>
    </r>
    <rPh sb="2" eb="4">
      <t>ネンド</t>
    </rPh>
    <phoneticPr fontId="5"/>
  </si>
  <si>
    <r>
      <t>2</t>
    </r>
    <r>
      <rPr>
        <sz val="11"/>
        <rFont val="ＭＳ Ｐゴシック"/>
        <family val="3"/>
        <charset val="128"/>
        <scheme val="minor"/>
      </rPr>
      <t>3</t>
    </r>
    <r>
      <rPr>
        <sz val="11"/>
        <rFont val="ＭＳ Ｐゴシック"/>
        <family val="3"/>
        <charset val="128"/>
      </rPr>
      <t>年度</t>
    </r>
    <rPh sb="2" eb="4">
      <t>ネンド</t>
    </rPh>
    <phoneticPr fontId="5"/>
  </si>
  <si>
    <t>％</t>
    <phoneticPr fontId="5"/>
  </si>
  <si>
    <t>（フィリピン:4,000,000, エチオピア：2,300,000，ジブチ：660，000）</t>
    <phoneticPr fontId="3"/>
  </si>
  <si>
    <t xml:space="preserve">1- 自然災害や食料危機に伴う，疾病のアウトブレーク　（マラリア及びその他の感染症）と飢餓による疾病率・死亡率の抑制　
2- マラリア及びその他の感染症の症例数の低下
</t>
    <rPh sb="3" eb="5">
      <t>シゼン</t>
    </rPh>
    <rPh sb="5" eb="7">
      <t>サイガイ</t>
    </rPh>
    <rPh sb="8" eb="10">
      <t>ショクリョウ</t>
    </rPh>
    <rPh sb="10" eb="12">
      <t>キキ</t>
    </rPh>
    <rPh sb="13" eb="14">
      <t>トモナ</t>
    </rPh>
    <rPh sb="16" eb="18">
      <t>シッペイ</t>
    </rPh>
    <rPh sb="32" eb="33">
      <t>オヨ</t>
    </rPh>
    <rPh sb="36" eb="37">
      <t>タ</t>
    </rPh>
    <rPh sb="38" eb="41">
      <t>カンセンショウ</t>
    </rPh>
    <rPh sb="43" eb="45">
      <t>キガ</t>
    </rPh>
    <rPh sb="48" eb="50">
      <t>シッペイ</t>
    </rPh>
    <rPh sb="50" eb="51">
      <t>リツ</t>
    </rPh>
    <rPh sb="52" eb="55">
      <t>シボウリツ</t>
    </rPh>
    <rPh sb="56" eb="58">
      <t>ヨクセイ</t>
    </rPh>
    <rPh sb="67" eb="68">
      <t>オヨ</t>
    </rPh>
    <rPh sb="71" eb="72">
      <t>タ</t>
    </rPh>
    <rPh sb="73" eb="76">
      <t>カンセンショウ</t>
    </rPh>
    <rPh sb="77" eb="79">
      <t>ショウレイ</t>
    </rPh>
    <rPh sb="79" eb="80">
      <t>カズ</t>
    </rPh>
    <rPh sb="81" eb="83">
      <t>テイカ</t>
    </rPh>
    <phoneticPr fontId="3"/>
  </si>
  <si>
    <t>-</t>
    <phoneticPr fontId="3"/>
  </si>
  <si>
    <t>％</t>
    <phoneticPr fontId="5"/>
  </si>
  <si>
    <t>(イエメン:1,682,000)</t>
    <phoneticPr fontId="3"/>
  </si>
  <si>
    <t>健康管理サービスへのアクセスの改善が図られる紛争被害者人数</t>
    <rPh sb="15" eb="17">
      <t>カイゼン</t>
    </rPh>
    <rPh sb="18" eb="19">
      <t>ハカ</t>
    </rPh>
    <rPh sb="22" eb="24">
      <t>フンソウ</t>
    </rPh>
    <rPh sb="24" eb="27">
      <t>ヒガイシャ</t>
    </rPh>
    <rPh sb="27" eb="29">
      <t>ニンズウ</t>
    </rPh>
    <phoneticPr fontId="3"/>
  </si>
  <si>
    <t>-</t>
    <phoneticPr fontId="3"/>
  </si>
  <si>
    <t>１．フィリピンにおける台風被災地支援
（１）被災地における保健・医療施設等の復旧支援（母子保健，メンタルヘルス，感染症，栄養失調対応）
（２）被災地における保健・医療分野の人材育成支援（第三次ケアまで実施可能なケアワーカーの育成）
（３）保健医療分野の日々のサービスと緊急対応の向上のための実地調査                                                                                                                                    
２．イエメン南部の紛争被害者に対する健康管理サービスへのアクセスの強化等の実施                                                  
（１）プライマリ・ヘルス・ケア及び救急医療サービスの提供と人材育成
（２）予防接種，感染症に対する管理方策及び緊急時対応に係る支援
（３）医療施設の再建・修復，基礎医療機材や医薬品の供与
３．エチオピアの干ばつ被害を受けた地域における緊急保健及び栄養失調への対応。難民キャンプにおける保健医療支援を実施。
（１） 疾病（重症急性呼吸器疾患群，マラリア，髄膜炎，赤痢，栄養失調を含む20優先疾患）治療、予防接種
（２） 医療検査キットや消耗品の供給、医療施設の整備、保健師等の研修
４．ジプチの移民，難民を含む被災者をマラリア及びその他の感染症アウトブレークのリスクから守る。
（1） 自然災害時の公衆衛生危機予防・対処計画の策定感染症サーベイランスの強化
（2） 症例診断・管理人材の育成
（3） 検査技師等の研修
（4） マラリア薬の備蓄
（5） アウトブレーク時のコミュニケーションツールの開発</t>
    <phoneticPr fontId="3"/>
  </si>
  <si>
    <t>フィリピンにおいては，大型台風ヨランダの被災地において，感染症対策や母子保健，栄養補給等の医療支援を実施した。イエメンにおいて，南部の紛争被害者に対して，健康管理サービスへのアクセスの強化等を通じて健康状態の改善を図る。エチオピアにおいて，干ばつ被害を受けた地域における緊急保護及び栄養失調への対応を行い，またジブチにおいて，移民，難民を含む被災者に対して，自然災害による公衆衛生危機の予防，サーベイランス，対処により，マラリア及びその他の感染症アウトブレークを抑制する。</t>
    <rPh sb="67" eb="69">
      <t>フンソウ</t>
    </rPh>
    <rPh sb="69" eb="72">
      <t>ヒガイシャ</t>
    </rPh>
    <rPh sb="73" eb="74">
      <t>タイ</t>
    </rPh>
    <rPh sb="77" eb="79">
      <t>ケンコウ</t>
    </rPh>
    <rPh sb="79" eb="81">
      <t>カンリ</t>
    </rPh>
    <rPh sb="92" eb="94">
      <t>キョウカ</t>
    </rPh>
    <rPh sb="94" eb="95">
      <t>トウ</t>
    </rPh>
    <rPh sb="96" eb="97">
      <t>ツウ</t>
    </rPh>
    <rPh sb="99" eb="101">
      <t>ケンコウ</t>
    </rPh>
    <rPh sb="101" eb="103">
      <t>ジョウタイ</t>
    </rPh>
    <rPh sb="104" eb="106">
      <t>カイゼン</t>
    </rPh>
    <rPh sb="107" eb="108">
      <t>ハカ</t>
    </rPh>
    <rPh sb="120" eb="121">
      <t>カン</t>
    </rPh>
    <rPh sb="123" eb="125">
      <t>ヒガイ</t>
    </rPh>
    <rPh sb="126" eb="127">
      <t>ウ</t>
    </rPh>
    <rPh sb="129" eb="131">
      <t>チイキ</t>
    </rPh>
    <rPh sb="135" eb="137">
      <t>キンキュウ</t>
    </rPh>
    <rPh sb="137" eb="139">
      <t>ホゴ</t>
    </rPh>
    <rPh sb="139" eb="140">
      <t>オヨ</t>
    </rPh>
    <rPh sb="141" eb="143">
      <t>エイヨウ</t>
    </rPh>
    <rPh sb="143" eb="145">
      <t>シッチョウ</t>
    </rPh>
    <rPh sb="147" eb="149">
      <t>タイオウ</t>
    </rPh>
    <rPh sb="150" eb="151">
      <t>オコナ</t>
    </rPh>
    <rPh sb="231" eb="233">
      <t>ヨクセイ</t>
    </rPh>
    <phoneticPr fontId="3"/>
  </si>
  <si>
    <t>フィリピン，イエメン，エチオピア及びジブチ政府からWHOへの要請</t>
    <rPh sb="16" eb="17">
      <t>オヨ</t>
    </rPh>
    <rPh sb="21" eb="23">
      <t>セイフ</t>
    </rPh>
    <rPh sb="30" eb="32">
      <t>ヨウセイ</t>
    </rPh>
    <phoneticPr fontId="3"/>
  </si>
  <si>
    <t>関係する計画、通知等</t>
    <phoneticPr fontId="5"/>
  </si>
  <si>
    <t>Ⅶ-3　国際機関を通じた地球規模の諸問題に係る国際貢献</t>
    <rPh sb="4" eb="6">
      <t>コクサイ</t>
    </rPh>
    <rPh sb="6" eb="8">
      <t>キカン</t>
    </rPh>
    <rPh sb="9" eb="10">
      <t>ツウ</t>
    </rPh>
    <rPh sb="12" eb="14">
      <t>チキュウ</t>
    </rPh>
    <rPh sb="14" eb="16">
      <t>キボ</t>
    </rPh>
    <rPh sb="17" eb="20">
      <t>ショモンダイ</t>
    </rPh>
    <rPh sb="21" eb="22">
      <t>カカ</t>
    </rPh>
    <rPh sb="23" eb="25">
      <t>コクサイ</t>
    </rPh>
    <rPh sb="25" eb="27">
      <t>コウケン</t>
    </rPh>
    <phoneticPr fontId="3"/>
  </si>
  <si>
    <t>国別開発協力第一課・国別開発協力第三課・国際保健政策室</t>
    <rPh sb="0" eb="2">
      <t>クニベツ</t>
    </rPh>
    <rPh sb="2" eb="4">
      <t>カイハツ</t>
    </rPh>
    <rPh sb="4" eb="6">
      <t>キョウリョク</t>
    </rPh>
    <rPh sb="6" eb="9">
      <t>ダイイッカ</t>
    </rPh>
    <rPh sb="17" eb="18">
      <t>3</t>
    </rPh>
    <rPh sb="20" eb="22">
      <t>コクサイ</t>
    </rPh>
    <rPh sb="22" eb="24">
      <t>ホケン</t>
    </rPh>
    <rPh sb="24" eb="27">
      <t>セイサクシツ</t>
    </rPh>
    <phoneticPr fontId="3"/>
  </si>
  <si>
    <t>平成25年3月・平成27年3月(予定）</t>
    <rPh sb="0" eb="2">
      <t>ヘイセイ</t>
    </rPh>
    <rPh sb="4" eb="5">
      <t>ネン</t>
    </rPh>
    <rPh sb="6" eb="7">
      <t>ガツ</t>
    </rPh>
    <rPh sb="8" eb="10">
      <t>ヘイセイ</t>
    </rPh>
    <rPh sb="12" eb="13">
      <t>ネン</t>
    </rPh>
    <rPh sb="14" eb="15">
      <t>ガツ</t>
    </rPh>
    <rPh sb="16" eb="18">
      <t>ヨテイ</t>
    </rPh>
    <phoneticPr fontId="3"/>
  </si>
  <si>
    <t>担当部局庁</t>
    <phoneticPr fontId="5"/>
  </si>
  <si>
    <t>フィリピン中部における台風被害に対する人道支援・シリアパレスチナを含む緊急支援・サブサハラアフリカの災害紛争対策等人道支援</t>
    <rPh sb="5" eb="7">
      <t>チュウブ</t>
    </rPh>
    <rPh sb="11" eb="13">
      <t>タイフウ</t>
    </rPh>
    <rPh sb="13" eb="15">
      <t>ヒガイ</t>
    </rPh>
    <rPh sb="16" eb="17">
      <t>タイ</t>
    </rPh>
    <rPh sb="19" eb="21">
      <t>ジンドウ</t>
    </rPh>
    <rPh sb="21" eb="23">
      <t>シエン</t>
    </rPh>
    <rPh sb="33" eb="34">
      <t>フク</t>
    </rPh>
    <rPh sb="35" eb="37">
      <t>キンキュウ</t>
    </rPh>
    <rPh sb="37" eb="39">
      <t>シエン</t>
    </rPh>
    <phoneticPr fontId="3"/>
  </si>
  <si>
    <t>2181.1百万ドル÷2,153万人</t>
    <phoneticPr fontId="3"/>
  </si>
  <si>
    <t>96.9ドル／人</t>
    <phoneticPr fontId="3"/>
  </si>
  <si>
    <t>101.3ドル／人</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</si>
  <si>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</si>
  <si>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</si>
  <si>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</si>
  <si>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</si>
  <si>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</si>
  <si>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</si>
  <si>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</si>
  <si>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</si>
  <si>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</si>
  <si>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5"/>
  </si>
  <si>
    <r>
      <t>　子どものために活動することを専門とする唯一の国連の支援機関であり，</t>
    </r>
    <r>
      <rPr>
        <sz val="11"/>
        <color rgb="FFFF0000"/>
        <rFont val="ＭＳ Ｐゴシック"/>
        <family val="3"/>
        <charset val="128"/>
      </rPr>
      <t>すべての子どもの権利の実現のため</t>
    </r>
    <r>
      <rPr>
        <sz val="11"/>
        <rFont val="ＭＳ Ｐゴシック"/>
        <family val="3"/>
        <charset val="128"/>
      </rPr>
      <t>に，人道・開発支援の両分野にまたがる広範な支援活動を行う。</t>
    </r>
    <phoneticPr fontId="3"/>
  </si>
  <si>
    <t>国際連合児童基金（UNICEF）拠出金
（任意拠出金）</t>
    <phoneticPr fontId="3"/>
  </si>
  <si>
    <t>①防虫蚊帳を有する家庭
②ビタミンＡ補給率
③麻疹ワクチン接種率
④安全な水を利用できる者
（注：後発開発途上国におけるUNICEFの指標及び実績）</t>
    <phoneticPr fontId="3"/>
  </si>
  <si>
    <t>　APOは、アジア太平洋諸国の生産性向上を目的として１９６１年に設立された地域国際機関。我が国は、生産性向上運動の先進国として、加盟国・地域の発展のため、我が国で開発された生産性向上手法をAPOを通じて積極的に普及していくとともに、我が国企業支援の一環として、我が国企業の海外展開及びこれら企業の製品の輸出促進に資する事業を推進する。</t>
    <phoneticPr fontId="3"/>
  </si>
  <si>
    <r>
      <t>地球温暖化問題に対処するための国際的な取組みを定めるもの。</t>
    </r>
    <r>
      <rPr>
        <sz val="11"/>
        <color rgb="FFFF0000"/>
        <rFont val="ＭＳ Ｐゴシック"/>
        <family val="3"/>
        <charset val="128"/>
      </rPr>
      <t>温室効果ガスの濃度の安定化を目的</t>
    </r>
    <r>
      <rPr>
        <sz val="11"/>
        <rFont val="ＭＳ Ｐゴシック"/>
        <family val="3"/>
        <charset val="128"/>
      </rPr>
      <t>として，先進国における温室効果ガスの抑制削減措置の実施，途上国の取組みに対する支援等を定めている。</t>
    </r>
    <rPh sb="0" eb="2">
      <t>チキュウ</t>
    </rPh>
    <rPh sb="2" eb="5">
      <t>オンダンカ</t>
    </rPh>
    <rPh sb="5" eb="7">
      <t>モンダイ</t>
    </rPh>
    <rPh sb="8" eb="10">
      <t>タイショ</t>
    </rPh>
    <rPh sb="15" eb="18">
      <t>コクサイテキ</t>
    </rPh>
    <rPh sb="19" eb="20">
      <t>ト</t>
    </rPh>
    <rPh sb="20" eb="21">
      <t>ク</t>
    </rPh>
    <rPh sb="23" eb="24">
      <t>サダ</t>
    </rPh>
    <rPh sb="29" eb="31">
      <t>オンシツ</t>
    </rPh>
    <rPh sb="31" eb="33">
      <t>コウカ</t>
    </rPh>
    <rPh sb="36" eb="38">
      <t>ノウド</t>
    </rPh>
    <rPh sb="39" eb="42">
      <t>アンテイカ</t>
    </rPh>
    <rPh sb="43" eb="45">
      <t>モクテキ</t>
    </rPh>
    <rPh sb="49" eb="52">
      <t>センシンコク</t>
    </rPh>
    <rPh sb="56" eb="58">
      <t>オンシツ</t>
    </rPh>
    <rPh sb="58" eb="60">
      <t>コウカ</t>
    </rPh>
    <rPh sb="63" eb="65">
      <t>ヨクセイ</t>
    </rPh>
    <rPh sb="65" eb="67">
      <t>サクゲン</t>
    </rPh>
    <rPh sb="67" eb="69">
      <t>ソチ</t>
    </rPh>
    <rPh sb="70" eb="72">
      <t>ジッシ</t>
    </rPh>
    <rPh sb="73" eb="76">
      <t>トジョウコク</t>
    </rPh>
    <rPh sb="77" eb="78">
      <t>ト</t>
    </rPh>
    <rPh sb="78" eb="79">
      <t>ク</t>
    </rPh>
    <rPh sb="81" eb="82">
      <t>タイ</t>
    </rPh>
    <rPh sb="84" eb="86">
      <t>シエン</t>
    </rPh>
    <rPh sb="86" eb="87">
      <t>トウ</t>
    </rPh>
    <rPh sb="88" eb="89">
      <t>サダ</t>
    </rPh>
    <phoneticPr fontId="3"/>
  </si>
  <si>
    <t>砂漠化対処条約の下で、各締約国において深刻な干ばつまたは砂漠化に直面する国や地域が砂漠化に対処するための「十年戦略」が２００８年採択され、各国が今後二年ごとに過去二年の国別報告書を提出することとなっている。</t>
    <phoneticPr fontId="3"/>
  </si>
  <si>
    <t xml:space="preserve">
本基金は締約国からの分担金により成り立っており、制度上、締約国会議及び政府間委員会を通じ、外部監査の結果も含め、各締約国が成果や執行状況をチェックし、運用についての議論に参画する場が確保されている。実際に各締約国は、本基金がユネスコ事務局により効率的かつ高い透明性をもって執行されるよう、常に強く関心を有しており、本基金は各締約国の厳しい目が注がれる中で運用されている。</t>
    <phoneticPr fontId="3"/>
  </si>
  <si>
    <t>南極地域観測事業に必要な経費</t>
    <phoneticPr fontId="3"/>
  </si>
  <si>
    <t>文部科学省研究開発局海洋地球課</t>
    <rPh sb="0" eb="2">
      <t>モンブ</t>
    </rPh>
    <rPh sb="2" eb="5">
      <t>カガクショウ</t>
    </rPh>
    <rPh sb="10" eb="12">
      <t>カイヨウ</t>
    </rPh>
    <rPh sb="12" eb="14">
      <t>チキュウ</t>
    </rPh>
    <rPh sb="14" eb="15">
      <t>カ</t>
    </rPh>
    <phoneticPr fontId="3"/>
  </si>
  <si>
    <t>南極地域自然環境保全対策費等</t>
    <phoneticPr fontId="3"/>
  </si>
  <si>
    <t>環境省自然環境局自然環境計画課</t>
    <rPh sb="0" eb="3">
      <t>カンキョウショウ</t>
    </rPh>
    <rPh sb="8" eb="10">
      <t>シゼン</t>
    </rPh>
    <rPh sb="10" eb="12">
      <t>カンキョウ</t>
    </rPh>
    <rPh sb="12" eb="15">
      <t>ケイカクカ</t>
    </rPh>
    <phoneticPr fontId="3"/>
  </si>
  <si>
    <t>人口，リプロダクティブ・ヘルス分野はミレニアム開発目標（ＭＤＧｓ）の達成にとって重要であり，人間の安全保障に資する母子保健の推進，家族計画に関する情報やサービスの提供，性感染症やＨＩＶ／エイズの予防及び治療等をＮＧＯとも連携しつつ実施している。この分野の主導的国連機関であるＵＮＦＰＡへの拠出を通じ，ＭＤＧｓ達成に貢献する。</t>
    <phoneticPr fontId="3"/>
  </si>
  <si>
    <t>ＣＧＩＡＲ傘下の１５の各研究センターは、各国の農業研究機関、民間セクター、ＮＧＯ等と協力して途上国の経済発展・福祉向上のための農業（林業、水産業を含む）研究を実施している。具体的には、それぞれの研究センターが研究対象とする農作物の品種の遺伝資源を保存・評価し、各国の気候や貧困層の栄養、貿易等の観点から適正な品種を開発し、各国に提供しているほか、病虫害対策、農地の保全など天然資源の管理や保全、政策形成のためのデータ分析提供、開発途上国の専門家養成のための研修を実施しており、これらの事業や各研究センターの運営経費等にＣＧＩＡＲ基金を通じて拠出を実施。</t>
    <phoneticPr fontId="3"/>
  </si>
  <si>
    <t>人口，リプロダクティブ・ヘルス分野はミレニアム開発目標（MDGs)の達成にとって重要であり，人間の安全保障に資する母子保健の推進，家族計画に関する情報やサービスの提供，性感染症やＨＩＶ／エイズの予防及び治療等をＮＧＯとも連携しつつ実施している。世界153 カ国の加盟団体から構成され，当該分野でコミュニティに根ざす活動を行うＩＰＰＦへの拠出を通じ，MDGs達成に貢献する。</t>
    <phoneticPr fontId="3"/>
  </si>
  <si>
    <t>１．ＩＰＰＦの活動の根幹を支える組織運営費及びプログラム事業費に充てられるＩＰＰFコア・ファンドに対し，拠出を実施。
２．コミュニティ・レベルで，特に脆弱層に対して支援を行っている加盟協会等の活動を支援する「HIV/エイズとリプロダクティブ・ヘルス日本信託基金」に対し，拠出。</t>
    <phoneticPr fontId="3"/>
  </si>
  <si>
    <t>多数国間環境条約の遵守及び実施を促進するためには、すべての締約国の参加による締約国会議や関連会合の開催が不可欠であるところ、我が国は、開発途上国の代表の出席を財政的に支援するほか、条約の遵守及び実施の促進のための会合の開催経費を負担することにより、締約国会議や関連会合の開催を支援する。また、条約事務局や国際機関は、開発途上国による条約の遵守及び実施を促進するため、能力形成のためのセミナーの開催や個別プロジェクトの実施を行っているところ、我が国は、これらについても財政的に支援する。</t>
    <phoneticPr fontId="5"/>
  </si>
  <si>
    <t>関係する計画、通知等</t>
    <phoneticPr fontId="5"/>
  </si>
  <si>
    <t>支　出　額
（百万円）</t>
    <phoneticPr fontId="5"/>
  </si>
  <si>
    <t>業　務　概　要</t>
    <phoneticPr fontId="5"/>
  </si>
  <si>
    <t>支　出　先</t>
    <phoneticPr fontId="5"/>
  </si>
  <si>
    <t>C.</t>
    <phoneticPr fontId="5"/>
  </si>
  <si>
    <t>支　出　額
（百万円）</t>
    <phoneticPr fontId="5"/>
  </si>
  <si>
    <t>B.</t>
    <phoneticPr fontId="5"/>
  </si>
  <si>
    <t>支　出　額
（百万円）</t>
    <phoneticPr fontId="5"/>
  </si>
  <si>
    <t>支　出　先</t>
    <phoneticPr fontId="5"/>
  </si>
  <si>
    <t>A.</t>
    <phoneticPr fontId="5"/>
  </si>
  <si>
    <t>支出先上位１０者リスト</t>
    <phoneticPr fontId="5"/>
  </si>
  <si>
    <t>H.</t>
    <phoneticPr fontId="5"/>
  </si>
  <si>
    <t>D.</t>
    <phoneticPr fontId="5"/>
  </si>
  <si>
    <t>G.</t>
    <phoneticPr fontId="5"/>
  </si>
  <si>
    <t>C.</t>
    <phoneticPr fontId="5"/>
  </si>
  <si>
    <t>F.</t>
    <phoneticPr fontId="5"/>
  </si>
  <si>
    <t>B.</t>
    <phoneticPr fontId="5"/>
  </si>
  <si>
    <t>a</t>
    <phoneticPr fontId="5"/>
  </si>
  <si>
    <t>E.</t>
    <phoneticPr fontId="5"/>
  </si>
  <si>
    <t>A.</t>
    <phoneticPr fontId="5"/>
  </si>
  <si>
    <t>※金額については、ブロック毎に百万円未満を四捨五入しているため、合計額が一致しておりません</t>
    <phoneticPr fontId="5"/>
  </si>
  <si>
    <t>引き続き，予算の効率化や経費の削減の余地が無いか確認するとともに，事業内容が真にTICADプロセスの推進の目的に合致するものであるか精査を行う。</t>
    <rPh sb="0" eb="1">
      <t>ヒ</t>
    </rPh>
    <rPh sb="2" eb="3">
      <t>ツヅ</t>
    </rPh>
    <rPh sb="5" eb="7">
      <t>ヨサン</t>
    </rPh>
    <rPh sb="8" eb="11">
      <t>コウリツカ</t>
    </rPh>
    <rPh sb="12" eb="14">
      <t>ケイヒ</t>
    </rPh>
    <rPh sb="15" eb="17">
      <t>サクゲン</t>
    </rPh>
    <rPh sb="18" eb="20">
      <t>ヨチ</t>
    </rPh>
    <rPh sb="21" eb="22">
      <t>ナ</t>
    </rPh>
    <rPh sb="24" eb="26">
      <t>カクニン</t>
    </rPh>
    <rPh sb="33" eb="35">
      <t>ジギョウ</t>
    </rPh>
    <rPh sb="35" eb="37">
      <t>ナイヨウ</t>
    </rPh>
    <rPh sb="38" eb="39">
      <t>シン</t>
    </rPh>
    <rPh sb="50" eb="52">
      <t>スイシン</t>
    </rPh>
    <rPh sb="53" eb="55">
      <t>モクテキ</t>
    </rPh>
    <rPh sb="56" eb="58">
      <t>ガッチ</t>
    </rPh>
    <rPh sb="66" eb="68">
      <t>セイサ</t>
    </rPh>
    <rPh sb="69" eb="70">
      <t>オコナ</t>
    </rPh>
    <phoneticPr fontId="3"/>
  </si>
  <si>
    <t>所管府省・部局名</t>
    <phoneticPr fontId="5"/>
  </si>
  <si>
    <t>整備された施設や成果物は十分に活用されているか。</t>
    <phoneticPr fontId="5"/>
  </si>
  <si>
    <t>活動実績は見込みに見合ったものであるか。</t>
    <phoneticPr fontId="5"/>
  </si>
  <si>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</si>
  <si>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</si>
  <si>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</si>
  <si>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</si>
  <si>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</si>
  <si>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競争性が確保されているなど支出先の選定は妥当か。　</t>
    <phoneticPr fontId="5"/>
  </si>
  <si>
    <t>事業の効率性</t>
    <phoneticPr fontId="5"/>
  </si>
  <si>
    <t>○</t>
    <phoneticPr fontId="5"/>
  </si>
  <si>
    <t>明確な政策目的（成果目標）の達成手段として位置付けられ、優先度の高い事業となっているか。</t>
    <phoneticPr fontId="5"/>
  </si>
  <si>
    <t>地方自治体、民間等に委ねることができない事業なのか。</t>
    <phoneticPr fontId="5"/>
  </si>
  <si>
    <t>広く国民のニーズがあるか。国費を投入しなければ事業目的が達成できないのか。</t>
    <phoneticPr fontId="5"/>
  </si>
  <si>
    <t>国費投入の
必要性</t>
    <phoneticPr fontId="5"/>
  </si>
  <si>
    <t>-</t>
    <phoneticPr fontId="3"/>
  </si>
  <si>
    <t>52,031/4</t>
    <phoneticPr fontId="3"/>
  </si>
  <si>
    <t>170,316/3</t>
    <phoneticPr fontId="3"/>
  </si>
  <si>
    <t>34　（百万円／事業）　　　　　　　　　　　</t>
    <phoneticPr fontId="5"/>
  </si>
  <si>
    <t>－</t>
    <phoneticPr fontId="3"/>
  </si>
  <si>
    <t>関係する計画、通知等</t>
    <phoneticPr fontId="5"/>
  </si>
  <si>
    <t>外務省設置法第４条第３項</t>
    <phoneticPr fontId="3"/>
  </si>
  <si>
    <t>アフリカ第２課</t>
    <phoneticPr fontId="5"/>
  </si>
  <si>
    <t>中東アフリカ局</t>
    <phoneticPr fontId="5"/>
  </si>
  <si>
    <t>担当部局庁</t>
    <phoneticPr fontId="5"/>
  </si>
  <si>
    <t>国際連合開発計画(UNDP)拠出金(TICADプロセス推進支援）（任意拠出金）</t>
    <phoneticPr fontId="3"/>
  </si>
  <si>
    <t>現状通り</t>
  </si>
  <si>
    <t>引き続き適切かつ効率的な事業実施に努める。</t>
  </si>
  <si>
    <t>要求額のうち「新しい日本のための優先課題推進枠」８６百万円</t>
    <phoneticPr fontId="3"/>
  </si>
  <si>
    <t>92,264/3</t>
    <phoneticPr fontId="3"/>
  </si>
  <si>
    <t>平成２３年度から，ＴＩＣＡＤプロセスのより具体的な推進に資する事業内容に対する拠出とすることを目的として，前年度までの「アジア・アフリカ協力基金拠出金」を改め，「ＴＩＣＡＤプロセス推進支援」として拠出することになった。併せて，平成２２年度をもってそれまで本拠出金にて雇用していたＵＮＤＰ・ＴＩＣＡＤ部３名のポストを廃止し、実施体制の抜本的な見直しを行った。これにより，本基金の適正な資金管理が強化され，ＴＩＣＡＤプロセス本体の進展や昨年６月のTICADⅤの開催に資する事業に対し効果的・効率的な支出がなされるようになった。</t>
    <phoneticPr fontId="3"/>
  </si>
  <si>
    <t>目標値
（　26　年度）</t>
    <rPh sb="0" eb="3">
      <t>モクヒョウチ</t>
    </rPh>
    <rPh sb="9" eb="11">
      <t>ネンド</t>
    </rPh>
    <phoneticPr fontId="5"/>
  </si>
  <si>
    <t>目標：貿易･投資分野を中心とするＴＩＣＡＤプロセスの推進
実績：TICADⅣ時公約である日本の対アフリカ直接投資残高（５か年平均）（目標値は２０１２年末時点で３４億ドル：参考指標）は達成済。なお、昨年６月のTICADⅤで採択された「横浜行動計画2013-2017」では、数値目標は設定されていないものの、貿易・投資分野の取組として、（１）アフリカ全貿易量に占める域内貿易の割合の拡大(TICADV時：12％）、（２）アフリカにおけるビジネス環境の改善（３）アフリカの輸出量の増加等を掲げている。また、TICADプロセスのより効果的なモニタリング及びフォローアップを確保するため、定期的にフォローアップ会合を実施している。</t>
    <phoneticPr fontId="5"/>
  </si>
  <si>
    <t>成果実績</t>
  </si>
  <si>
    <t>億米ドル</t>
  </si>
  <si>
    <t>目標値</t>
  </si>
  <si>
    <t>成果目標記載事項を参照</t>
  </si>
  <si>
    <t>達成度</t>
  </si>
  <si>
    <t>％</t>
  </si>
  <si>
    <t>ＴＩＣＡＤプロセスの推進に資する事業を各年度につき１件以上実施する。</t>
  </si>
  <si>
    <t>活動実績</t>
  </si>
  <si>
    <t>件</t>
  </si>
  <si>
    <t>当初見込み</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</si>
</sst>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5" formatCode="&quot;¥&quot;#,##0;&quot;¥&quot;\-#,##0"/>
    <numFmt numFmtId="176" formatCode="#,##0;&quot;△ &quot;#,##0"/>
    <numFmt numFmtId="177" formatCode="#,##0_ "/>
    <numFmt numFmtId="178" formatCode="&quot;000&quot;#"/>
    <numFmt numFmtId="179" formatCode="&quot;00&quot;#"/>
    <numFmt numFmtId="180" formatCode="#,##0;&quot;▲ &quot;#,##0"/>
    <numFmt numFmtId="181" formatCode="0;&quot;▲ &quot;0"/>
    <numFmt numFmtId="182" formatCode="0.0%"/>
    <numFmt numFmtId="183" formatCode="0.0"/>
    <numFmt numFmtId="184" formatCode="#,##0_);[Red]\(#,##0\)"/>
    <numFmt numFmtId="185" formatCode="&quot;00&quot;##"/>
    <numFmt numFmtId="186" formatCode="[&lt;=999]000;[&lt;=9999]000\-00;000\-0000"/>
    <numFmt numFmtId="187" formatCode="0_ "/>
    <numFmt numFmtId="188" formatCode="&quot;0&quot;###"/>
  </numFmts>
  <fonts count="64">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6"/>
      <name val="ＭＳ Ｐゴシック"/>
      <family val="3"/>
      <charset val="128"/>
    </font>
    <font>
      <sz val="6"/>
      <name val="ＭＳ Ｐゴシック"/>
      <family val="3"/>
      <charset val="128"/>
    </font>
    <font>
      <sz val="12"/>
      <name val="ＭＳ Ｐゴシック"/>
      <family val="3"/>
      <charset val="128"/>
    </font>
    <font>
      <b/>
      <sz val="16"/>
      <name val="ＭＳ ゴシック"/>
      <family val="3"/>
      <charset val="128"/>
    </font>
    <font>
      <b/>
      <sz val="11"/>
      <name val="ＭＳ ゴシック"/>
      <family val="3"/>
      <charset val="128"/>
    </font>
    <font>
      <sz val="11"/>
      <name val="ＭＳ Ｐゴシック"/>
      <family val="3"/>
      <charset val="128"/>
      <scheme val="minor"/>
    </font>
    <font>
      <u/>
      <sz val="11"/>
      <color indexed="12"/>
      <name val="ＭＳ Ｐゴシック"/>
      <family val="3"/>
      <charset val="128"/>
    </font>
    <font>
      <b/>
      <sz val="9"/>
      <name val="ＭＳ ゴシック"/>
      <family val="3"/>
      <charset val="128"/>
    </font>
    <font>
      <sz val="9"/>
      <name val="ＭＳ Ｐゴシック"/>
      <family val="3"/>
      <charset val="128"/>
      <scheme val="minor"/>
    </font>
    <font>
      <b/>
      <sz val="11"/>
      <name val="ＭＳ Ｐゴシック"/>
      <family val="3"/>
      <charset val="128"/>
    </font>
    <font>
      <sz val="10"/>
      <name val="ＭＳ Ｐゴシック"/>
      <family val="3"/>
      <charset val="128"/>
      <scheme val="minor"/>
    </font>
    <font>
      <sz val="10"/>
      <name val="ＭＳ Ｐゴシック"/>
      <family val="3"/>
      <charset val="128"/>
    </font>
    <font>
      <sz val="11"/>
      <name val="ＭＳ ゴシック"/>
      <family val="3"/>
      <charset val="128"/>
    </font>
    <font>
      <sz val="9"/>
      <name val="ＭＳ ゴシック"/>
      <family val="3"/>
      <charset val="128"/>
    </font>
    <font>
      <sz val="11"/>
      <color rgb="FFFF0000"/>
      <name val="ＭＳ Ｐゴシック"/>
      <family val="3"/>
      <charset val="128"/>
    </font>
    <font>
      <sz val="9"/>
      <name val="ＭＳ Ｐゴシック"/>
      <family val="3"/>
      <charset val="128"/>
    </font>
    <font>
      <sz val="7"/>
      <name val="ＭＳ Ｐゴシック"/>
      <family val="3"/>
      <charset val="128"/>
    </font>
    <font>
      <b/>
      <sz val="10"/>
      <name val="ＭＳ Ｐゴシック"/>
      <family val="3"/>
      <charset val="128"/>
    </font>
    <font>
      <b/>
      <sz val="12"/>
      <name val="ＭＳ Ｐゴシック"/>
      <family val="3"/>
      <charset val="128"/>
    </font>
    <font>
      <sz val="10.5"/>
      <name val="ＭＳ Ｐゴシック"/>
      <family val="3"/>
      <charset val="128"/>
    </font>
    <font>
      <sz val="8"/>
      <name val="ＭＳ Ｐゴシック"/>
      <family val="3"/>
      <charset val="128"/>
    </font>
    <font>
      <sz val="8"/>
      <name val="ＭＳ ゴシック"/>
      <family val="3"/>
      <charset val="128"/>
    </font>
    <font>
      <sz val="8"/>
      <name val="ＭＳ Ｐゴシック"/>
      <family val="3"/>
      <charset val="128"/>
      <scheme val="minor"/>
    </font>
    <font>
      <sz val="8"/>
      <color theme="1"/>
      <name val="ＭＳ Ｐゴシック"/>
      <family val="2"/>
      <charset val="128"/>
      <scheme val="minor"/>
    </font>
    <font>
      <sz val="6"/>
      <color theme="1"/>
      <name val="ＭＳ Ｐゴシック"/>
      <family val="3"/>
      <charset val="128"/>
      <scheme val="minor"/>
    </font>
    <font>
      <sz val="11"/>
      <name val="ＭＳ Ｐゴシック"/>
      <family val="2"/>
      <charset val="128"/>
      <scheme val="minor"/>
    </font>
    <font>
      <sz val="11"/>
      <color theme="1"/>
      <name val="ＭＳ Ｐゴシック"/>
      <family val="3"/>
      <charset val="128"/>
    </font>
    <font>
      <sz val="11"/>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9"/>
      <color indexed="81"/>
      <name val="ＭＳ Ｐゴシック"/>
      <family val="3"/>
      <charset val="128"/>
    </font>
    <font>
      <sz val="11"/>
      <color rgb="FFFFFF00"/>
      <name val="ＭＳ Ｐゴシック"/>
      <family val="3"/>
      <charset val="128"/>
    </font>
    <font>
      <sz val="9"/>
      <color theme="1"/>
      <name val="ＭＳ Ｐゴシック"/>
      <family val="2"/>
      <charset val="128"/>
      <scheme val="minor"/>
    </font>
    <font>
      <sz val="10"/>
      <color indexed="8"/>
      <name val="ＭＳ Ｐゴシック"/>
      <family val="3"/>
      <charset val="128"/>
    </font>
    <font>
      <sz val="11"/>
      <color indexed="10"/>
      <name val="ＭＳ Ｐゴシック"/>
      <family val="3"/>
      <charset val="128"/>
    </font>
    <font>
      <sz val="9"/>
      <color theme="1"/>
      <name val="ＭＳ Ｐゴシック"/>
      <family val="3"/>
      <charset val="128"/>
      <scheme val="minor"/>
    </font>
    <font>
      <b/>
      <sz val="10"/>
      <name val="ＭＳ ゴシック"/>
      <family val="3"/>
      <charset val="128"/>
    </font>
    <font>
      <sz val="14"/>
      <name val="ＭＳ Ｐゴシック"/>
      <family val="3"/>
      <charset val="128"/>
    </font>
    <font>
      <sz val="9.9"/>
      <color theme="1"/>
      <name val="Arial"/>
      <family val="2"/>
    </font>
    <font>
      <sz val="11"/>
      <color rgb="FF00B050"/>
      <name val="ＭＳ Ｐゴシック"/>
      <family val="3"/>
      <charset val="128"/>
    </font>
    <font>
      <sz val="9"/>
      <color theme="1"/>
      <name val="ＭＳ Ｐゴシック"/>
      <family val="3"/>
      <charset val="128"/>
    </font>
    <font>
      <sz val="11"/>
      <color indexed="8"/>
      <name val="ＭＳ Ｐゴシック"/>
      <family val="3"/>
      <charset val="128"/>
    </font>
    <font>
      <b/>
      <sz val="11"/>
      <color theme="1"/>
      <name val="ＭＳ ゴシック"/>
      <family val="3"/>
      <charset val="128"/>
    </font>
    <font>
      <sz val="9"/>
      <color indexed="81"/>
      <name val="ＭＳ Ｐゴシック"/>
      <family val="3"/>
      <charset val="128"/>
    </font>
    <font>
      <b/>
      <sz val="10"/>
      <color rgb="FF00B050"/>
      <name val="ＭＳ Ｐゴシック"/>
      <family val="3"/>
      <charset val="128"/>
    </font>
    <font>
      <sz val="10"/>
      <color rgb="FF00B050"/>
      <name val="ＭＳ Ｐゴシック"/>
      <family val="3"/>
      <charset val="128"/>
    </font>
    <font>
      <sz val="11"/>
      <color rgb="FF00B050"/>
      <name val="ＭＳ ゴシック"/>
      <family val="3"/>
      <charset val="128"/>
    </font>
    <font>
      <b/>
      <sz val="11"/>
      <color rgb="FF00B050"/>
      <name val="ＭＳ ゴシック"/>
      <family val="3"/>
      <charset val="128"/>
    </font>
    <font>
      <sz val="9"/>
      <color indexed="17"/>
      <name val="ＭＳ ゴシック"/>
      <family val="3"/>
      <charset val="128"/>
    </font>
    <font>
      <sz val="11"/>
      <color indexed="17"/>
      <name val="ＭＳ ゴシック"/>
      <family val="3"/>
      <charset val="128"/>
    </font>
    <font>
      <sz val="12"/>
      <color rgb="FF00B050"/>
      <name val="ＭＳ Ｐゴシック"/>
      <family val="3"/>
      <charset val="128"/>
    </font>
    <font>
      <b/>
      <sz val="11"/>
      <color rgb="FF00B050"/>
      <name val="ＭＳ Ｐゴシック"/>
      <family val="3"/>
      <charset val="128"/>
    </font>
    <font>
      <sz val="10"/>
      <color indexed="17"/>
      <name val="ＭＳ Ｐゴシック"/>
      <family val="3"/>
      <charset val="128"/>
    </font>
    <font>
      <b/>
      <sz val="9"/>
      <color rgb="FF00B050"/>
      <name val="ＭＳ ゴシック"/>
      <family val="3"/>
      <charset val="128"/>
    </font>
    <font>
      <sz val="12"/>
      <name val="ＭＳ ゴシック"/>
      <family val="3"/>
      <charset val="128"/>
    </font>
    <font>
      <sz val="10"/>
      <name val="ＭＳ ゴシック"/>
      <family val="3"/>
      <charset val="128"/>
    </font>
    <font>
      <sz val="11"/>
      <name val="ＭＳ Ｐゴシック"/>
      <family val="2"/>
      <charset val="128"/>
    </font>
    <font>
      <sz val="8"/>
      <color theme="1"/>
      <name val="ＭＳ Ｐゴシック"/>
      <family val="3"/>
      <charset val="128"/>
      <scheme val="minor"/>
    </font>
    <font>
      <sz val="11"/>
      <color rgb="FF92D050"/>
      <name val="ＭＳ Ｐゴシック"/>
      <family val="3"/>
      <charset val="128"/>
    </font>
    <font>
      <sz val="10.5"/>
      <color rgb="FFFF000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
      <patternFill patternType="solid">
        <fgColor theme="7" tint="-0.249977111117893"/>
        <bgColor indexed="64"/>
      </patternFill>
    </fill>
    <fill>
      <patternFill patternType="solid">
        <fgColor rgb="FFFFFF00"/>
        <bgColor indexed="64"/>
      </patternFill>
    </fill>
  </fills>
  <borders count="161">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dashed">
        <color indexed="64"/>
      </top>
      <bottom style="hair">
        <color indexed="64"/>
      </bottom>
      <diagonal/>
    </border>
    <border>
      <left/>
      <right/>
      <top style="dashed">
        <color indexed="64"/>
      </top>
      <bottom style="hair">
        <color indexed="64"/>
      </bottom>
      <diagonal/>
    </border>
    <border>
      <left style="thin">
        <color indexed="64"/>
      </left>
      <right/>
      <top style="dashed">
        <color indexed="64"/>
      </top>
      <bottom style="hair">
        <color indexed="64"/>
      </bottom>
      <diagonal/>
    </border>
    <border>
      <left/>
      <right style="thin">
        <color indexed="64"/>
      </right>
      <top style="dashed">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right style="double">
        <color indexed="64"/>
      </right>
      <top/>
      <bottom style="medium">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dashed">
        <color indexed="64"/>
      </top>
      <bottom/>
      <diagonal/>
    </border>
    <border>
      <left/>
      <right/>
      <top style="dashed">
        <color indexed="64"/>
      </top>
      <bottom/>
      <diagonal/>
    </border>
    <border>
      <left style="thin">
        <color indexed="64"/>
      </left>
      <right/>
      <top style="dashed">
        <color indexed="64"/>
      </top>
      <bottom/>
      <diagonal/>
    </border>
    <border>
      <left style="thin">
        <color indexed="64"/>
      </left>
      <right style="thin">
        <color indexed="64"/>
      </right>
      <top/>
      <bottom style="hair">
        <color indexed="64"/>
      </bottom>
      <diagonal/>
    </border>
    <border>
      <left style="thin">
        <color indexed="64"/>
      </left>
      <right/>
      <top style="dotted">
        <color indexed="64"/>
      </top>
      <bottom style="medium">
        <color indexed="64"/>
      </bottom>
      <diagonal/>
    </border>
    <border>
      <left/>
      <right style="medium">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hair">
        <color indexed="64"/>
      </top>
      <bottom style="dashed">
        <color indexed="64"/>
      </bottom>
      <diagonal/>
    </border>
    <border>
      <left/>
      <right/>
      <top style="hair">
        <color indexed="64"/>
      </top>
      <bottom style="dashed">
        <color indexed="64"/>
      </bottom>
      <diagonal/>
    </border>
    <border>
      <left style="thin">
        <color indexed="64"/>
      </left>
      <right/>
      <top style="hair">
        <color indexed="64"/>
      </top>
      <bottom style="dashed">
        <color indexed="64"/>
      </bottom>
      <diagonal/>
    </border>
    <border diagonalUp="1">
      <left/>
      <right style="thin">
        <color indexed="64"/>
      </right>
      <top style="thin">
        <color indexed="64"/>
      </top>
      <bottom style="medium">
        <color indexed="64"/>
      </bottom>
      <diagonal style="thin">
        <color indexed="64"/>
      </diagonal>
    </border>
    <border diagonalUp="1">
      <left style="thin">
        <color indexed="64"/>
      </left>
      <right/>
      <top style="thin">
        <color indexed="64"/>
      </top>
      <bottom style="medium">
        <color indexed="64"/>
      </bottom>
      <diagonal style="thin">
        <color indexed="64"/>
      </diagonal>
    </border>
    <border>
      <left style="double">
        <color indexed="64"/>
      </left>
      <right/>
      <top style="thin">
        <color indexed="64"/>
      </top>
      <bottom style="medium">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style="double">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double">
        <color indexed="64"/>
      </left>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top style="hair">
        <color indexed="64"/>
      </top>
      <bottom/>
      <diagonal/>
    </border>
    <border>
      <left style="thin">
        <color indexed="64"/>
      </left>
      <right/>
      <top style="hair">
        <color indexed="64"/>
      </top>
      <bottom/>
      <diagonal/>
    </border>
    <border diagonalUp="1">
      <left/>
      <right style="medium">
        <color indexed="64"/>
      </right>
      <top style="thin">
        <color indexed="64"/>
      </top>
      <bottom style="thin">
        <color indexed="64"/>
      </bottom>
      <diagonal style="thin">
        <color indexed="64"/>
      </diagonal>
    </border>
    <border diagonalUp="1">
      <left style="double">
        <color indexed="64"/>
      </left>
      <right/>
      <top style="thin">
        <color indexed="64"/>
      </top>
      <bottom style="thin">
        <color indexed="64"/>
      </bottom>
      <diagonal style="thin">
        <color indexed="64"/>
      </diagonal>
    </border>
    <border>
      <left/>
      <right style="double">
        <color indexed="64"/>
      </right>
      <top style="medium">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thin">
        <color indexed="64"/>
      </right>
      <top/>
      <bottom style="thin">
        <color indexed="64"/>
      </bottom>
      <diagonal/>
    </border>
  </borders>
  <cellStyleXfs count="8">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2" fillId="0" borderId="0">
      <alignment vertical="center"/>
    </xf>
    <xf numFmtId="0" fontId="6" fillId="0" borderId="0">
      <alignment vertical="center"/>
    </xf>
    <xf numFmtId="0" fontId="6" fillId="0" borderId="0">
      <alignment vertical="center"/>
    </xf>
    <xf numFmtId="0" fontId="6" fillId="0" borderId="0">
      <alignment vertical="center"/>
    </xf>
    <xf numFmtId="0" fontId="31" fillId="0" borderId="0">
      <alignment vertical="center"/>
    </xf>
  </cellStyleXfs>
  <cellXfs count="2907">
    <xf numFmtId="0" fontId="0" fillId="0" borderId="0" xfId="0">
      <alignment vertical="center"/>
    </xf>
    <xf numFmtId="0" fontId="2" fillId="0" borderId="0" xfId="3">
      <alignment vertical="center"/>
    </xf>
    <xf numFmtId="0" fontId="2" fillId="0" borderId="24" xfId="3" applyBorder="1">
      <alignment vertical="center"/>
    </xf>
    <xf numFmtId="0" fontId="2" fillId="0" borderId="0" xfId="3" applyBorder="1">
      <alignment vertical="center"/>
    </xf>
    <xf numFmtId="0" fontId="13" fillId="0" borderId="0" xfId="3" applyFont="1" applyFill="1" applyBorder="1" applyAlignment="1">
      <alignment horizontal="center" vertical="center" wrapText="1"/>
    </xf>
    <xf numFmtId="0" fontId="2" fillId="0" borderId="0" xfId="3" applyFont="1" applyBorder="1" applyAlignment="1">
      <alignment horizontal="center" vertical="center"/>
    </xf>
    <xf numFmtId="0" fontId="15" fillId="0" borderId="0" xfId="3" applyFont="1" applyBorder="1" applyAlignment="1">
      <alignment horizontal="center" vertical="center" wrapText="1"/>
    </xf>
    <xf numFmtId="177" fontId="2" fillId="0" borderId="0" xfId="3" applyNumberFormat="1" applyFont="1" applyBorder="1" applyAlignment="1">
      <alignment horizontal="right" vertical="center"/>
    </xf>
    <xf numFmtId="0" fontId="13" fillId="2" borderId="84" xfId="3" applyFont="1" applyFill="1" applyBorder="1" applyAlignment="1">
      <alignment horizontal="center" vertical="center" textRotation="255" wrapText="1"/>
    </xf>
    <xf numFmtId="0" fontId="13" fillId="2" borderId="85" xfId="3" applyFont="1" applyFill="1" applyBorder="1" applyAlignment="1">
      <alignment horizontal="center" vertical="center" textRotation="255" wrapText="1"/>
    </xf>
    <xf numFmtId="177" fontId="2" fillId="0" borderId="0" xfId="3" applyNumberFormat="1" applyFont="1" applyFill="1" applyBorder="1" applyAlignment="1">
      <alignment horizontal="right" vertical="center"/>
    </xf>
    <xf numFmtId="0" fontId="2" fillId="0" borderId="0" xfId="3" applyFont="1" applyFill="1" applyBorder="1" applyAlignment="1">
      <alignment horizontal="center" vertical="center"/>
    </xf>
    <xf numFmtId="0" fontId="15" fillId="0" borderId="0" xfId="3" applyFont="1" applyFill="1" applyBorder="1" applyAlignment="1">
      <alignment horizontal="center" vertical="center" wrapText="1"/>
    </xf>
    <xf numFmtId="0" fontId="2" fillId="0" borderId="121" xfId="0" applyFont="1" applyBorder="1" applyAlignment="1">
      <alignment vertical="center"/>
    </xf>
    <xf numFmtId="0" fontId="2" fillId="0" borderId="79" xfId="0" applyFont="1" applyBorder="1" applyAlignment="1">
      <alignment vertical="center"/>
    </xf>
    <xf numFmtId="0" fontId="2" fillId="0" borderId="0" xfId="3" applyFill="1">
      <alignment vertical="center"/>
    </xf>
    <xf numFmtId="0" fontId="0" fillId="0" borderId="0" xfId="0" applyFill="1" applyBorder="1" applyAlignment="1">
      <alignment vertical="center" wrapText="1"/>
    </xf>
    <xf numFmtId="0" fontId="0" fillId="0" borderId="0" xfId="0" applyFill="1" applyBorder="1" applyAlignment="1">
      <alignment vertical="center"/>
    </xf>
    <xf numFmtId="0" fontId="0" fillId="0" borderId="121" xfId="0" applyBorder="1" applyAlignment="1">
      <alignment vertical="center"/>
    </xf>
    <xf numFmtId="0" fontId="0" fillId="0" borderId="79" xfId="0" applyBorder="1" applyAlignment="1">
      <alignment vertical="center"/>
    </xf>
    <xf numFmtId="0" fontId="2" fillId="0" borderId="0" xfId="3" applyFont="1">
      <alignment vertical="center"/>
    </xf>
    <xf numFmtId="0" fontId="2" fillId="0" borderId="19" xfId="3" applyFont="1" applyFill="1" applyBorder="1" applyAlignment="1">
      <alignment vertical="center"/>
    </xf>
    <xf numFmtId="0" fontId="2" fillId="0" borderId="19" xfId="3" applyFont="1" applyFill="1" applyBorder="1" applyAlignment="1">
      <alignment vertical="center" wrapText="1"/>
    </xf>
    <xf numFmtId="0" fontId="22" fillId="0" borderId="0" xfId="3" applyFont="1">
      <alignment vertical="center"/>
    </xf>
    <xf numFmtId="0" fontId="15" fillId="0" borderId="1" xfId="5" applyFont="1" applyFill="1" applyBorder="1" applyAlignment="1" applyProtection="1">
      <alignment vertical="top"/>
    </xf>
    <xf numFmtId="0" fontId="8" fillId="0" borderId="1" xfId="4" applyFont="1" applyFill="1" applyBorder="1" applyAlignment="1" applyProtection="1">
      <alignment horizontal="center" vertical="center" wrapText="1"/>
    </xf>
    <xf numFmtId="0" fontId="15" fillId="0" borderId="0" xfId="5" applyFont="1" applyFill="1" applyBorder="1" applyAlignment="1" applyProtection="1">
      <alignment vertical="top"/>
    </xf>
    <xf numFmtId="0" fontId="2" fillId="0" borderId="146" xfId="3" applyFont="1" applyBorder="1" applyAlignment="1">
      <alignment horizontal="center" vertical="center" wrapText="1"/>
    </xf>
    <xf numFmtId="0" fontId="15" fillId="0" borderId="77" xfId="5" applyFont="1" applyFill="1" applyBorder="1" applyAlignment="1" applyProtection="1">
      <alignment vertical="top"/>
    </xf>
    <xf numFmtId="0" fontId="15" fillId="0" borderId="148" xfId="5" applyFont="1" applyFill="1" applyBorder="1" applyAlignment="1" applyProtection="1">
      <alignment vertical="top"/>
    </xf>
    <xf numFmtId="0" fontId="15" fillId="0" borderId="66" xfId="5" applyFont="1" applyFill="1" applyBorder="1" applyAlignment="1" applyProtection="1">
      <alignment vertical="top"/>
    </xf>
    <xf numFmtId="0" fontId="15" fillId="0" borderId="30" xfId="5" applyFont="1" applyFill="1" applyBorder="1" applyAlignment="1" applyProtection="1">
      <alignment vertical="top"/>
    </xf>
    <xf numFmtId="0" fontId="15" fillId="0" borderId="149" xfId="5" applyFont="1" applyFill="1" applyBorder="1" applyAlignment="1" applyProtection="1">
      <alignment vertical="top"/>
    </xf>
    <xf numFmtId="0" fontId="15" fillId="0" borderId="146" xfId="5" applyFont="1" applyFill="1" applyBorder="1" applyAlignment="1" applyProtection="1">
      <alignment vertical="top"/>
    </xf>
    <xf numFmtId="0" fontId="15" fillId="0" borderId="150" xfId="5" applyFont="1" applyFill="1" applyBorder="1" applyAlignment="1" applyProtection="1">
      <alignment vertical="top"/>
    </xf>
    <xf numFmtId="0" fontId="42" fillId="0" borderId="0" xfId="0" applyFont="1">
      <alignment vertical="center"/>
    </xf>
    <xf numFmtId="3" fontId="2" fillId="0" borderId="0" xfId="3" applyNumberFormat="1">
      <alignment vertical="center"/>
    </xf>
    <xf numFmtId="0" fontId="43" fillId="0" borderId="0" xfId="3" applyFont="1">
      <alignment vertical="center"/>
    </xf>
    <xf numFmtId="0" fontId="2" fillId="0" borderId="3" xfId="3" applyFont="1" applyBorder="1">
      <alignment vertical="center"/>
    </xf>
    <xf numFmtId="0" fontId="2" fillId="0" borderId="2" xfId="3" applyFont="1" applyBorder="1">
      <alignment vertical="center"/>
    </xf>
    <xf numFmtId="0" fontId="2" fillId="0" borderId="1" xfId="3" applyFont="1" applyFill="1" applyBorder="1">
      <alignment vertical="center"/>
    </xf>
    <xf numFmtId="0" fontId="2" fillId="0" borderId="0" xfId="3" applyFont="1" applyFill="1" applyBorder="1" applyAlignment="1">
      <alignment vertical="center"/>
    </xf>
    <xf numFmtId="0" fontId="2" fillId="0" borderId="0" xfId="3" applyFont="1" applyFill="1" applyBorder="1" applyAlignment="1">
      <alignment vertical="center" wrapText="1"/>
    </xf>
    <xf numFmtId="0" fontId="2" fillId="0" borderId="0" xfId="3" applyAlignment="1">
      <alignment vertical="center" wrapText="1"/>
    </xf>
    <xf numFmtId="0" fontId="2" fillId="0" borderId="0" xfId="3" applyAlignment="1">
      <alignment horizontal="left" vertical="center"/>
    </xf>
    <xf numFmtId="0" fontId="62" fillId="0" borderId="0" xfId="3" applyFont="1">
      <alignment vertical="center"/>
    </xf>
    <xf numFmtId="177" fontId="2" fillId="0" borderId="0" xfId="3" applyNumberFormat="1" applyFont="1" applyBorder="1" applyAlignment="1">
      <alignment horizontal="left" vertical="center"/>
    </xf>
    <xf numFmtId="0" fontId="2" fillId="0" borderId="0" xfId="3" applyFont="1" applyBorder="1" applyAlignment="1">
      <alignment horizontal="center" vertical="center"/>
    </xf>
    <xf numFmtId="0" fontId="2" fillId="0" borderId="0" xfId="3" applyFont="1" applyBorder="1" applyAlignment="1">
      <alignment horizontal="center" vertical="center"/>
    </xf>
    <xf numFmtId="0" fontId="4" fillId="0" borderId="1" xfId="3" applyFont="1" applyBorder="1" applyAlignment="1">
      <alignment horizontal="center" vertical="center"/>
    </xf>
    <xf numFmtId="0" fontId="6" fillId="0" borderId="1" xfId="3" applyFont="1" applyBorder="1" applyAlignment="1">
      <alignment horizontal="center" vertical="center"/>
    </xf>
    <xf numFmtId="0" fontId="7" fillId="2" borderId="2" xfId="4" applyFont="1" applyFill="1" applyBorder="1" applyAlignment="1" applyProtection="1">
      <alignment horizontal="center" vertical="center"/>
    </xf>
    <xf numFmtId="0" fontId="2" fillId="0" borderId="3" xfId="3" applyFont="1" applyBorder="1" applyAlignment="1">
      <alignment vertical="center"/>
    </xf>
    <xf numFmtId="0" fontId="7" fillId="3" borderId="3" xfId="3" applyFont="1" applyFill="1" applyBorder="1" applyAlignment="1">
      <alignment horizontal="center" vertical="center"/>
    </xf>
    <xf numFmtId="0" fontId="2" fillId="0" borderId="3" xfId="3" applyFont="1" applyBorder="1" applyAlignment="1">
      <alignment horizontal="center" vertical="center"/>
    </xf>
    <xf numFmtId="0" fontId="2" fillId="0" borderId="4" xfId="3" applyFont="1" applyBorder="1" applyAlignment="1">
      <alignment horizontal="center" vertical="center"/>
    </xf>
    <xf numFmtId="0" fontId="8" fillId="2" borderId="5" xfId="4" applyFont="1" applyFill="1" applyBorder="1" applyAlignment="1" applyProtection="1">
      <alignment horizontal="center" vertical="center"/>
    </xf>
    <xf numFmtId="0" fontId="8" fillId="2" borderId="6" xfId="4" applyFont="1" applyFill="1" applyBorder="1" applyAlignment="1" applyProtection="1">
      <alignment horizontal="center" vertical="center"/>
    </xf>
    <xf numFmtId="0" fontId="0" fillId="0" borderId="7" xfId="5" applyFont="1" applyFill="1" applyBorder="1" applyAlignment="1" applyProtection="1">
      <alignment horizontal="center" vertical="center" wrapText="1" shrinkToFit="1"/>
    </xf>
    <xf numFmtId="0" fontId="2" fillId="0" borderId="6" xfId="0" applyFont="1" applyFill="1" applyBorder="1" applyAlignment="1">
      <alignment horizontal="center" vertical="center" wrapText="1"/>
    </xf>
    <xf numFmtId="0" fontId="8" fillId="2" borderId="8" xfId="5" applyFont="1" applyFill="1" applyBorder="1" applyAlignment="1" applyProtection="1">
      <alignment horizontal="center" vertical="center" wrapText="1" shrinkToFit="1"/>
    </xf>
    <xf numFmtId="0" fontId="2" fillId="0" borderId="6" xfId="3" applyFont="1" applyBorder="1" applyAlignment="1">
      <alignment horizontal="center" vertical="center"/>
    </xf>
    <xf numFmtId="0" fontId="2" fillId="0" borderId="9" xfId="3" applyFont="1" applyBorder="1" applyAlignment="1">
      <alignment horizontal="center" vertical="center"/>
    </xf>
    <xf numFmtId="0" fontId="9" fillId="0" borderId="8" xfId="0" applyFont="1" applyBorder="1" applyAlignment="1">
      <alignment horizontal="center" vertical="center"/>
    </xf>
    <xf numFmtId="0" fontId="9" fillId="0" borderId="6" xfId="0" applyFont="1" applyBorder="1" applyAlignment="1">
      <alignment horizontal="center" vertical="center"/>
    </xf>
    <xf numFmtId="0" fontId="9" fillId="0" borderId="9" xfId="0" applyFont="1" applyBorder="1" applyAlignment="1">
      <alignment horizontal="center" vertical="center"/>
    </xf>
    <xf numFmtId="0" fontId="8" fillId="2" borderId="8" xfId="5" applyFont="1" applyFill="1" applyBorder="1" applyAlignment="1" applyProtection="1">
      <alignment horizontal="center" vertical="center"/>
    </xf>
    <xf numFmtId="0" fontId="2" fillId="0" borderId="10" xfId="3" applyFont="1" applyBorder="1" applyAlignment="1">
      <alignment horizontal="center" vertical="center"/>
    </xf>
    <xf numFmtId="0" fontId="13" fillId="2" borderId="18" xfId="4" applyFont="1" applyFill="1" applyBorder="1" applyAlignment="1" applyProtection="1">
      <alignment horizontal="center" vertical="center" wrapText="1" shrinkToFit="1"/>
    </xf>
    <xf numFmtId="0" fontId="13" fillId="2" borderId="19" xfId="4" applyFont="1" applyFill="1" applyBorder="1" applyAlignment="1" applyProtection="1">
      <alignment horizontal="center" vertical="center" wrapText="1" shrinkToFit="1"/>
    </xf>
    <xf numFmtId="0" fontId="0" fillId="0" borderId="20" xfId="4" applyFont="1" applyFill="1" applyBorder="1" applyAlignment="1" applyProtection="1">
      <alignment horizontal="center" vertical="center" wrapText="1" shrinkToFit="1"/>
    </xf>
    <xf numFmtId="0" fontId="2" fillId="0" borderId="19" xfId="4" applyFont="1" applyFill="1" applyBorder="1" applyAlignment="1" applyProtection="1">
      <alignment horizontal="center" vertical="center" wrapText="1" shrinkToFit="1"/>
    </xf>
    <xf numFmtId="0" fontId="0" fillId="0" borderId="19" xfId="0" applyFont="1" applyBorder="1" applyAlignment="1">
      <alignment horizontal="center" vertical="center" wrapText="1"/>
    </xf>
    <xf numFmtId="0" fontId="8" fillId="2" borderId="15" xfId="5" applyNumberFormat="1" applyFont="1" applyFill="1" applyBorder="1" applyAlignment="1" applyProtection="1">
      <alignment horizontal="center" vertical="center" wrapText="1"/>
    </xf>
    <xf numFmtId="0" fontId="2" fillId="0" borderId="12" xfId="3" applyFont="1" applyBorder="1" applyAlignment="1">
      <alignment horizontal="center" vertical="center"/>
    </xf>
    <xf numFmtId="0" fontId="2" fillId="0" borderId="16" xfId="3" applyFont="1" applyBorder="1" applyAlignment="1">
      <alignment horizontal="center" vertical="center"/>
    </xf>
    <xf numFmtId="0" fontId="2" fillId="0" borderId="15" xfId="5" applyFont="1" applyFill="1" applyBorder="1" applyAlignment="1">
      <alignment horizontal="center" vertical="center" wrapText="1" shrinkToFit="1"/>
    </xf>
    <xf numFmtId="0" fontId="2" fillId="0" borderId="12" xfId="5" applyFont="1" applyFill="1" applyBorder="1" applyAlignment="1">
      <alignment horizontal="center" vertical="center" shrinkToFit="1"/>
    </xf>
    <xf numFmtId="0" fontId="2" fillId="0" borderId="17" xfId="5" applyFont="1" applyFill="1" applyBorder="1" applyAlignment="1">
      <alignment horizontal="center" vertical="center" shrinkToFit="1"/>
    </xf>
    <xf numFmtId="0" fontId="8" fillId="2" borderId="11" xfId="4" applyFont="1" applyFill="1" applyBorder="1" applyAlignment="1" applyProtection="1">
      <alignment horizontal="center" vertical="center" wrapText="1"/>
    </xf>
    <xf numFmtId="0" fontId="8" fillId="2" borderId="12" xfId="4" applyFont="1" applyFill="1" applyBorder="1" applyAlignment="1" applyProtection="1">
      <alignment horizontal="center" vertical="center" wrapText="1"/>
    </xf>
    <xf numFmtId="0" fontId="9" fillId="0" borderId="14" xfId="5" applyFont="1" applyFill="1" applyBorder="1" applyAlignment="1" applyProtection="1">
      <alignment vertical="top" wrapText="1"/>
    </xf>
    <xf numFmtId="0" fontId="9" fillId="0" borderId="12" xfId="5" applyFont="1" applyFill="1" applyBorder="1" applyAlignment="1" applyProtection="1">
      <alignment vertical="top" wrapText="1"/>
    </xf>
    <xf numFmtId="0" fontId="9" fillId="0" borderId="17" xfId="5" applyFont="1" applyFill="1" applyBorder="1" applyAlignment="1" applyProtection="1">
      <alignment vertical="top" wrapText="1"/>
    </xf>
    <xf numFmtId="0" fontId="11" fillId="2" borderId="11" xfId="4" applyFont="1" applyFill="1" applyBorder="1" applyAlignment="1" applyProtection="1">
      <alignment horizontal="center" vertical="center" wrapText="1" shrinkToFit="1"/>
    </xf>
    <xf numFmtId="0" fontId="11" fillId="2" borderId="12" xfId="4" applyFont="1" applyFill="1" applyBorder="1" applyAlignment="1" applyProtection="1">
      <alignment horizontal="center" vertical="center" shrinkToFit="1"/>
    </xf>
    <xf numFmtId="0" fontId="11" fillId="2" borderId="13" xfId="4" applyFont="1" applyFill="1" applyBorder="1" applyAlignment="1" applyProtection="1">
      <alignment horizontal="center" vertical="center" shrinkToFit="1"/>
    </xf>
    <xf numFmtId="0" fontId="12" fillId="0" borderId="14" xfId="4" applyFont="1" applyFill="1" applyBorder="1" applyAlignment="1" applyProtection="1">
      <alignment horizontal="center" vertical="center" wrapText="1"/>
    </xf>
    <xf numFmtId="0" fontId="12" fillId="0" borderId="12" xfId="4" applyFont="1" applyFill="1" applyBorder="1" applyAlignment="1" applyProtection="1">
      <alignment horizontal="center" vertical="center"/>
    </xf>
    <xf numFmtId="0" fontId="12" fillId="0" borderId="12" xfId="0" applyFont="1" applyBorder="1" applyAlignment="1">
      <alignment horizontal="center" vertical="center"/>
    </xf>
    <xf numFmtId="0" fontId="8" fillId="2" borderId="15" xfId="5" applyFont="1" applyFill="1" applyBorder="1" applyAlignment="1" applyProtection="1">
      <alignment horizontal="center" vertical="center" shrinkToFit="1"/>
    </xf>
    <xf numFmtId="0" fontId="2" fillId="0" borderId="12" xfId="3" applyFont="1" applyBorder="1" applyAlignment="1">
      <alignment horizontal="center" vertical="center" shrinkToFit="1"/>
    </xf>
    <xf numFmtId="0" fontId="2" fillId="0" borderId="16" xfId="3" applyFont="1" applyBorder="1" applyAlignment="1">
      <alignment horizontal="center" vertical="center" shrinkToFit="1"/>
    </xf>
    <xf numFmtId="0" fontId="0" fillId="0" borderId="15" xfId="0" applyBorder="1" applyAlignment="1">
      <alignment horizontal="center" vertical="center" wrapText="1" shrinkToFit="1"/>
    </xf>
    <xf numFmtId="0" fontId="2" fillId="0" borderId="12" xfId="0" applyFont="1" applyBorder="1" applyAlignment="1">
      <alignment horizontal="center" vertical="center" wrapText="1" shrinkToFit="1"/>
    </xf>
    <xf numFmtId="0" fontId="2" fillId="0" borderId="16" xfId="0" applyFont="1" applyBorder="1" applyAlignment="1">
      <alignment horizontal="center" vertical="center" wrapText="1" shrinkToFit="1"/>
    </xf>
    <xf numFmtId="0" fontId="0" fillId="0" borderId="15" xfId="6" applyFont="1" applyFill="1" applyBorder="1" applyAlignment="1" applyProtection="1">
      <alignment horizontal="left" vertical="center" wrapText="1" indent="1" shrinkToFit="1"/>
    </xf>
    <xf numFmtId="0" fontId="2" fillId="0" borderId="12" xfId="6" applyFont="1" applyFill="1" applyBorder="1" applyAlignment="1" applyProtection="1">
      <alignment horizontal="left" vertical="center" wrapText="1" indent="1" shrinkToFit="1"/>
    </xf>
    <xf numFmtId="0" fontId="2" fillId="0" borderId="17" xfId="6" applyFont="1" applyFill="1" applyBorder="1" applyAlignment="1" applyProtection="1">
      <alignment horizontal="left" vertical="center" wrapText="1" indent="1" shrinkToFit="1"/>
    </xf>
    <xf numFmtId="0" fontId="13" fillId="2" borderId="11" xfId="4" applyFont="1" applyFill="1" applyBorder="1" applyAlignment="1" applyProtection="1">
      <alignment horizontal="center" vertical="center"/>
    </xf>
    <xf numFmtId="0" fontId="13" fillId="2" borderId="12" xfId="4" applyFont="1" applyFill="1" applyBorder="1" applyAlignment="1" applyProtection="1">
      <alignment horizontal="center" vertical="center"/>
    </xf>
    <xf numFmtId="0" fontId="9" fillId="0" borderId="14" xfId="5" applyFont="1" applyFill="1" applyBorder="1" applyAlignment="1" applyProtection="1">
      <alignment horizontal="center" vertical="center" wrapText="1" shrinkToFit="1"/>
    </xf>
    <xf numFmtId="0" fontId="9" fillId="0" borderId="12" xfId="0" applyFont="1" applyBorder="1" applyAlignment="1">
      <alignment horizontal="center" vertical="center"/>
    </xf>
    <xf numFmtId="0" fontId="8" fillId="2" borderId="15" xfId="4" applyFont="1" applyFill="1" applyBorder="1" applyAlignment="1" applyProtection="1">
      <alignment horizontal="center" vertical="center"/>
    </xf>
    <xf numFmtId="0" fontId="8" fillId="2" borderId="12" xfId="4" applyFont="1" applyFill="1" applyBorder="1" applyAlignment="1" applyProtection="1">
      <alignment horizontal="center" vertical="center"/>
    </xf>
    <xf numFmtId="0" fontId="8" fillId="2" borderId="16" xfId="4" applyFont="1" applyFill="1" applyBorder="1" applyAlignment="1" applyProtection="1">
      <alignment horizontal="center" vertical="center"/>
    </xf>
    <xf numFmtId="0" fontId="14" fillId="0" borderId="15" xfId="6" applyFont="1" applyFill="1" applyBorder="1" applyAlignment="1" applyProtection="1">
      <alignment horizontal="center" vertical="center" wrapText="1"/>
    </xf>
    <xf numFmtId="0" fontId="14" fillId="0" borderId="12" xfId="6" applyFont="1" applyFill="1" applyBorder="1" applyAlignment="1" applyProtection="1">
      <alignment horizontal="center" vertical="center" wrapText="1"/>
    </xf>
    <xf numFmtId="0" fontId="14" fillId="0" borderId="12" xfId="0" applyFont="1" applyBorder="1" applyAlignment="1">
      <alignment horizontal="center" vertical="center"/>
    </xf>
    <xf numFmtId="0" fontId="14" fillId="0" borderId="17" xfId="0" applyFont="1" applyBorder="1" applyAlignment="1">
      <alignment horizontal="center" vertical="center"/>
    </xf>
    <xf numFmtId="0" fontId="0" fillId="0" borderId="14" xfId="5" applyFont="1" applyFill="1" applyBorder="1" applyAlignment="1" applyProtection="1">
      <alignment vertical="top" wrapText="1"/>
    </xf>
    <xf numFmtId="0" fontId="2" fillId="0" borderId="12" xfId="5" applyFont="1" applyFill="1" applyBorder="1" applyAlignment="1" applyProtection="1">
      <alignment vertical="top" wrapText="1"/>
    </xf>
    <xf numFmtId="0" fontId="2" fillId="0" borderId="17" xfId="5" applyFont="1" applyFill="1" applyBorder="1" applyAlignment="1" applyProtection="1">
      <alignment vertical="top" wrapText="1"/>
    </xf>
    <xf numFmtId="0" fontId="8" fillId="2" borderId="13" xfId="4" applyFont="1" applyFill="1" applyBorder="1" applyAlignment="1" applyProtection="1">
      <alignment horizontal="center" vertical="center" wrapText="1"/>
    </xf>
    <xf numFmtId="0" fontId="0" fillId="0" borderId="14" xfId="5" applyFont="1" applyFill="1" applyBorder="1" applyAlignment="1" applyProtection="1">
      <alignment vertical="center" wrapText="1"/>
    </xf>
    <xf numFmtId="0" fontId="2" fillId="0" borderId="12" xfId="5" applyFont="1" applyFill="1" applyBorder="1" applyAlignment="1" applyProtection="1">
      <alignment vertical="center" wrapText="1"/>
    </xf>
    <xf numFmtId="0" fontId="2" fillId="0" borderId="17" xfId="5" applyFont="1" applyFill="1" applyBorder="1" applyAlignment="1" applyProtection="1">
      <alignment vertical="center" wrapText="1"/>
    </xf>
    <xf numFmtId="0" fontId="8" fillId="2" borderId="18" xfId="4" applyFont="1" applyFill="1" applyBorder="1" applyAlignment="1" applyProtection="1">
      <alignment horizontal="center" vertical="center" wrapText="1"/>
    </xf>
    <xf numFmtId="0" fontId="8" fillId="2" borderId="19" xfId="4" applyFont="1" applyFill="1" applyBorder="1" applyAlignment="1" applyProtection="1">
      <alignment horizontal="center" vertical="center" wrapText="1"/>
    </xf>
    <xf numFmtId="0" fontId="8" fillId="2" borderId="21" xfId="4" applyFont="1" applyFill="1" applyBorder="1" applyAlignment="1" applyProtection="1">
      <alignment horizontal="center" vertical="center" wrapText="1"/>
    </xf>
    <xf numFmtId="0" fontId="8" fillId="2" borderId="24" xfId="4" applyFont="1" applyFill="1" applyBorder="1" applyAlignment="1" applyProtection="1">
      <alignment horizontal="center" vertical="center" wrapText="1"/>
    </xf>
    <xf numFmtId="0" fontId="8" fillId="2" borderId="0" xfId="4" applyFont="1" applyFill="1" applyBorder="1" applyAlignment="1" applyProtection="1">
      <alignment horizontal="center" vertical="center" wrapText="1"/>
    </xf>
    <xf numFmtId="0" fontId="8" fillId="2" borderId="25" xfId="4" applyFont="1" applyFill="1" applyBorder="1" applyAlignment="1" applyProtection="1">
      <alignment horizontal="center" vertical="center" wrapText="1"/>
    </xf>
    <xf numFmtId="0" fontId="8" fillId="2" borderId="51" xfId="4" applyFont="1" applyFill="1" applyBorder="1" applyAlignment="1" applyProtection="1">
      <alignment horizontal="center" vertical="center" wrapText="1"/>
    </xf>
    <xf numFmtId="0" fontId="8" fillId="2" borderId="45" xfId="4" applyFont="1" applyFill="1" applyBorder="1" applyAlignment="1" applyProtection="1">
      <alignment horizontal="center" vertical="center" wrapText="1"/>
    </xf>
    <xf numFmtId="0" fontId="8" fillId="2" borderId="52" xfId="4" applyFont="1" applyFill="1" applyBorder="1" applyAlignment="1" applyProtection="1">
      <alignment horizontal="center" vertical="center" wrapText="1"/>
    </xf>
    <xf numFmtId="0" fontId="8" fillId="0" borderId="22" xfId="4" applyFont="1" applyFill="1" applyBorder="1" applyAlignment="1" applyProtection="1">
      <alignment horizontal="center" vertical="center" wrapText="1"/>
    </xf>
    <xf numFmtId="0" fontId="8" fillId="0" borderId="23" xfId="4" applyFont="1" applyFill="1" applyBorder="1" applyAlignment="1" applyProtection="1">
      <alignment horizontal="center" vertical="center" wrapText="1"/>
    </xf>
    <xf numFmtId="0" fontId="2" fillId="2" borderId="15" xfId="3" applyFont="1" applyFill="1" applyBorder="1" applyAlignment="1">
      <alignment horizontal="center" vertical="center"/>
    </xf>
    <xf numFmtId="0" fontId="2" fillId="2" borderId="12" xfId="3" applyFont="1" applyFill="1" applyBorder="1" applyAlignment="1">
      <alignment horizontal="center" vertical="center"/>
    </xf>
    <xf numFmtId="0" fontId="2" fillId="2" borderId="16" xfId="3" applyFont="1" applyFill="1" applyBorder="1" applyAlignment="1">
      <alignment horizontal="center" vertical="center"/>
    </xf>
    <xf numFmtId="0" fontId="2" fillId="2" borderId="17" xfId="3" applyFont="1" applyFill="1" applyBorder="1" applyAlignment="1">
      <alignment horizontal="center" vertical="center"/>
    </xf>
    <xf numFmtId="0" fontId="16" fillId="2" borderId="20" xfId="4" applyFont="1" applyFill="1" applyBorder="1" applyAlignment="1" applyProtection="1">
      <alignment horizontal="center" vertical="center" wrapText="1"/>
    </xf>
    <xf numFmtId="0" fontId="2" fillId="2" borderId="26" xfId="3" applyFont="1" applyFill="1" applyBorder="1" applyAlignment="1">
      <alignment horizontal="center" vertical="center" wrapText="1"/>
    </xf>
    <xf numFmtId="0" fontId="2" fillId="2" borderId="30" xfId="3" applyFont="1" applyFill="1" applyBorder="1" applyAlignment="1">
      <alignment horizontal="center" vertical="center" wrapText="1"/>
    </xf>
    <xf numFmtId="0" fontId="2" fillId="2" borderId="31" xfId="3" applyFont="1" applyFill="1" applyBorder="1" applyAlignment="1">
      <alignment horizontal="center" vertical="center" wrapText="1"/>
    </xf>
    <xf numFmtId="0" fontId="2" fillId="2" borderId="42" xfId="3" applyFont="1" applyFill="1" applyBorder="1" applyAlignment="1">
      <alignment horizontal="center" vertical="center" wrapText="1"/>
    </xf>
    <xf numFmtId="0" fontId="2" fillId="2" borderId="43" xfId="3" applyFont="1" applyFill="1" applyBorder="1" applyAlignment="1">
      <alignment horizontal="center" vertical="center" wrapText="1"/>
    </xf>
    <xf numFmtId="0" fontId="16" fillId="2" borderId="27" xfId="4" applyFont="1" applyFill="1" applyBorder="1" applyAlignment="1" applyProtection="1">
      <alignment horizontal="center" vertical="center" wrapText="1"/>
    </xf>
    <xf numFmtId="0" fontId="16" fillId="2" borderId="19" xfId="4" applyFont="1" applyFill="1" applyBorder="1" applyAlignment="1" applyProtection="1">
      <alignment horizontal="center" vertical="center" wrapText="1"/>
    </xf>
    <xf numFmtId="0" fontId="16" fillId="2" borderId="26" xfId="4" applyFont="1" applyFill="1" applyBorder="1" applyAlignment="1" applyProtection="1">
      <alignment horizontal="center" vertical="center" wrapText="1"/>
    </xf>
    <xf numFmtId="3" fontId="2" fillId="0" borderId="28" xfId="3" applyNumberFormat="1" applyFont="1" applyFill="1" applyBorder="1" applyAlignment="1">
      <alignment horizontal="center" vertical="center"/>
    </xf>
    <xf numFmtId="0" fontId="2" fillId="0" borderId="28" xfId="3" applyFont="1" applyFill="1" applyBorder="1" applyAlignment="1">
      <alignment horizontal="center" vertical="center"/>
    </xf>
    <xf numFmtId="0" fontId="18" fillId="0" borderId="28" xfId="3" applyFont="1" applyFill="1" applyBorder="1" applyAlignment="1">
      <alignment horizontal="center" vertical="center"/>
    </xf>
    <xf numFmtId="0" fontId="18" fillId="0" borderId="29" xfId="3" applyFont="1" applyFill="1" applyBorder="1" applyAlignment="1">
      <alignment horizontal="center" vertical="center"/>
    </xf>
    <xf numFmtId="0" fontId="16" fillId="2" borderId="32" xfId="4" applyFont="1" applyFill="1" applyBorder="1" applyAlignment="1" applyProtection="1">
      <alignment horizontal="center" vertical="center" wrapText="1"/>
    </xf>
    <xf numFmtId="0" fontId="16" fillId="2" borderId="33" xfId="4" applyFont="1" applyFill="1" applyBorder="1" applyAlignment="1" applyProtection="1">
      <alignment horizontal="center" vertical="center" wrapText="1"/>
    </xf>
    <xf numFmtId="0" fontId="16" fillId="2" borderId="34" xfId="4" applyFont="1" applyFill="1" applyBorder="1" applyAlignment="1" applyProtection="1">
      <alignment horizontal="center" vertical="center" wrapText="1"/>
    </xf>
    <xf numFmtId="176" fontId="2" fillId="0" borderId="35" xfId="3" applyNumberFormat="1" applyFont="1" applyFill="1" applyBorder="1" applyAlignment="1">
      <alignment horizontal="center" vertical="center"/>
    </xf>
    <xf numFmtId="0" fontId="2" fillId="0" borderId="33" xfId="3" applyBorder="1" applyAlignment="1">
      <alignment horizontal="center" vertical="center" wrapText="1"/>
    </xf>
    <xf numFmtId="0" fontId="2" fillId="0" borderId="34" xfId="3" applyBorder="1" applyAlignment="1">
      <alignment horizontal="center" vertical="center" wrapText="1"/>
    </xf>
    <xf numFmtId="0" fontId="2" fillId="0" borderId="32" xfId="3" applyFont="1" applyFill="1" applyBorder="1" applyAlignment="1">
      <alignment horizontal="center" vertical="center"/>
    </xf>
    <xf numFmtId="0" fontId="2" fillId="0" borderId="33" xfId="3" applyFill="1" applyBorder="1" applyAlignment="1">
      <alignment horizontal="center" vertical="center"/>
    </xf>
    <xf numFmtId="0" fontId="2" fillId="0" borderId="34" xfId="3" applyFill="1" applyBorder="1" applyAlignment="1">
      <alignment horizontal="center" vertical="center"/>
    </xf>
    <xf numFmtId="0" fontId="2" fillId="0" borderId="39" xfId="3" applyFont="1" applyFill="1" applyBorder="1" applyAlignment="1">
      <alignment horizontal="center" vertical="center"/>
    </xf>
    <xf numFmtId="0" fontId="2" fillId="0" borderId="40" xfId="3" applyFill="1" applyBorder="1" applyAlignment="1">
      <alignment horizontal="center" vertical="center"/>
    </xf>
    <xf numFmtId="0" fontId="2" fillId="0" borderId="41" xfId="3" applyFill="1" applyBorder="1" applyAlignment="1">
      <alignment horizontal="center" vertical="center"/>
    </xf>
    <xf numFmtId="0" fontId="2" fillId="0" borderId="35" xfId="3" applyFont="1" applyFill="1" applyBorder="1" applyAlignment="1">
      <alignment horizontal="center" vertical="center"/>
    </xf>
    <xf numFmtId="0" fontId="2" fillId="0" borderId="36" xfId="3" applyFont="1" applyFill="1" applyBorder="1" applyAlignment="1">
      <alignment horizontal="center" vertical="center"/>
    </xf>
    <xf numFmtId="0" fontId="2" fillId="0" borderId="37" xfId="3" applyFont="1" applyFill="1" applyBorder="1" applyAlignment="1">
      <alignment horizontal="center" vertical="center"/>
    </xf>
    <xf numFmtId="0" fontId="2" fillId="0" borderId="38" xfId="3" applyFill="1" applyBorder="1" applyAlignment="1">
      <alignment horizontal="center" vertical="center"/>
    </xf>
    <xf numFmtId="0" fontId="16" fillId="2" borderId="44" xfId="4" applyFont="1" applyFill="1" applyBorder="1" applyAlignment="1" applyProtection="1">
      <alignment horizontal="center" vertical="center" wrapText="1"/>
    </xf>
    <xf numFmtId="0" fontId="16" fillId="2" borderId="45" xfId="4" applyFont="1" applyFill="1" applyBorder="1" applyAlignment="1" applyProtection="1">
      <alignment horizontal="center" vertical="center" wrapText="1"/>
    </xf>
    <xf numFmtId="0" fontId="16" fillId="2" borderId="43" xfId="4" applyFont="1" applyFill="1" applyBorder="1" applyAlignment="1" applyProtection="1">
      <alignment horizontal="center" vertical="center" wrapText="1"/>
    </xf>
    <xf numFmtId="3" fontId="2" fillId="0" borderId="46" xfId="3" applyNumberFormat="1" applyFont="1" applyFill="1" applyBorder="1" applyAlignment="1">
      <alignment horizontal="center" vertical="center"/>
    </xf>
    <xf numFmtId="0" fontId="2" fillId="0" borderId="46" xfId="3" applyFont="1" applyFill="1" applyBorder="1" applyAlignment="1">
      <alignment horizontal="center" vertical="center"/>
    </xf>
    <xf numFmtId="0" fontId="2" fillId="0" borderId="47" xfId="3" applyFont="1" applyFill="1" applyBorder="1" applyAlignment="1">
      <alignment horizontal="center" vertical="center"/>
    </xf>
    <xf numFmtId="0" fontId="16" fillId="2" borderId="48" xfId="4" applyFont="1" applyFill="1" applyBorder="1" applyAlignment="1" applyProtection="1">
      <alignment horizontal="center" vertical="center" wrapText="1"/>
    </xf>
    <xf numFmtId="0" fontId="16" fillId="2" borderId="49" xfId="4" applyFont="1" applyFill="1" applyBorder="1" applyAlignment="1" applyProtection="1">
      <alignment horizontal="center" vertical="center" wrapText="1"/>
    </xf>
    <xf numFmtId="0" fontId="2" fillId="0" borderId="49" xfId="3" applyFont="1" applyFill="1" applyBorder="1" applyAlignment="1">
      <alignment horizontal="center" vertical="center"/>
    </xf>
    <xf numFmtId="0" fontId="2" fillId="0" borderId="23" xfId="3" applyFont="1" applyFill="1" applyBorder="1" applyAlignment="1">
      <alignment horizontal="center" vertical="center"/>
    </xf>
    <xf numFmtId="0" fontId="2" fillId="0" borderId="50" xfId="3" applyFont="1" applyFill="1" applyBorder="1" applyAlignment="1">
      <alignment horizontal="center" vertical="center"/>
    </xf>
    <xf numFmtId="3" fontId="2" fillId="0" borderId="49" xfId="3" applyNumberFormat="1" applyFont="1" applyFill="1" applyBorder="1" applyAlignment="1">
      <alignment horizontal="center" vertical="center"/>
    </xf>
    <xf numFmtId="0" fontId="2" fillId="0" borderId="49" xfId="3" applyFont="1" applyBorder="1" applyAlignment="1">
      <alignment horizontal="center" vertical="center"/>
    </xf>
    <xf numFmtId="0" fontId="2" fillId="0" borderId="23" xfId="3" applyFont="1" applyBorder="1" applyAlignment="1">
      <alignment horizontal="center" vertical="center"/>
    </xf>
    <xf numFmtId="0" fontId="2" fillId="0" borderId="50" xfId="3" applyFont="1" applyBorder="1" applyAlignment="1">
      <alignment horizontal="center" vertical="center"/>
    </xf>
    <xf numFmtId="0" fontId="13" fillId="2" borderId="53" xfId="3" applyFont="1" applyFill="1" applyBorder="1" applyAlignment="1">
      <alignment horizontal="center" vertical="center" wrapText="1"/>
    </xf>
    <xf numFmtId="0" fontId="13" fillId="2" borderId="49" xfId="3" applyFont="1" applyFill="1" applyBorder="1" applyAlignment="1">
      <alignment horizontal="center" vertical="center"/>
    </xf>
    <xf numFmtId="0" fontId="13" fillId="2" borderId="54" xfId="3" applyFont="1" applyFill="1" applyBorder="1" applyAlignment="1">
      <alignment horizontal="center" vertical="center"/>
    </xf>
    <xf numFmtId="0" fontId="13" fillId="2" borderId="53" xfId="3" applyFont="1" applyFill="1" applyBorder="1" applyAlignment="1">
      <alignment horizontal="center" vertical="center"/>
    </xf>
    <xf numFmtId="0" fontId="13" fillId="2" borderId="59" xfId="3" applyFont="1" applyFill="1" applyBorder="1" applyAlignment="1">
      <alignment horizontal="center" vertical="center"/>
    </xf>
    <xf numFmtId="0" fontId="13" fillId="2" borderId="60" xfId="3" applyFont="1" applyFill="1" applyBorder="1" applyAlignment="1">
      <alignment horizontal="center" vertical="center"/>
    </xf>
    <xf numFmtId="0" fontId="13" fillId="2" borderId="61" xfId="3" applyFont="1" applyFill="1" applyBorder="1" applyAlignment="1">
      <alignment horizontal="center" vertical="center"/>
    </xf>
    <xf numFmtId="0" fontId="2" fillId="2" borderId="14" xfId="3" applyFont="1" applyFill="1" applyBorder="1" applyAlignment="1">
      <alignment horizontal="center" vertical="center"/>
    </xf>
    <xf numFmtId="0" fontId="2" fillId="0" borderId="55" xfId="3" applyFont="1" applyBorder="1" applyAlignment="1">
      <alignment horizontal="center" vertical="center"/>
    </xf>
    <xf numFmtId="0" fontId="2" fillId="0" borderId="56" xfId="3" applyFont="1" applyBorder="1" applyAlignment="1">
      <alignment horizontal="center" vertical="center"/>
    </xf>
    <xf numFmtId="0" fontId="2" fillId="0" borderId="57" xfId="3" applyFont="1" applyBorder="1" applyAlignment="1">
      <alignment horizontal="center" vertical="center"/>
    </xf>
    <xf numFmtId="0" fontId="2" fillId="2" borderId="49" xfId="3" applyFont="1" applyFill="1" applyBorder="1" applyAlignment="1">
      <alignment horizontal="center" vertical="center"/>
    </xf>
    <xf numFmtId="0" fontId="2" fillId="0" borderId="60" xfId="3" applyFont="1" applyFill="1" applyBorder="1" applyAlignment="1">
      <alignment horizontal="center" vertical="center"/>
    </xf>
    <xf numFmtId="0" fontId="2" fillId="0" borderId="58" xfId="3" applyFont="1" applyFill="1" applyBorder="1" applyAlignment="1">
      <alignment horizontal="center" vertical="center"/>
    </xf>
    <xf numFmtId="0" fontId="2" fillId="0" borderId="60" xfId="3" applyFont="1" applyBorder="1" applyAlignment="1">
      <alignment horizontal="center" vertical="center"/>
    </xf>
    <xf numFmtId="0" fontId="2" fillId="0" borderId="62" xfId="3" applyFont="1" applyBorder="1" applyAlignment="1">
      <alignment horizontal="center" vertical="center"/>
    </xf>
    <xf numFmtId="0" fontId="2" fillId="0" borderId="63" xfId="3" applyFont="1" applyBorder="1" applyAlignment="1">
      <alignment horizontal="center" vertical="center"/>
    </xf>
    <xf numFmtId="0" fontId="2" fillId="2" borderId="49" xfId="3" applyFont="1" applyFill="1" applyBorder="1" applyAlignment="1">
      <alignment horizontal="center" vertical="center" wrapText="1"/>
    </xf>
    <xf numFmtId="0" fontId="2" fillId="2" borderId="58" xfId="3" applyFont="1" applyFill="1" applyBorder="1" applyAlignment="1">
      <alignment horizontal="center" vertical="center"/>
    </xf>
    <xf numFmtId="0" fontId="14" fillId="0" borderId="20" xfId="0" applyFont="1" applyFill="1" applyBorder="1" applyAlignment="1">
      <alignment horizontal="left" vertical="top" wrapText="1"/>
    </xf>
    <xf numFmtId="0" fontId="14" fillId="0" borderId="19" xfId="0" applyFont="1" applyFill="1" applyBorder="1" applyAlignment="1">
      <alignment horizontal="left" vertical="top" wrapText="1"/>
    </xf>
    <xf numFmtId="0" fontId="14" fillId="0" borderId="26" xfId="0" applyFont="1" applyFill="1" applyBorder="1" applyAlignment="1">
      <alignment horizontal="left" vertical="top" wrapText="1"/>
    </xf>
    <xf numFmtId="0" fontId="14" fillId="0" borderId="30"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31" xfId="0" applyFont="1" applyFill="1" applyBorder="1" applyAlignment="1">
      <alignment horizontal="left" vertical="top" wrapText="1"/>
    </xf>
    <xf numFmtId="0" fontId="14" fillId="0" borderId="42" xfId="0" applyFont="1" applyFill="1" applyBorder="1" applyAlignment="1">
      <alignment horizontal="left" vertical="top" wrapText="1"/>
    </xf>
    <xf numFmtId="0" fontId="14" fillId="0" borderId="45" xfId="0" applyFont="1" applyFill="1" applyBorder="1" applyAlignment="1">
      <alignment horizontal="left" vertical="top" wrapText="1"/>
    </xf>
    <xf numFmtId="0" fontId="14" fillId="0" borderId="43" xfId="0" applyFont="1" applyFill="1" applyBorder="1" applyAlignment="1">
      <alignment horizontal="left" vertical="top" wrapText="1"/>
    </xf>
    <xf numFmtId="0" fontId="2" fillId="2" borderId="15" xfId="3" applyFont="1" applyFill="1" applyBorder="1" applyAlignment="1">
      <alignment horizontal="center" vertical="center" shrinkToFit="1"/>
    </xf>
    <xf numFmtId="0" fontId="2" fillId="2" borderId="12" xfId="3" applyFont="1" applyFill="1" applyBorder="1" applyAlignment="1">
      <alignment horizontal="center" vertical="center" shrinkToFit="1"/>
    </xf>
    <xf numFmtId="0" fontId="2" fillId="2" borderId="16" xfId="3" applyFont="1" applyFill="1" applyBorder="1" applyAlignment="1">
      <alignment horizontal="center" vertical="center" shrinkToFit="1"/>
    </xf>
    <xf numFmtId="0" fontId="2" fillId="0" borderId="49" xfId="3" applyFont="1" applyBorder="1" applyAlignment="1">
      <alignment horizontal="center" vertical="center" shrinkToFit="1"/>
    </xf>
    <xf numFmtId="0" fontId="13" fillId="2" borderId="18" xfId="3" applyFont="1" applyFill="1" applyBorder="1" applyAlignment="1">
      <alignment horizontal="center" vertical="center" wrapText="1"/>
    </xf>
    <xf numFmtId="0" fontId="2" fillId="0" borderId="19" xfId="3" applyBorder="1" applyAlignment="1">
      <alignment horizontal="center" vertical="center"/>
    </xf>
    <xf numFmtId="0" fontId="2" fillId="0" borderId="21" xfId="3" applyBorder="1" applyAlignment="1">
      <alignment horizontal="center" vertical="center"/>
    </xf>
    <xf numFmtId="0" fontId="2" fillId="0" borderId="24" xfId="3" applyBorder="1" applyAlignment="1">
      <alignment horizontal="center" vertical="center"/>
    </xf>
    <xf numFmtId="0" fontId="2" fillId="0" borderId="0" xfId="3" applyBorder="1" applyAlignment="1">
      <alignment horizontal="center" vertical="center"/>
    </xf>
    <xf numFmtId="0" fontId="2" fillId="0" borderId="25" xfId="3" applyBorder="1" applyAlignment="1">
      <alignment horizontal="center" vertical="center"/>
    </xf>
    <xf numFmtId="0" fontId="2" fillId="0" borderId="51" xfId="3" applyBorder="1" applyAlignment="1">
      <alignment horizontal="center" vertical="center"/>
    </xf>
    <xf numFmtId="0" fontId="2" fillId="0" borderId="45" xfId="3" applyBorder="1" applyAlignment="1">
      <alignment horizontal="center" vertical="center"/>
    </xf>
    <xf numFmtId="0" fontId="2" fillId="0" borderId="52" xfId="3" applyBorder="1" applyAlignment="1">
      <alignment horizontal="center" vertical="center"/>
    </xf>
    <xf numFmtId="0" fontId="19" fillId="0" borderId="55" xfId="3" applyFont="1" applyFill="1" applyBorder="1" applyAlignment="1">
      <alignment horizontal="center" vertical="center" shrinkToFit="1"/>
    </xf>
    <xf numFmtId="0" fontId="2" fillId="0" borderId="56" xfId="3" applyFill="1" applyBorder="1" applyAlignment="1">
      <alignment horizontal="center" vertical="center" shrinkToFit="1"/>
    </xf>
    <xf numFmtId="0" fontId="2" fillId="0" borderId="57" xfId="3" applyFill="1" applyBorder="1" applyAlignment="1">
      <alignment horizontal="center" vertical="center" shrinkToFit="1"/>
    </xf>
    <xf numFmtId="0" fontId="12" fillId="0" borderId="20" xfId="0" applyFont="1" applyFill="1" applyBorder="1" applyAlignment="1">
      <alignment horizontal="left" vertical="top" wrapText="1"/>
    </xf>
    <xf numFmtId="0" fontId="12" fillId="0" borderId="19" xfId="0" applyFont="1" applyFill="1" applyBorder="1" applyAlignment="1">
      <alignment horizontal="left" vertical="top" wrapText="1"/>
    </xf>
    <xf numFmtId="0" fontId="12" fillId="0" borderId="26" xfId="0" applyFont="1" applyFill="1" applyBorder="1" applyAlignment="1">
      <alignment horizontal="left" vertical="top" wrapText="1"/>
    </xf>
    <xf numFmtId="0" fontId="12" fillId="0" borderId="42" xfId="0" applyFont="1" applyFill="1" applyBorder="1" applyAlignment="1">
      <alignment horizontal="left" vertical="top" wrapText="1"/>
    </xf>
    <xf numFmtId="0" fontId="12" fillId="0" borderId="45" xfId="0" applyFont="1" applyFill="1" applyBorder="1" applyAlignment="1">
      <alignment horizontal="left" vertical="top" wrapText="1"/>
    </xf>
    <xf numFmtId="0" fontId="12" fillId="0" borderId="43" xfId="0" applyFont="1" applyFill="1" applyBorder="1" applyAlignment="1">
      <alignment horizontal="left" vertical="top" wrapText="1"/>
    </xf>
    <xf numFmtId="0" fontId="19" fillId="2" borderId="27" xfId="3" applyFont="1" applyFill="1" applyBorder="1" applyAlignment="1">
      <alignment horizontal="center" vertical="center" wrapText="1" shrinkToFit="1"/>
    </xf>
    <xf numFmtId="0" fontId="2" fillId="0" borderId="19" xfId="3" applyBorder="1" applyAlignment="1">
      <alignment horizontal="center" vertical="center" shrinkToFit="1"/>
    </xf>
    <xf numFmtId="0" fontId="2" fillId="0" borderId="26" xfId="3" applyBorder="1" applyAlignment="1">
      <alignment horizontal="center" vertical="center" shrinkToFit="1"/>
    </xf>
    <xf numFmtId="0" fontId="2" fillId="0" borderId="27" xfId="3" applyFont="1" applyBorder="1" applyAlignment="1">
      <alignment horizontal="center" vertical="center" shrinkToFit="1"/>
    </xf>
    <xf numFmtId="0" fontId="19" fillId="2" borderId="15" xfId="3" applyFont="1" applyFill="1" applyBorder="1" applyAlignment="1">
      <alignment horizontal="center" vertical="center" shrinkToFit="1"/>
    </xf>
    <xf numFmtId="0" fontId="2" fillId="0" borderId="12" xfId="3" applyBorder="1" applyAlignment="1">
      <alignment horizontal="center" vertical="center" shrinkToFit="1"/>
    </xf>
    <xf numFmtId="0" fontId="2" fillId="0" borderId="16" xfId="3" applyBorder="1" applyAlignment="1">
      <alignment horizontal="center" vertical="center" shrinkToFit="1"/>
    </xf>
    <xf numFmtId="0" fontId="2" fillId="0" borderId="15" xfId="3" applyFont="1" applyBorder="1" applyAlignment="1">
      <alignment horizontal="center" vertical="center" shrinkToFit="1"/>
    </xf>
    <xf numFmtId="0" fontId="2" fillId="0" borderId="15" xfId="3" applyFont="1" applyBorder="1" applyAlignment="1">
      <alignment horizontal="center" vertical="center"/>
    </xf>
    <xf numFmtId="0" fontId="2" fillId="0" borderId="44" xfId="3" applyFont="1" applyBorder="1" applyAlignment="1">
      <alignment horizontal="center" vertical="center"/>
    </xf>
    <xf numFmtId="0" fontId="2" fillId="0" borderId="45" xfId="3" applyFont="1" applyBorder="1" applyAlignment="1">
      <alignment horizontal="center" vertical="center"/>
    </xf>
    <xf numFmtId="0" fontId="2" fillId="0" borderId="43" xfId="3" applyFont="1" applyBorder="1" applyAlignment="1">
      <alignment horizontal="center" vertical="center"/>
    </xf>
    <xf numFmtId="0" fontId="15" fillId="2" borderId="15" xfId="3" applyFont="1" applyFill="1" applyBorder="1" applyAlignment="1">
      <alignment horizontal="center" vertical="center" shrinkToFit="1"/>
    </xf>
    <xf numFmtId="0" fontId="15" fillId="2" borderId="12" xfId="3" applyFont="1" applyFill="1" applyBorder="1" applyAlignment="1">
      <alignment horizontal="center" vertical="center" shrinkToFit="1"/>
    </xf>
    <xf numFmtId="0" fontId="15" fillId="2" borderId="17" xfId="3" applyFont="1" applyFill="1" applyBorder="1" applyAlignment="1">
      <alignment horizontal="center" vertical="center" shrinkToFit="1"/>
    </xf>
    <xf numFmtId="0" fontId="13" fillId="2" borderId="19" xfId="3" applyFont="1" applyFill="1" applyBorder="1" applyAlignment="1">
      <alignment horizontal="center" vertical="center" wrapText="1"/>
    </xf>
    <xf numFmtId="0" fontId="13" fillId="2" borderId="21" xfId="3" applyFont="1" applyFill="1" applyBorder="1" applyAlignment="1">
      <alignment horizontal="center" vertical="center" wrapText="1"/>
    </xf>
    <xf numFmtId="0" fontId="13" fillId="2" borderId="24" xfId="3" applyFont="1" applyFill="1" applyBorder="1" applyAlignment="1">
      <alignment horizontal="center" vertical="center" wrapText="1"/>
    </xf>
    <xf numFmtId="0" fontId="13" fillId="2" borderId="0" xfId="3" applyFont="1" applyFill="1" applyBorder="1" applyAlignment="1">
      <alignment horizontal="center" vertical="center" wrapText="1"/>
    </xf>
    <xf numFmtId="0" fontId="13" fillId="2" borderId="25" xfId="3" applyFont="1" applyFill="1" applyBorder="1" applyAlignment="1">
      <alignment horizontal="center" vertical="center" wrapText="1"/>
    </xf>
    <xf numFmtId="0" fontId="13" fillId="2" borderId="51" xfId="3" applyFont="1" applyFill="1" applyBorder="1" applyAlignment="1">
      <alignment horizontal="center" vertical="center" wrapText="1"/>
    </xf>
    <xf numFmtId="0" fontId="13" fillId="2" borderId="45" xfId="3" applyFont="1" applyFill="1" applyBorder="1" applyAlignment="1">
      <alignment horizontal="center" vertical="center" wrapText="1"/>
    </xf>
    <xf numFmtId="0" fontId="13" fillId="2" borderId="52" xfId="3" applyFont="1" applyFill="1" applyBorder="1" applyAlignment="1">
      <alignment horizontal="center" vertical="center" wrapText="1"/>
    </xf>
    <xf numFmtId="0" fontId="0" fillId="0" borderId="15" xfId="0" applyFill="1" applyBorder="1" applyAlignment="1">
      <alignment horizontal="center" vertical="center"/>
    </xf>
    <xf numFmtId="0" fontId="0" fillId="0" borderId="12" xfId="0" applyFill="1" applyBorder="1" applyAlignment="1">
      <alignment horizontal="center" vertical="center"/>
    </xf>
    <xf numFmtId="0" fontId="0" fillId="0" borderId="16" xfId="0" applyFill="1" applyBorder="1" applyAlignment="1">
      <alignment horizontal="center" vertical="center"/>
    </xf>
    <xf numFmtId="0" fontId="0" fillId="0" borderId="15" xfId="0" applyFill="1" applyBorder="1" applyAlignment="1">
      <alignment vertical="center"/>
    </xf>
    <xf numFmtId="0" fontId="0" fillId="0" borderId="12" xfId="0" applyFill="1" applyBorder="1" applyAlignment="1">
      <alignment vertical="center"/>
    </xf>
    <xf numFmtId="0" fontId="0" fillId="0" borderId="16" xfId="0" applyFill="1" applyBorder="1" applyAlignment="1">
      <alignment vertical="center"/>
    </xf>
    <xf numFmtId="0" fontId="0" fillId="0" borderId="20"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26" xfId="0" applyFill="1" applyBorder="1" applyAlignment="1">
      <alignment horizontal="center" vertical="center" wrapText="1"/>
    </xf>
    <xf numFmtId="0" fontId="0" fillId="0" borderId="42" xfId="0" applyFill="1" applyBorder="1" applyAlignment="1">
      <alignment horizontal="center" vertical="center" wrapText="1"/>
    </xf>
    <xf numFmtId="0" fontId="0" fillId="0" borderId="45" xfId="0" applyFill="1" applyBorder="1" applyAlignment="1">
      <alignment horizontal="center" vertical="center" wrapText="1"/>
    </xf>
    <xf numFmtId="0" fontId="0" fillId="0" borderId="43" xfId="0" applyFill="1" applyBorder="1" applyAlignment="1">
      <alignment horizontal="center" vertical="center" wrapText="1"/>
    </xf>
    <xf numFmtId="0" fontId="20" fillId="2" borderId="15" xfId="3" applyFont="1" applyFill="1" applyBorder="1" applyAlignment="1">
      <alignment horizontal="center" vertical="center" wrapText="1" shrinkToFit="1"/>
    </xf>
    <xf numFmtId="0" fontId="20" fillId="2" borderId="12" xfId="3" applyFont="1" applyFill="1" applyBorder="1" applyAlignment="1">
      <alignment horizontal="center" vertical="center" shrinkToFit="1"/>
    </xf>
    <xf numFmtId="0" fontId="20" fillId="2" borderId="16" xfId="3" applyFont="1" applyFill="1" applyBorder="1" applyAlignment="1">
      <alignment horizontal="center" vertical="center" shrinkToFit="1"/>
    </xf>
    <xf numFmtId="0" fontId="2" fillId="0" borderId="15" xfId="3" applyFont="1" applyFill="1" applyBorder="1" applyAlignment="1">
      <alignment vertical="center"/>
    </xf>
    <xf numFmtId="0" fontId="2" fillId="0" borderId="17" xfId="3" applyFont="1" applyBorder="1" applyAlignment="1">
      <alignment horizontal="center" vertical="center"/>
    </xf>
    <xf numFmtId="0" fontId="2" fillId="0" borderId="64" xfId="3" applyFont="1" applyBorder="1" applyAlignment="1">
      <alignment horizontal="center" vertical="center"/>
    </xf>
    <xf numFmtId="0" fontId="2" fillId="0" borderId="35" xfId="3" applyFont="1" applyFill="1" applyBorder="1" applyAlignment="1">
      <alignment horizontal="center" vertical="top"/>
    </xf>
    <xf numFmtId="0" fontId="2" fillId="0" borderId="71" xfId="3" applyFont="1" applyFill="1" applyBorder="1" applyAlignment="1">
      <alignment horizontal="center" vertical="top"/>
    </xf>
    <xf numFmtId="0" fontId="2" fillId="0" borderId="0" xfId="3" applyFont="1" applyFill="1" applyBorder="1" applyAlignment="1">
      <alignment horizontal="center" vertical="top"/>
    </xf>
    <xf numFmtId="0" fontId="2" fillId="0" borderId="66" xfId="3" applyFont="1" applyFill="1" applyBorder="1" applyAlignment="1">
      <alignment horizontal="center" vertical="top"/>
    </xf>
    <xf numFmtId="0" fontId="2" fillId="0" borderId="70" xfId="3" applyFont="1" applyFill="1" applyBorder="1" applyAlignment="1">
      <alignment horizontal="center" vertical="top"/>
    </xf>
    <xf numFmtId="0" fontId="2" fillId="0" borderId="33" xfId="3" applyFont="1" applyFill="1" applyBorder="1" applyAlignment="1">
      <alignment horizontal="center" vertical="top"/>
    </xf>
    <xf numFmtId="0" fontId="2" fillId="0" borderId="34" xfId="3" applyFont="1" applyFill="1" applyBorder="1" applyAlignment="1">
      <alignment horizontal="center" vertical="top"/>
    </xf>
    <xf numFmtId="0" fontId="21" fillId="2" borderId="18" xfId="3" applyFont="1" applyFill="1" applyBorder="1" applyAlignment="1">
      <alignment horizontal="center" vertical="center" textRotation="255" wrapText="1"/>
    </xf>
    <xf numFmtId="0" fontId="21" fillId="2" borderId="65" xfId="3" applyFont="1" applyFill="1" applyBorder="1" applyAlignment="1">
      <alignment horizontal="center" vertical="center" textRotation="255" wrapText="1"/>
    </xf>
    <xf numFmtId="0" fontId="21" fillId="2" borderId="24" xfId="3" applyFont="1" applyFill="1" applyBorder="1" applyAlignment="1">
      <alignment horizontal="center" vertical="center" textRotation="255" wrapText="1"/>
    </xf>
    <xf numFmtId="0" fontId="21" fillId="2" borderId="66" xfId="3" applyFont="1" applyFill="1" applyBorder="1" applyAlignment="1">
      <alignment horizontal="center" vertical="center" textRotation="255" wrapText="1"/>
    </xf>
    <xf numFmtId="0" fontId="21" fillId="2" borderId="76" xfId="3" applyFont="1" applyFill="1" applyBorder="1" applyAlignment="1">
      <alignment horizontal="center" vertical="center" textRotation="255" wrapText="1"/>
    </xf>
    <xf numFmtId="0" fontId="21" fillId="2" borderId="77" xfId="3" applyFont="1" applyFill="1" applyBorder="1" applyAlignment="1">
      <alignment horizontal="center" vertical="center" textRotation="255" wrapText="1"/>
    </xf>
    <xf numFmtId="0" fontId="2" fillId="3" borderId="18" xfId="3" applyFont="1" applyFill="1" applyBorder="1" applyAlignment="1">
      <alignment horizontal="center" vertical="center"/>
    </xf>
    <xf numFmtId="0" fontId="2" fillId="3" borderId="19" xfId="3" applyFont="1" applyFill="1" applyBorder="1" applyAlignment="1">
      <alignment horizontal="center" vertical="center"/>
    </xf>
    <xf numFmtId="0" fontId="2" fillId="3" borderId="26" xfId="3" applyFont="1" applyFill="1" applyBorder="1" applyAlignment="1">
      <alignment horizontal="center" vertical="center"/>
    </xf>
    <xf numFmtId="0" fontId="15" fillId="3" borderId="49" xfId="3" applyFont="1" applyFill="1" applyBorder="1" applyAlignment="1">
      <alignment horizontal="center" vertical="center"/>
    </xf>
    <xf numFmtId="0" fontId="2" fillId="3" borderId="49" xfId="3" applyFont="1" applyFill="1" applyBorder="1" applyAlignment="1">
      <alignment horizontal="center" vertical="center"/>
    </xf>
    <xf numFmtId="0" fontId="2" fillId="3" borderId="27" xfId="3" applyFont="1" applyFill="1" applyBorder="1" applyAlignment="1">
      <alignment horizontal="center" vertical="center"/>
    </xf>
    <xf numFmtId="0" fontId="2" fillId="3" borderId="65" xfId="3" applyFont="1" applyFill="1" applyBorder="1" applyAlignment="1">
      <alignment horizontal="center" vertical="center"/>
    </xf>
    <xf numFmtId="0" fontId="9" fillId="0" borderId="67" xfId="0" applyFont="1" applyFill="1" applyBorder="1" applyAlignment="1">
      <alignment horizontal="center" vertical="center" shrinkToFit="1"/>
    </xf>
    <xf numFmtId="0" fontId="9" fillId="0" borderId="68" xfId="0" applyFont="1" applyFill="1" applyBorder="1" applyAlignment="1">
      <alignment horizontal="center" vertical="center" shrinkToFit="1"/>
    </xf>
    <xf numFmtId="0" fontId="9" fillId="0" borderId="69" xfId="0" applyFont="1" applyFill="1" applyBorder="1" applyAlignment="1">
      <alignment horizontal="center" vertical="center" shrinkToFit="1"/>
    </xf>
    <xf numFmtId="3" fontId="0" fillId="0" borderId="28" xfId="0" applyNumberFormat="1" applyFont="1" applyFill="1" applyBorder="1" applyAlignment="1">
      <alignment horizontal="center" vertical="center"/>
    </xf>
    <xf numFmtId="0" fontId="0" fillId="0" borderId="28" xfId="0" applyFont="1" applyFill="1" applyBorder="1" applyAlignment="1">
      <alignment horizontal="center" vertical="center"/>
    </xf>
    <xf numFmtId="0" fontId="2" fillId="0" borderId="28" xfId="3" applyFont="1" applyFill="1" applyBorder="1" applyAlignment="1">
      <alignment horizontal="center" vertical="top"/>
    </xf>
    <xf numFmtId="0" fontId="2" fillId="0" borderId="27" xfId="3" applyFont="1" applyFill="1" applyBorder="1" applyAlignment="1">
      <alignment horizontal="center" vertical="top"/>
    </xf>
    <xf numFmtId="0" fontId="2" fillId="0" borderId="19" xfId="3" applyFont="1" applyFill="1" applyBorder="1" applyAlignment="1">
      <alignment horizontal="center" vertical="top"/>
    </xf>
    <xf numFmtId="0" fontId="2" fillId="0" borderId="65" xfId="3" applyFont="1" applyFill="1" applyBorder="1" applyAlignment="1">
      <alignment horizontal="center" vertical="top"/>
    </xf>
    <xf numFmtId="0" fontId="2" fillId="0" borderId="72" xfId="3" applyFont="1" applyFill="1" applyBorder="1" applyAlignment="1">
      <alignment horizontal="center" vertical="top"/>
    </xf>
    <xf numFmtId="0" fontId="2" fillId="0" borderId="73" xfId="3" applyFont="1" applyFill="1" applyBorder="1" applyAlignment="1">
      <alignment horizontal="center" vertical="top"/>
    </xf>
    <xf numFmtId="0" fontId="2" fillId="0" borderId="74" xfId="3" applyFont="1" applyFill="1" applyBorder="1" applyAlignment="1">
      <alignment horizontal="center" vertical="top"/>
    </xf>
    <xf numFmtId="0" fontId="2" fillId="0" borderId="75" xfId="3" applyFont="1" applyFill="1" applyBorder="1" applyAlignment="1">
      <alignment horizontal="center" vertical="top"/>
    </xf>
    <xf numFmtId="0" fontId="2" fillId="0" borderId="78" xfId="3" applyFont="1" applyFill="1" applyBorder="1" applyAlignment="1">
      <alignment horizontal="center" vertical="center"/>
    </xf>
    <xf numFmtId="0" fontId="2" fillId="0" borderId="79" xfId="3" applyFont="1" applyFill="1" applyBorder="1" applyAlignment="1">
      <alignment horizontal="center" vertical="center"/>
    </xf>
    <xf numFmtId="0" fontId="2" fillId="0" borderId="80" xfId="3" applyFont="1" applyFill="1" applyBorder="1" applyAlignment="1">
      <alignment horizontal="center" vertical="center"/>
    </xf>
    <xf numFmtId="3" fontId="0" fillId="0" borderId="81" xfId="0" applyNumberFormat="1" applyFont="1" applyFill="1" applyBorder="1" applyAlignment="1">
      <alignment horizontal="center" vertical="center"/>
    </xf>
    <xf numFmtId="0" fontId="0" fillId="0" borderId="81" xfId="0" applyFont="1" applyFill="1" applyBorder="1" applyAlignment="1">
      <alignment horizontal="center" vertical="center"/>
    </xf>
    <xf numFmtId="0" fontId="2" fillId="0" borderId="82" xfId="3" applyFont="1" applyFill="1" applyBorder="1" applyAlignment="1">
      <alignment horizontal="center" vertical="top"/>
    </xf>
    <xf numFmtId="0" fontId="2" fillId="0" borderId="79" xfId="3" applyFont="1" applyFill="1" applyBorder="1" applyAlignment="1">
      <alignment horizontal="center" vertical="top"/>
    </xf>
    <xf numFmtId="0" fontId="2" fillId="0" borderId="80" xfId="3" applyFont="1" applyFill="1" applyBorder="1" applyAlignment="1">
      <alignment horizontal="center" vertical="top"/>
    </xf>
    <xf numFmtId="0" fontId="2" fillId="0" borderId="83" xfId="3" applyFont="1" applyFill="1" applyBorder="1" applyAlignment="1">
      <alignment horizontal="center" vertical="top"/>
    </xf>
    <xf numFmtId="0" fontId="2" fillId="0" borderId="1" xfId="3" applyFont="1" applyFill="1" applyBorder="1" applyAlignment="1">
      <alignment horizontal="center" vertical="top"/>
    </xf>
    <xf numFmtId="0" fontId="2" fillId="0" borderId="77" xfId="3" applyFont="1" applyFill="1" applyBorder="1" applyAlignment="1">
      <alignment horizontal="center" vertical="top"/>
    </xf>
    <xf numFmtId="0" fontId="22" fillId="3" borderId="5" xfId="3" applyFont="1" applyFill="1" applyBorder="1" applyAlignment="1">
      <alignment horizontal="center" vertical="center" wrapText="1"/>
    </xf>
    <xf numFmtId="0" fontId="22" fillId="3" borderId="6" xfId="3" applyFont="1" applyFill="1" applyBorder="1" applyAlignment="1">
      <alignment horizontal="center" vertical="center" wrapText="1"/>
    </xf>
    <xf numFmtId="0" fontId="22" fillId="3" borderId="10" xfId="3" applyFont="1" applyFill="1" applyBorder="1" applyAlignment="1">
      <alignment horizontal="center" vertical="center" wrapText="1"/>
    </xf>
    <xf numFmtId="0" fontId="2" fillId="0" borderId="86" xfId="3" applyFont="1" applyFill="1" applyBorder="1" applyAlignment="1">
      <alignment horizontal="center" vertical="center"/>
    </xf>
    <xf numFmtId="0" fontId="2" fillId="0" borderId="87" xfId="3" applyFont="1" applyBorder="1" applyAlignment="1">
      <alignment horizontal="center" vertical="center"/>
    </xf>
    <xf numFmtId="0" fontId="2" fillId="0" borderId="88" xfId="3" applyFont="1" applyBorder="1" applyAlignment="1">
      <alignment horizontal="center" vertical="center"/>
    </xf>
    <xf numFmtId="0" fontId="2" fillId="0" borderId="89" xfId="3" applyFont="1" applyFill="1" applyBorder="1" applyAlignment="1">
      <alignment horizontal="center" vertical="center"/>
    </xf>
    <xf numFmtId="0" fontId="2" fillId="0" borderId="90" xfId="3" applyFont="1" applyBorder="1" applyAlignment="1">
      <alignment horizontal="center" vertical="center"/>
    </xf>
    <xf numFmtId="0" fontId="13" fillId="2" borderId="91" xfId="3" applyFont="1" applyFill="1" applyBorder="1" applyAlignment="1">
      <alignment horizontal="center" vertical="center" textRotation="255" wrapText="1"/>
    </xf>
    <xf numFmtId="0" fontId="2" fillId="0" borderId="92" xfId="3" applyFont="1" applyBorder="1" applyAlignment="1">
      <alignment horizontal="center" vertical="center" textRotation="255" wrapText="1"/>
    </xf>
    <xf numFmtId="0" fontId="2" fillId="0" borderId="24" xfId="3" applyFont="1" applyBorder="1" applyAlignment="1">
      <alignment horizontal="center" vertical="center" textRotation="255" wrapText="1"/>
    </xf>
    <xf numFmtId="0" fontId="2" fillId="0" borderId="25" xfId="3" applyFont="1" applyBorder="1" applyAlignment="1">
      <alignment horizontal="center" vertical="center" textRotation="255" wrapText="1"/>
    </xf>
    <xf numFmtId="0" fontId="2" fillId="0" borderId="51" xfId="3" applyFont="1" applyBorder="1" applyAlignment="1">
      <alignment horizontal="center" vertical="center" textRotation="255" wrapText="1"/>
    </xf>
    <xf numFmtId="0" fontId="2" fillId="0" borderId="52" xfId="3" applyFont="1" applyBorder="1" applyAlignment="1">
      <alignment horizontal="center" vertical="center" textRotation="255" wrapText="1"/>
    </xf>
    <xf numFmtId="0" fontId="2" fillId="0" borderId="93" xfId="3" applyFont="1" applyFill="1" applyBorder="1" applyAlignment="1">
      <alignment vertical="center" wrapText="1"/>
    </xf>
    <xf numFmtId="0" fontId="2" fillId="0" borderId="94" xfId="3" applyFont="1" applyBorder="1" applyAlignment="1">
      <alignment vertical="center" wrapText="1"/>
    </xf>
    <xf numFmtId="0" fontId="2" fillId="0" borderId="94" xfId="3" applyFont="1" applyBorder="1" applyAlignment="1">
      <alignment vertical="center"/>
    </xf>
    <xf numFmtId="0" fontId="6" fillId="0" borderId="95" xfId="0" applyFont="1" applyBorder="1" applyAlignment="1">
      <alignment horizontal="center" vertical="center"/>
    </xf>
    <xf numFmtId="0" fontId="6" fillId="0" borderId="94" xfId="0" applyFont="1" applyBorder="1" applyAlignment="1">
      <alignment horizontal="center" vertical="center"/>
    </xf>
    <xf numFmtId="0" fontId="6" fillId="0" borderId="96" xfId="0" applyFont="1" applyBorder="1" applyAlignment="1">
      <alignment horizontal="center" vertical="center"/>
    </xf>
    <xf numFmtId="0" fontId="9" fillId="0" borderId="27"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65" xfId="0" applyFont="1" applyFill="1" applyBorder="1" applyAlignment="1">
      <alignment horizontal="left" vertical="center" wrapText="1"/>
    </xf>
    <xf numFmtId="0" fontId="9" fillId="0" borderId="71"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66" xfId="0" applyFont="1" applyFill="1" applyBorder="1" applyAlignment="1">
      <alignment horizontal="left" vertical="center" wrapText="1"/>
    </xf>
    <xf numFmtId="0" fontId="9" fillId="0" borderId="44"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9" fillId="0" borderId="64" xfId="0" applyFont="1" applyFill="1" applyBorder="1" applyAlignment="1">
      <alignment horizontal="left" vertical="center" wrapText="1"/>
    </xf>
    <xf numFmtId="0" fontId="2" fillId="0" borderId="97" xfId="3" applyFont="1" applyFill="1" applyBorder="1" applyAlignment="1">
      <alignment vertical="center" wrapText="1"/>
    </xf>
    <xf numFmtId="0" fontId="2" fillId="0" borderId="33" xfId="3" applyFont="1" applyBorder="1" applyAlignment="1">
      <alignment vertical="center" wrapText="1"/>
    </xf>
    <xf numFmtId="0" fontId="2" fillId="0" borderId="33" xfId="3" applyFont="1" applyBorder="1" applyAlignment="1">
      <alignment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2" fillId="0" borderId="98" xfId="3" applyFont="1" applyFill="1" applyBorder="1" applyAlignment="1">
      <alignment vertical="center" wrapText="1"/>
    </xf>
    <xf numFmtId="0" fontId="2" fillId="0" borderId="73" xfId="3" applyFont="1" applyBorder="1" applyAlignment="1">
      <alignment vertical="center" wrapText="1"/>
    </xf>
    <xf numFmtId="0" fontId="2" fillId="0" borderId="74" xfId="3" applyFont="1" applyBorder="1" applyAlignment="1">
      <alignment vertical="center" wrapText="1"/>
    </xf>
    <xf numFmtId="0" fontId="6" fillId="0" borderId="75" xfId="0" applyFont="1" applyBorder="1" applyAlignment="1">
      <alignment horizontal="center" vertical="center"/>
    </xf>
    <xf numFmtId="0" fontId="6" fillId="0" borderId="73" xfId="0" applyFont="1" applyBorder="1" applyAlignment="1">
      <alignment horizontal="center" vertical="center"/>
    </xf>
    <xf numFmtId="0" fontId="6" fillId="0" borderId="74" xfId="0" applyFont="1" applyBorder="1" applyAlignment="1">
      <alignment horizontal="center" vertical="center"/>
    </xf>
    <xf numFmtId="0" fontId="13" fillId="2" borderId="18" xfId="3" applyFont="1" applyFill="1" applyBorder="1" applyAlignment="1">
      <alignment horizontal="center" vertical="center" textRotation="255" wrapText="1"/>
    </xf>
    <xf numFmtId="0" fontId="2" fillId="0" borderId="21" xfId="3" applyFont="1" applyBorder="1" applyAlignment="1">
      <alignment horizontal="center" vertical="center" textRotation="255" wrapText="1"/>
    </xf>
    <xf numFmtId="0" fontId="2" fillId="0" borderId="99" xfId="3" applyFont="1" applyFill="1" applyBorder="1" applyAlignment="1">
      <alignment vertical="center"/>
    </xf>
    <xf numFmtId="0" fontId="2" fillId="0" borderId="68" xfId="3" applyFont="1" applyBorder="1" applyAlignment="1">
      <alignment vertical="center"/>
    </xf>
    <xf numFmtId="0" fontId="6" fillId="0" borderId="100" xfId="0" applyFont="1" applyBorder="1" applyAlignment="1">
      <alignment horizontal="center" vertical="center"/>
    </xf>
    <xf numFmtId="0" fontId="6" fillId="0" borderId="68" xfId="0" applyFont="1" applyBorder="1" applyAlignment="1">
      <alignment horizontal="center" vertical="center"/>
    </xf>
    <xf numFmtId="0" fontId="2" fillId="0" borderId="97" xfId="3" applyFont="1" applyFill="1" applyBorder="1" applyAlignment="1">
      <alignment vertical="center"/>
    </xf>
    <xf numFmtId="0" fontId="2" fillId="0" borderId="99" xfId="3" applyFont="1" applyFill="1" applyBorder="1" applyAlignment="1">
      <alignment vertical="center" wrapText="1"/>
    </xf>
    <xf numFmtId="0" fontId="2" fillId="0" borderId="68" xfId="3" applyFont="1" applyBorder="1" applyAlignment="1">
      <alignment vertical="center" wrapText="1"/>
    </xf>
    <xf numFmtId="0" fontId="2" fillId="0" borderId="69" xfId="3" applyFont="1" applyBorder="1" applyAlignment="1">
      <alignment vertical="center" wrapText="1"/>
    </xf>
    <xf numFmtId="0" fontId="0" fillId="0" borderId="27" xfId="0" applyFill="1" applyBorder="1" applyAlignment="1">
      <alignment horizontal="left" vertical="center" wrapText="1"/>
    </xf>
    <xf numFmtId="0" fontId="0" fillId="0" borderId="19" xfId="0" applyFill="1" applyBorder="1" applyAlignment="1">
      <alignment horizontal="left" vertical="center"/>
    </xf>
    <xf numFmtId="0" fontId="0" fillId="0" borderId="65" xfId="0" applyFill="1" applyBorder="1" applyAlignment="1">
      <alignment horizontal="left" vertical="center"/>
    </xf>
    <xf numFmtId="0" fontId="0" fillId="0" borderId="71" xfId="0" applyFill="1" applyBorder="1" applyAlignment="1">
      <alignment horizontal="left" vertical="center"/>
    </xf>
    <xf numFmtId="0" fontId="0" fillId="0" borderId="0" xfId="0" applyFill="1" applyBorder="1" applyAlignment="1">
      <alignment horizontal="left" vertical="center"/>
    </xf>
    <xf numFmtId="0" fontId="0" fillId="0" borderId="66" xfId="0" applyFill="1" applyBorder="1" applyAlignment="1">
      <alignment horizontal="left" vertical="center"/>
    </xf>
    <xf numFmtId="0" fontId="2" fillId="0" borderId="34" xfId="3" applyFont="1" applyBorder="1" applyAlignment="1">
      <alignment vertical="center"/>
    </xf>
    <xf numFmtId="0" fontId="2" fillId="0" borderId="98" xfId="3" applyFont="1" applyFill="1" applyBorder="1" applyAlignment="1">
      <alignment vertical="center"/>
    </xf>
    <xf numFmtId="0" fontId="2" fillId="0" borderId="73" xfId="3" applyFont="1" applyBorder="1" applyAlignment="1">
      <alignment vertical="center"/>
    </xf>
    <xf numFmtId="0" fontId="13" fillId="0" borderId="78" xfId="3" applyFont="1" applyFill="1" applyBorder="1" applyAlignment="1">
      <alignment vertical="center" textRotation="255"/>
    </xf>
    <xf numFmtId="0" fontId="2" fillId="0" borderId="79" xfId="3" applyFont="1" applyFill="1" applyBorder="1" applyAlignment="1">
      <alignment vertical="center"/>
    </xf>
    <xf numFmtId="0" fontId="2" fillId="0" borderId="121" xfId="3" applyFont="1" applyFill="1" applyBorder="1" applyAlignment="1">
      <alignment vertical="center"/>
    </xf>
    <xf numFmtId="0" fontId="22" fillId="2" borderId="51" xfId="3" applyFont="1" applyFill="1" applyBorder="1" applyAlignment="1">
      <alignment horizontal="center" vertical="center" wrapText="1"/>
    </xf>
    <xf numFmtId="0" fontId="22" fillId="2" borderId="45" xfId="3" applyFont="1" applyFill="1" applyBorder="1" applyAlignment="1">
      <alignment horizontal="center" vertical="center" wrapText="1"/>
    </xf>
    <xf numFmtId="0" fontId="22" fillId="2" borderId="64" xfId="3" applyFont="1" applyFill="1" applyBorder="1" applyAlignment="1">
      <alignment horizontal="center" vertical="center" wrapText="1"/>
    </xf>
    <xf numFmtId="0" fontId="2" fillId="0" borderId="122" xfId="3" applyFont="1" applyFill="1" applyBorder="1" applyAlignment="1">
      <alignment vertical="center"/>
    </xf>
    <xf numFmtId="0" fontId="13" fillId="0" borderId="123" xfId="3" applyFont="1" applyFill="1" applyBorder="1" applyAlignment="1">
      <alignment vertical="center" wrapText="1"/>
    </xf>
    <xf numFmtId="0" fontId="2" fillId="0" borderId="79" xfId="3" applyFont="1" applyFill="1" applyBorder="1" applyAlignment="1">
      <alignment vertical="center" wrapText="1"/>
    </xf>
    <xf numFmtId="0" fontId="2" fillId="0" borderId="121" xfId="3" applyFont="1" applyFill="1" applyBorder="1" applyAlignment="1">
      <alignment vertical="center" wrapText="1"/>
    </xf>
    <xf numFmtId="0" fontId="23" fillId="0" borderId="111" xfId="3" applyFont="1" applyFill="1" applyBorder="1" applyAlignment="1">
      <alignment vertical="center"/>
    </xf>
    <xf numFmtId="0" fontId="2" fillId="0" borderId="112" xfId="3" applyFont="1" applyFill="1" applyBorder="1" applyAlignment="1">
      <alignment vertical="center"/>
    </xf>
    <xf numFmtId="0" fontId="23" fillId="0" borderId="113" xfId="3" applyFont="1" applyFill="1" applyBorder="1" applyAlignment="1">
      <alignment vertical="center"/>
    </xf>
    <xf numFmtId="0" fontId="2" fillId="0" borderId="114" xfId="3" applyFont="1" applyBorder="1" applyAlignment="1">
      <alignment vertical="center"/>
    </xf>
    <xf numFmtId="0" fontId="2" fillId="0" borderId="115" xfId="3" applyFont="1" applyBorder="1" applyAlignment="1">
      <alignment vertical="center"/>
    </xf>
    <xf numFmtId="0" fontId="2" fillId="0" borderId="45" xfId="3" applyFont="1" applyBorder="1" applyAlignment="1">
      <alignment vertical="center"/>
    </xf>
    <xf numFmtId="0" fontId="13" fillId="2" borderId="21" xfId="3" applyFont="1" applyFill="1" applyBorder="1" applyAlignment="1">
      <alignment horizontal="center" vertical="center" textRotation="255"/>
    </xf>
    <xf numFmtId="0" fontId="2" fillId="0" borderId="76" xfId="3" applyBorder="1" applyAlignment="1">
      <alignment horizontal="center" vertical="center" textRotation="255"/>
    </xf>
    <xf numFmtId="0" fontId="2" fillId="0" borderId="116" xfId="3" applyBorder="1" applyAlignment="1">
      <alignment horizontal="center" vertical="center" textRotation="255"/>
    </xf>
    <xf numFmtId="0" fontId="2" fillId="0" borderId="20" xfId="3" applyFont="1" applyFill="1" applyBorder="1" applyAlignment="1">
      <alignment horizontal="center" vertical="center"/>
    </xf>
    <xf numFmtId="0" fontId="2" fillId="0" borderId="19" xfId="3" applyFill="1" applyBorder="1" applyAlignment="1">
      <alignment horizontal="center" vertical="center"/>
    </xf>
    <xf numFmtId="0" fontId="2" fillId="0" borderId="26" xfId="3" applyFill="1" applyBorder="1" applyAlignment="1">
      <alignment horizontal="center" vertical="center"/>
    </xf>
    <xf numFmtId="0" fontId="2" fillId="0" borderId="19" xfId="3" applyFont="1" applyFill="1" applyBorder="1" applyAlignment="1">
      <alignment vertical="center" wrapText="1"/>
    </xf>
    <xf numFmtId="0" fontId="2" fillId="0" borderId="19" xfId="3" applyFill="1" applyBorder="1" applyAlignment="1">
      <alignment vertical="center"/>
    </xf>
    <xf numFmtId="0" fontId="2" fillId="0" borderId="65" xfId="3" applyFill="1" applyBorder="1" applyAlignment="1">
      <alignment vertical="center"/>
    </xf>
    <xf numFmtId="0" fontId="2" fillId="0" borderId="117" xfId="3" applyFont="1" applyFill="1" applyBorder="1" applyAlignment="1">
      <alignment horizontal="center" vertical="center" wrapText="1"/>
    </xf>
    <xf numFmtId="0" fontId="2" fillId="0" borderId="118" xfId="3" applyFill="1" applyBorder="1" applyAlignment="1">
      <alignment horizontal="center" vertical="center"/>
    </xf>
    <xf numFmtId="0" fontId="2" fillId="0" borderId="119" xfId="3" applyFill="1" applyBorder="1" applyAlignment="1">
      <alignment horizontal="center" vertical="center"/>
    </xf>
    <xf numFmtId="0" fontId="2" fillId="0" borderId="118" xfId="3" applyFill="1" applyBorder="1" applyAlignment="1">
      <alignment vertical="center"/>
    </xf>
    <xf numFmtId="0" fontId="2" fillId="0" borderId="120" xfId="3" applyFill="1" applyBorder="1" applyAlignment="1">
      <alignment vertical="center"/>
    </xf>
    <xf numFmtId="0" fontId="2" fillId="0" borderId="99" xfId="3" applyFont="1" applyFill="1" applyBorder="1" applyAlignment="1">
      <alignment horizontal="left" vertical="center" wrapText="1"/>
    </xf>
    <xf numFmtId="0" fontId="2" fillId="0" borderId="68" xfId="3" applyFont="1" applyBorder="1" applyAlignment="1">
      <alignment horizontal="left" vertical="center" wrapText="1"/>
    </xf>
    <xf numFmtId="0" fontId="2" fillId="0" borderId="100" xfId="3" applyFont="1" applyBorder="1" applyAlignment="1">
      <alignment vertical="center"/>
    </xf>
    <xf numFmtId="0" fontId="2" fillId="0" borderId="27" xfId="3" applyFont="1" applyFill="1" applyBorder="1" applyAlignment="1">
      <alignment horizontal="center" vertical="center"/>
    </xf>
    <xf numFmtId="0" fontId="2" fillId="0" borderId="19" xfId="3" applyFont="1" applyBorder="1" applyAlignment="1">
      <alignment horizontal="center" vertical="center"/>
    </xf>
    <xf numFmtId="0" fontId="2" fillId="0" borderId="65" xfId="3" applyFont="1" applyBorder="1" applyAlignment="1">
      <alignment horizontal="center" vertical="center"/>
    </xf>
    <xf numFmtId="0" fontId="2" fillId="0" borderId="71" xfId="3" applyFont="1" applyBorder="1" applyAlignment="1">
      <alignment horizontal="center" vertical="center"/>
    </xf>
    <xf numFmtId="0" fontId="2" fillId="0" borderId="0" xfId="3" applyFont="1" applyBorder="1" applyAlignment="1">
      <alignment horizontal="center" vertical="center"/>
    </xf>
    <xf numFmtId="0" fontId="2" fillId="0" borderId="66" xfId="3" applyFont="1" applyBorder="1" applyAlignment="1">
      <alignment horizontal="center" vertical="center"/>
    </xf>
    <xf numFmtId="0" fontId="23" fillId="3" borderId="101" xfId="3" applyFont="1" applyFill="1" applyBorder="1" applyAlignment="1">
      <alignment horizontal="center" vertical="center" wrapText="1"/>
    </xf>
    <xf numFmtId="0" fontId="2" fillId="3" borderId="102" xfId="3" applyFont="1" applyFill="1" applyBorder="1" applyAlignment="1">
      <alignment horizontal="center" vertical="center" wrapText="1"/>
    </xf>
    <xf numFmtId="0" fontId="23" fillId="3" borderId="103" xfId="3" applyFont="1" applyFill="1" applyBorder="1" applyAlignment="1">
      <alignment horizontal="center" vertical="center" wrapText="1"/>
    </xf>
    <xf numFmtId="0" fontId="2" fillId="0" borderId="104" xfId="3" applyFont="1" applyBorder="1" applyAlignment="1">
      <alignment horizontal="center" vertical="center" wrapText="1"/>
    </xf>
    <xf numFmtId="0" fontId="2" fillId="0" borderId="105" xfId="3" applyFont="1" applyBorder="1" applyAlignment="1">
      <alignment horizontal="center" vertical="center" wrapText="1"/>
    </xf>
    <xf numFmtId="0" fontId="2" fillId="3" borderId="106" xfId="3" applyFont="1" applyFill="1" applyBorder="1" applyAlignment="1">
      <alignment horizontal="center" vertical="center" wrapText="1"/>
    </xf>
    <xf numFmtId="0" fontId="2" fillId="0" borderId="0" xfId="3" applyFont="1" applyBorder="1" applyAlignment="1">
      <alignment vertical="center"/>
    </xf>
    <xf numFmtId="0" fontId="23" fillId="0" borderId="107" xfId="3" applyFont="1" applyFill="1" applyBorder="1" applyAlignment="1">
      <alignment vertical="center"/>
    </xf>
    <xf numFmtId="0" fontId="2" fillId="0" borderId="108" xfId="3" applyFont="1" applyFill="1" applyBorder="1" applyAlignment="1">
      <alignment vertical="center"/>
    </xf>
    <xf numFmtId="0" fontId="23" fillId="0" borderId="109" xfId="3" applyFont="1" applyFill="1" applyBorder="1" applyAlignment="1">
      <alignment vertical="center"/>
    </xf>
    <xf numFmtId="0" fontId="2" fillId="0" borderId="110" xfId="3" applyFont="1" applyBorder="1" applyAlignment="1">
      <alignment vertical="center"/>
    </xf>
    <xf numFmtId="0" fontId="2" fillId="0" borderId="109" xfId="3" applyFont="1" applyBorder="1" applyAlignment="1">
      <alignment vertical="center"/>
    </xf>
    <xf numFmtId="0" fontId="2" fillId="3" borderId="82" xfId="3" applyFont="1" applyFill="1" applyBorder="1" applyAlignment="1">
      <alignment horizontal="center" vertical="center"/>
    </xf>
    <xf numFmtId="0" fontId="2" fillId="3" borderId="79" xfId="3" applyFont="1" applyFill="1" applyBorder="1" applyAlignment="1">
      <alignment horizontal="center" vertical="center"/>
    </xf>
    <xf numFmtId="0" fontId="2" fillId="3" borderId="80" xfId="3" applyFont="1" applyFill="1" applyBorder="1" applyAlignment="1">
      <alignment horizontal="center" vertical="center"/>
    </xf>
    <xf numFmtId="0" fontId="2" fillId="0" borderId="82" xfId="3" applyFont="1" applyBorder="1" applyAlignment="1">
      <alignment horizontal="center" vertical="center"/>
    </xf>
    <xf numFmtId="0" fontId="2" fillId="0" borderId="79" xfId="3" applyFont="1" applyBorder="1" applyAlignment="1">
      <alignment horizontal="center" vertical="center"/>
    </xf>
    <xf numFmtId="0" fontId="2" fillId="0" borderId="121" xfId="3" applyFont="1" applyBorder="1" applyAlignment="1">
      <alignment horizontal="center" vertical="center"/>
    </xf>
    <xf numFmtId="0" fontId="2" fillId="0" borderId="79" xfId="3" applyFont="1" applyFill="1" applyBorder="1" applyAlignment="1">
      <alignment vertical="center" textRotation="255"/>
    </xf>
    <xf numFmtId="0" fontId="2" fillId="0" borderId="122" xfId="3" applyFont="1" applyFill="1" applyBorder="1" applyAlignment="1">
      <alignment vertical="center" textRotation="255"/>
    </xf>
    <xf numFmtId="0" fontId="2" fillId="0" borderId="121" xfId="3" applyFont="1" applyFill="1" applyBorder="1" applyAlignment="1">
      <alignment vertical="center" textRotation="255"/>
    </xf>
    <xf numFmtId="0" fontId="22" fillId="3" borderId="5" xfId="3" applyFont="1" applyFill="1" applyBorder="1" applyAlignment="1">
      <alignment horizontal="center" vertical="center"/>
    </xf>
    <xf numFmtId="0" fontId="22" fillId="3" borderId="6" xfId="3" applyFont="1" applyFill="1" applyBorder="1" applyAlignment="1">
      <alignment horizontal="center" vertical="center"/>
    </xf>
    <xf numFmtId="0" fontId="22" fillId="3" borderId="10" xfId="3" applyFont="1" applyFill="1" applyBorder="1" applyAlignment="1">
      <alignment horizontal="center" vertical="center"/>
    </xf>
    <xf numFmtId="0" fontId="13" fillId="4" borderId="18" xfId="3" applyFont="1" applyFill="1" applyBorder="1" applyAlignment="1">
      <alignment horizontal="center" vertical="center"/>
    </xf>
    <xf numFmtId="0" fontId="2" fillId="4" borderId="19" xfId="3" applyFont="1" applyFill="1" applyBorder="1" applyAlignment="1">
      <alignment horizontal="center" vertical="center"/>
    </xf>
    <xf numFmtId="0" fontId="2" fillId="4" borderId="65" xfId="3" applyFont="1" applyFill="1" applyBorder="1" applyAlignment="1">
      <alignment horizontal="center" vertical="center"/>
    </xf>
    <xf numFmtId="0" fontId="22" fillId="5" borderId="5" xfId="3" applyFont="1" applyFill="1" applyBorder="1" applyAlignment="1">
      <alignment horizontal="center" vertical="center"/>
    </xf>
    <xf numFmtId="0" fontId="6" fillId="5" borderId="6" xfId="3" applyFont="1" applyFill="1" applyBorder="1" applyAlignment="1">
      <alignment horizontal="center" vertical="center"/>
    </xf>
    <xf numFmtId="0" fontId="6" fillId="5" borderId="10" xfId="3" applyFont="1" applyFill="1" applyBorder="1" applyAlignment="1">
      <alignment horizontal="center" vertical="center"/>
    </xf>
    <xf numFmtId="0" fontId="2" fillId="0" borderId="124" xfId="3" applyFont="1" applyFill="1" applyBorder="1" applyAlignment="1">
      <alignment horizontal="left" vertical="center"/>
    </xf>
    <xf numFmtId="0" fontId="2" fillId="0" borderId="125" xfId="3" applyFont="1" applyFill="1" applyBorder="1" applyAlignment="1">
      <alignment horizontal="left" vertical="center"/>
    </xf>
    <xf numFmtId="0" fontId="2" fillId="0" borderId="80" xfId="3" applyFont="1" applyBorder="1" applyAlignment="1">
      <alignment horizontal="center" vertical="center"/>
    </xf>
    <xf numFmtId="178" fontId="2" fillId="0" borderId="82" xfId="3" applyNumberFormat="1" applyFont="1" applyFill="1" applyBorder="1" applyAlignment="1">
      <alignment horizontal="center" vertical="center"/>
    </xf>
    <xf numFmtId="178" fontId="2" fillId="0" borderId="79" xfId="3" applyNumberFormat="1" applyFont="1" applyFill="1" applyBorder="1" applyAlignment="1">
      <alignment horizontal="center" vertical="center"/>
    </xf>
    <xf numFmtId="178" fontId="2" fillId="0" borderId="80" xfId="3" applyNumberFormat="1" applyFont="1" applyFill="1" applyBorder="1" applyAlignment="1">
      <alignment horizontal="center" vertical="center"/>
    </xf>
    <xf numFmtId="179" fontId="2" fillId="0" borderId="82" xfId="3" applyNumberFormat="1" applyFont="1" applyFill="1" applyBorder="1" applyAlignment="1">
      <alignment horizontal="center" vertical="center"/>
    </xf>
    <xf numFmtId="179" fontId="2" fillId="0" borderId="79" xfId="3" applyNumberFormat="1" applyFont="1" applyFill="1" applyBorder="1" applyAlignment="1">
      <alignment horizontal="center" vertical="center"/>
    </xf>
    <xf numFmtId="179" fontId="2" fillId="0" borderId="80" xfId="3" applyNumberFormat="1" applyFont="1" applyFill="1" applyBorder="1" applyAlignment="1">
      <alignment horizontal="center" vertical="center"/>
    </xf>
    <xf numFmtId="0" fontId="13" fillId="0" borderId="20" xfId="4" applyFont="1" applyFill="1" applyBorder="1" applyAlignment="1" applyProtection="1">
      <alignment horizontal="center" vertical="center" wrapText="1" shrinkToFit="1"/>
    </xf>
    <xf numFmtId="0" fontId="13" fillId="0" borderId="19" xfId="4" applyFont="1" applyFill="1" applyBorder="1" applyAlignment="1" applyProtection="1">
      <alignment horizontal="center" vertical="center" wrapText="1" shrinkToFit="1"/>
    </xf>
    <xf numFmtId="0" fontId="2" fillId="0" borderId="19" xfId="3" applyFont="1" applyBorder="1" applyAlignment="1">
      <alignment horizontal="center" vertical="center" wrapText="1"/>
    </xf>
    <xf numFmtId="0" fontId="6" fillId="0" borderId="15" xfId="5" applyFont="1" applyFill="1" applyBorder="1" applyAlignment="1">
      <alignment horizontal="center" vertical="center" shrinkToFit="1"/>
    </xf>
    <xf numFmtId="0" fontId="6" fillId="0" borderId="12" xfId="5" applyFont="1" applyFill="1" applyBorder="1" applyAlignment="1">
      <alignment horizontal="center" vertical="center" shrinkToFit="1"/>
    </xf>
    <xf numFmtId="0" fontId="6" fillId="0" borderId="17" xfId="5" applyFont="1" applyFill="1" applyBorder="1" applyAlignment="1">
      <alignment horizontal="center" vertical="center" shrinkToFit="1"/>
    </xf>
    <xf numFmtId="0" fontId="2" fillId="0" borderId="9" xfId="0" applyFont="1" applyFill="1" applyBorder="1" applyAlignment="1">
      <alignment horizontal="center" vertical="center" wrapText="1"/>
    </xf>
    <xf numFmtId="0" fontId="0" fillId="0" borderId="12" xfId="0" applyBorder="1" applyAlignment="1">
      <alignment horizontal="center" vertical="center" wrapText="1" shrinkToFit="1"/>
    </xf>
    <xf numFmtId="0" fontId="16" fillId="0" borderId="15" xfId="6" applyFont="1" applyFill="1" applyBorder="1" applyAlignment="1" applyProtection="1">
      <alignment horizontal="center" vertical="center" shrinkToFit="1"/>
    </xf>
    <xf numFmtId="0" fontId="16" fillId="0" borderId="12" xfId="6" applyFont="1" applyFill="1" applyBorder="1" applyAlignment="1" applyProtection="1">
      <alignment horizontal="center" vertical="center" shrinkToFit="1"/>
    </xf>
    <xf numFmtId="0" fontId="16" fillId="0" borderId="17" xfId="6" applyFont="1" applyFill="1" applyBorder="1" applyAlignment="1" applyProtection="1">
      <alignment horizontal="center" vertical="center" shrinkToFit="1"/>
    </xf>
    <xf numFmtId="0" fontId="19" fillId="0" borderId="15" xfId="6" applyFont="1" applyFill="1" applyBorder="1" applyAlignment="1" applyProtection="1">
      <alignment horizontal="center" vertical="center" wrapText="1"/>
    </xf>
    <xf numFmtId="0" fontId="19" fillId="0" borderId="12" xfId="6" applyFont="1" applyFill="1" applyBorder="1" applyAlignment="1" applyProtection="1">
      <alignment horizontal="center" vertical="center" wrapText="1"/>
    </xf>
    <xf numFmtId="0" fontId="19" fillId="0" borderId="12" xfId="0" applyFont="1" applyBorder="1" applyAlignment="1">
      <alignment horizontal="center" vertical="center" wrapText="1"/>
    </xf>
    <xf numFmtId="0" fontId="19" fillId="0" borderId="17" xfId="0" applyFont="1" applyBorder="1" applyAlignment="1">
      <alignment horizontal="center" vertical="center" wrapText="1"/>
    </xf>
    <xf numFmtId="177" fontId="9" fillId="0" borderId="100" xfId="0" applyNumberFormat="1" applyFont="1" applyFill="1" applyBorder="1" applyAlignment="1">
      <alignment horizontal="center" vertical="center"/>
    </xf>
    <xf numFmtId="177" fontId="9" fillId="0" borderId="68" xfId="0" applyNumberFormat="1" applyFont="1" applyFill="1" applyBorder="1" applyAlignment="1">
      <alignment horizontal="center" vertical="center"/>
    </xf>
    <xf numFmtId="177" fontId="9" fillId="0" borderId="69" xfId="0" applyNumberFormat="1" applyFont="1" applyFill="1" applyBorder="1" applyAlignment="1">
      <alignment horizontal="center" vertical="center"/>
    </xf>
    <xf numFmtId="177" fontId="2" fillId="0" borderId="28" xfId="0" applyNumberFormat="1" applyFont="1" applyFill="1" applyBorder="1" applyAlignment="1">
      <alignment horizontal="center" vertical="center"/>
    </xf>
    <xf numFmtId="177" fontId="2" fillId="0" borderId="100" xfId="0" applyNumberFormat="1" applyFont="1" applyFill="1" applyBorder="1" applyAlignment="1">
      <alignment horizontal="center" vertical="center"/>
    </xf>
    <xf numFmtId="0" fontId="2" fillId="0" borderId="55" xfId="3" applyFont="1" applyFill="1" applyBorder="1" applyAlignment="1">
      <alignment horizontal="center" vertical="center"/>
    </xf>
    <xf numFmtId="9" fontId="2" fillId="0" borderId="49" xfId="3" applyNumberFormat="1" applyFont="1" applyFill="1" applyBorder="1" applyAlignment="1">
      <alignment horizontal="center" vertical="center"/>
    </xf>
    <xf numFmtId="177" fontId="9" fillId="0" borderId="46" xfId="0" applyNumberFormat="1" applyFont="1" applyFill="1" applyBorder="1" applyAlignment="1">
      <alignment horizontal="center" vertical="center"/>
    </xf>
    <xf numFmtId="3" fontId="2" fillId="0" borderId="46" xfId="0" applyNumberFormat="1" applyFont="1" applyFill="1" applyBorder="1" applyAlignment="1">
      <alignment horizontal="center" vertical="center"/>
    </xf>
    <xf numFmtId="0" fontId="2" fillId="0" borderId="46" xfId="0" applyFont="1" applyFill="1" applyBorder="1" applyAlignment="1">
      <alignment horizontal="center" vertical="center"/>
    </xf>
    <xf numFmtId="0" fontId="2" fillId="0" borderId="75" xfId="0" applyFont="1" applyFill="1" applyBorder="1" applyAlignment="1">
      <alignment horizontal="center" vertical="center"/>
    </xf>
    <xf numFmtId="180" fontId="2" fillId="0" borderId="49" xfId="0" applyNumberFormat="1" applyFont="1" applyFill="1" applyBorder="1" applyAlignment="1">
      <alignment horizontal="center" vertical="center"/>
    </xf>
    <xf numFmtId="177" fontId="2" fillId="0" borderId="49" xfId="3" applyNumberFormat="1" applyFont="1" applyFill="1" applyBorder="1" applyAlignment="1">
      <alignment horizontal="center" vertical="center"/>
    </xf>
    <xf numFmtId="0" fontId="2" fillId="7" borderId="20" xfId="3" applyFont="1" applyFill="1" applyBorder="1" applyAlignment="1">
      <alignment horizontal="left" vertical="center" wrapText="1"/>
    </xf>
    <xf numFmtId="0" fontId="2" fillId="7" borderId="19" xfId="3" applyFont="1" applyFill="1" applyBorder="1" applyAlignment="1">
      <alignment horizontal="left" vertical="center" wrapText="1"/>
    </xf>
    <xf numFmtId="0" fontId="2" fillId="7" borderId="26" xfId="3" applyFont="1" applyFill="1" applyBorder="1" applyAlignment="1">
      <alignment horizontal="left" vertical="center" wrapText="1"/>
    </xf>
    <xf numFmtId="0" fontId="2" fillId="7" borderId="30" xfId="3" applyFont="1" applyFill="1" applyBorder="1" applyAlignment="1">
      <alignment horizontal="left" vertical="center" wrapText="1"/>
    </xf>
    <xf numFmtId="0" fontId="2" fillId="7" borderId="0" xfId="3" applyFont="1" applyFill="1" applyBorder="1" applyAlignment="1">
      <alignment horizontal="left" vertical="center" wrapText="1"/>
    </xf>
    <xf numFmtId="0" fontId="2" fillId="7" borderId="31" xfId="3" applyFont="1" applyFill="1" applyBorder="1" applyAlignment="1">
      <alignment horizontal="left" vertical="center" wrapText="1"/>
    </xf>
    <xf numFmtId="0" fontId="2" fillId="7" borderId="42" xfId="3" applyFont="1" applyFill="1" applyBorder="1" applyAlignment="1">
      <alignment horizontal="left" vertical="center" wrapText="1"/>
    </xf>
    <xf numFmtId="0" fontId="2" fillId="7" borderId="45" xfId="3" applyFont="1" applyFill="1" applyBorder="1" applyAlignment="1">
      <alignment horizontal="left" vertical="center" wrapText="1"/>
    </xf>
    <xf numFmtId="0" fontId="2" fillId="7" borderId="43" xfId="3" applyFont="1" applyFill="1" applyBorder="1" applyAlignment="1">
      <alignment horizontal="left" vertical="center" wrapText="1"/>
    </xf>
    <xf numFmtId="0" fontId="19" fillId="7" borderId="15" xfId="3" applyFont="1" applyFill="1" applyBorder="1" applyAlignment="1">
      <alignment horizontal="center" vertical="center" wrapText="1" shrinkToFit="1"/>
    </xf>
    <xf numFmtId="0" fontId="19" fillId="7" borderId="12" xfId="3" applyFont="1" applyFill="1" applyBorder="1" applyAlignment="1">
      <alignment horizontal="center" vertical="center" wrapText="1" shrinkToFit="1"/>
    </xf>
    <xf numFmtId="0" fontId="19" fillId="7" borderId="16" xfId="3" applyFont="1" applyFill="1" applyBorder="1" applyAlignment="1">
      <alignment horizontal="center" vertical="center" wrapText="1" shrinkToFit="1"/>
    </xf>
    <xf numFmtId="0" fontId="19" fillId="7" borderId="15" xfId="3" applyFont="1" applyFill="1" applyBorder="1" applyAlignment="1">
      <alignment horizontal="center" vertical="center"/>
    </xf>
    <xf numFmtId="0" fontId="19" fillId="7" borderId="12" xfId="3" applyFont="1" applyFill="1" applyBorder="1" applyAlignment="1">
      <alignment horizontal="center" vertical="center"/>
    </xf>
    <xf numFmtId="0" fontId="19" fillId="7" borderId="16" xfId="3" applyFont="1" applyFill="1" applyBorder="1" applyAlignment="1">
      <alignment horizontal="center" vertical="center"/>
    </xf>
    <xf numFmtId="0" fontId="2" fillId="7" borderId="60" xfId="3" applyFont="1" applyFill="1" applyBorder="1" applyAlignment="1">
      <alignment horizontal="center" vertical="center"/>
    </xf>
    <xf numFmtId="9" fontId="2" fillId="7" borderId="60" xfId="3" applyNumberFormat="1" applyFont="1" applyFill="1" applyBorder="1" applyAlignment="1">
      <alignment horizontal="center" vertical="center"/>
    </xf>
    <xf numFmtId="0" fontId="2" fillId="7" borderId="62" xfId="3" applyFont="1" applyFill="1" applyBorder="1" applyAlignment="1">
      <alignment horizontal="center" vertical="center"/>
    </xf>
    <xf numFmtId="0" fontId="2" fillId="7" borderId="63" xfId="3" applyFont="1" applyFill="1" applyBorder="1" applyAlignment="1">
      <alignment horizontal="center" vertical="center"/>
    </xf>
    <xf numFmtId="0" fontId="0" fillId="7" borderId="15" xfId="0"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16" xfId="0" applyFont="1" applyFill="1" applyBorder="1" applyAlignment="1">
      <alignment horizontal="center" vertical="center" wrapText="1"/>
    </xf>
    <xf numFmtId="0" fontId="2" fillId="7" borderId="49" xfId="3" applyFont="1" applyFill="1" applyBorder="1" applyAlignment="1">
      <alignment horizontal="center" vertical="center"/>
    </xf>
    <xf numFmtId="0" fontId="2" fillId="7" borderId="23" xfId="3" applyFont="1" applyFill="1" applyBorder="1" applyAlignment="1">
      <alignment horizontal="center" vertical="center"/>
    </xf>
    <xf numFmtId="0" fontId="2" fillId="7" borderId="50" xfId="3" applyFont="1" applyFill="1" applyBorder="1" applyAlignment="1">
      <alignment horizontal="center" vertical="center"/>
    </xf>
    <xf numFmtId="0" fontId="2" fillId="0" borderId="15" xfId="3" applyFont="1" applyFill="1" applyBorder="1" applyAlignment="1">
      <alignment horizontal="center" vertical="center"/>
    </xf>
    <xf numFmtId="0" fontId="2" fillId="0" borderId="12" xfId="3" applyFill="1" applyBorder="1" applyAlignment="1">
      <alignment horizontal="center" vertical="center"/>
    </xf>
    <xf numFmtId="0" fontId="2" fillId="0" borderId="17" xfId="3" applyFill="1" applyBorder="1" applyAlignment="1">
      <alignment horizontal="center" vertical="center"/>
    </xf>
    <xf numFmtId="0" fontId="19" fillId="0" borderId="15" xfId="3" applyFont="1" applyFill="1" applyBorder="1" applyAlignment="1">
      <alignment horizontal="center" vertical="center" wrapText="1"/>
    </xf>
    <xf numFmtId="0" fontId="19" fillId="0" borderId="12" xfId="3" applyFont="1" applyFill="1" applyBorder="1" applyAlignment="1">
      <alignment horizontal="center" vertical="center" wrapText="1"/>
    </xf>
    <xf numFmtId="0" fontId="19" fillId="0" borderId="16" xfId="3" applyFont="1" applyFill="1" applyBorder="1" applyAlignment="1">
      <alignment horizontal="center" vertical="center" wrapText="1"/>
    </xf>
    <xf numFmtId="0" fontId="2" fillId="0" borderId="15" xfId="3" applyFont="1" applyFill="1" applyBorder="1" applyAlignment="1">
      <alignment horizontal="center" vertical="center" wrapText="1"/>
    </xf>
    <xf numFmtId="0" fontId="2" fillId="0" borderId="12" xfId="3" applyFill="1" applyBorder="1" applyAlignment="1">
      <alignment horizontal="center" vertical="center" wrapText="1"/>
    </xf>
    <xf numFmtId="0" fontId="2" fillId="0" borderId="16" xfId="3" applyFill="1" applyBorder="1" applyAlignment="1">
      <alignment horizontal="center" vertical="center" wrapText="1"/>
    </xf>
    <xf numFmtId="0" fontId="2" fillId="7" borderId="15" xfId="3" applyFont="1" applyFill="1" applyBorder="1" applyAlignment="1">
      <alignment horizontal="center" vertical="center" shrinkToFit="1"/>
    </xf>
    <xf numFmtId="0" fontId="2" fillId="7" borderId="12" xfId="3" applyFill="1" applyBorder="1" applyAlignment="1">
      <alignment horizontal="center" vertical="center" shrinkToFit="1"/>
    </xf>
    <xf numFmtId="0" fontId="2" fillId="7" borderId="16" xfId="3" applyFill="1" applyBorder="1" applyAlignment="1">
      <alignment horizontal="center" vertical="center" shrinkToFit="1"/>
    </xf>
    <xf numFmtId="0" fontId="2" fillId="7" borderId="15" xfId="3" applyFont="1" applyFill="1" applyBorder="1" applyAlignment="1">
      <alignment horizontal="center" vertical="center" wrapText="1" shrinkToFit="1"/>
    </xf>
    <xf numFmtId="0" fontId="2" fillId="7" borderId="12" xfId="3" applyFill="1" applyBorder="1" applyAlignment="1">
      <alignment horizontal="center" vertical="center" wrapText="1" shrinkToFit="1"/>
    </xf>
    <xf numFmtId="0" fontId="2" fillId="7" borderId="16" xfId="3" applyFill="1" applyBorder="1" applyAlignment="1">
      <alignment horizontal="center" vertical="center" wrapText="1" shrinkToFit="1"/>
    </xf>
    <xf numFmtId="3" fontId="2" fillId="7" borderId="60" xfId="3" applyNumberFormat="1" applyFont="1" applyFill="1" applyBorder="1" applyAlignment="1">
      <alignment horizontal="center" vertical="center"/>
    </xf>
    <xf numFmtId="3" fontId="2" fillId="7" borderId="49" xfId="3" applyNumberFormat="1" applyFont="1" applyFill="1" applyBorder="1" applyAlignment="1">
      <alignment horizontal="center" vertical="center"/>
    </xf>
    <xf numFmtId="0" fontId="2" fillId="7" borderId="15" xfId="3" applyFont="1" applyFill="1" applyBorder="1" applyAlignment="1">
      <alignment horizontal="center" vertical="center"/>
    </xf>
    <xf numFmtId="0" fontId="2" fillId="7" borderId="12" xfId="3" applyFont="1" applyFill="1" applyBorder="1" applyAlignment="1">
      <alignment horizontal="center" vertical="center"/>
    </xf>
    <xf numFmtId="0" fontId="2" fillId="7" borderId="17" xfId="3" applyFont="1" applyFill="1" applyBorder="1" applyAlignment="1">
      <alignment horizontal="center" vertical="center"/>
    </xf>
    <xf numFmtId="0" fontId="2" fillId="7" borderId="16" xfId="3" applyFont="1" applyFill="1" applyBorder="1" applyAlignment="1">
      <alignment horizontal="center" vertical="center"/>
    </xf>
    <xf numFmtId="0" fontId="2" fillId="7" borderId="44" xfId="3" applyFont="1" applyFill="1" applyBorder="1" applyAlignment="1">
      <alignment horizontal="center" vertical="center"/>
    </xf>
    <xf numFmtId="0" fontId="2" fillId="7" borderId="45" xfId="3" applyFont="1" applyFill="1" applyBorder="1" applyAlignment="1">
      <alignment horizontal="center" vertical="center"/>
    </xf>
    <xf numFmtId="0" fontId="2" fillId="7" borderId="43" xfId="3" applyFont="1" applyFill="1" applyBorder="1" applyAlignment="1">
      <alignment horizontal="center" vertical="center"/>
    </xf>
    <xf numFmtId="0" fontId="2" fillId="7" borderId="64" xfId="3" applyFont="1" applyFill="1" applyBorder="1" applyAlignment="1">
      <alignment horizontal="center" vertical="center"/>
    </xf>
    <xf numFmtId="0" fontId="13" fillId="0" borderId="19" xfId="3" applyFont="1" applyFill="1" applyBorder="1" applyAlignment="1">
      <alignment horizontal="center" vertical="center" wrapText="1"/>
    </xf>
    <xf numFmtId="0" fontId="2" fillId="0" borderId="45" xfId="3" applyFill="1" applyBorder="1" applyAlignment="1">
      <alignment horizontal="center" vertical="center" wrapText="1"/>
    </xf>
    <xf numFmtId="0" fontId="5" fillId="0" borderId="15" xfId="3" applyFont="1" applyFill="1" applyBorder="1" applyAlignment="1">
      <alignment horizontal="center" vertical="center" wrapText="1"/>
    </xf>
    <xf numFmtId="0" fontId="5" fillId="0" borderId="12" xfId="3" applyFont="1" applyFill="1" applyBorder="1" applyAlignment="1">
      <alignment horizontal="center" vertical="center" wrapText="1"/>
    </xf>
    <xf numFmtId="0" fontId="5" fillId="0" borderId="16" xfId="3" applyFont="1" applyFill="1" applyBorder="1" applyAlignment="1">
      <alignment horizontal="center" vertical="center" wrapText="1"/>
    </xf>
    <xf numFmtId="0" fontId="2" fillId="0" borderId="16" xfId="3" applyFill="1" applyBorder="1" applyAlignment="1">
      <alignment horizontal="center" vertical="center"/>
    </xf>
    <xf numFmtId="0" fontId="0" fillId="0" borderId="100" xfId="0" applyFill="1" applyBorder="1" applyAlignment="1">
      <alignment horizontal="center" vertical="center"/>
    </xf>
    <xf numFmtId="0" fontId="2" fillId="0" borderId="68" xfId="0" applyFont="1" applyFill="1" applyBorder="1" applyAlignment="1">
      <alignment horizontal="center" vertical="center"/>
    </xf>
    <xf numFmtId="0" fontId="2" fillId="0" borderId="19" xfId="0" applyFont="1" applyFill="1" applyBorder="1" applyAlignment="1">
      <alignment horizontal="left" vertical="center" wrapText="1"/>
    </xf>
    <xf numFmtId="0" fontId="2" fillId="0" borderId="65" xfId="0" applyFont="1" applyFill="1" applyBorder="1" applyAlignment="1">
      <alignment horizontal="left" vertical="center" wrapText="1"/>
    </xf>
    <xf numFmtId="0" fontId="2" fillId="0" borderId="71"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66" xfId="0" applyFont="1" applyFill="1" applyBorder="1" applyAlignment="1">
      <alignment horizontal="left" vertical="center" wrapText="1"/>
    </xf>
    <xf numFmtId="0" fontId="2" fillId="0" borderId="44" xfId="0" applyFont="1" applyFill="1" applyBorder="1" applyAlignment="1">
      <alignment horizontal="left" vertical="center" wrapText="1"/>
    </xf>
    <xf numFmtId="0" fontId="2" fillId="0" borderId="45" xfId="0" applyFont="1" applyFill="1" applyBorder="1" applyAlignment="1">
      <alignment horizontal="left" vertical="center" wrapText="1"/>
    </xf>
    <xf numFmtId="0" fontId="2" fillId="0" borderId="64" xfId="0" applyFont="1" applyFill="1" applyBorder="1" applyAlignment="1">
      <alignment horizontal="left" vertical="center" wrapText="1"/>
    </xf>
    <xf numFmtId="0" fontId="0" fillId="0" borderId="32" xfId="0" quotePrefix="1" applyFill="1" applyBorder="1" applyAlignment="1">
      <alignment horizontal="center" vertical="center"/>
    </xf>
    <xf numFmtId="0" fontId="2" fillId="0" borderId="33" xfId="0" applyFont="1" applyFill="1" applyBorder="1" applyAlignment="1">
      <alignment horizontal="center" vertical="center"/>
    </xf>
    <xf numFmtId="0" fontId="0" fillId="0" borderId="32" xfId="0" applyFill="1" applyBorder="1" applyAlignment="1">
      <alignment horizontal="center" vertical="center"/>
    </xf>
    <xf numFmtId="0" fontId="0" fillId="0" borderId="95" xfId="0" applyFill="1" applyBorder="1" applyAlignment="1">
      <alignment horizontal="center" vertical="center"/>
    </xf>
    <xf numFmtId="0" fontId="2" fillId="0" borderId="94" xfId="0" applyFont="1" applyFill="1" applyBorder="1" applyAlignment="1">
      <alignment horizontal="center" vertical="center"/>
    </xf>
    <xf numFmtId="0" fontId="0" fillId="0" borderId="131" xfId="0" applyFill="1" applyBorder="1" applyAlignment="1">
      <alignment horizontal="left" vertical="center" wrapText="1"/>
    </xf>
    <xf numFmtId="0" fontId="2" fillId="0" borderId="130" xfId="0" applyFont="1" applyFill="1" applyBorder="1" applyAlignment="1">
      <alignment horizontal="left" vertical="center" wrapText="1"/>
    </xf>
    <xf numFmtId="0" fontId="2" fillId="0" borderId="129" xfId="0" applyFont="1" applyFill="1" applyBorder="1" applyAlignment="1">
      <alignment horizontal="left" vertical="center" wrapText="1"/>
    </xf>
    <xf numFmtId="0" fontId="0" fillId="0" borderId="75" xfId="0" applyFill="1" applyBorder="1" applyAlignment="1">
      <alignment horizontal="center" vertical="center"/>
    </xf>
    <xf numFmtId="0" fontId="2" fillId="0" borderId="73" xfId="0" applyFont="1" applyFill="1" applyBorder="1" applyAlignment="1">
      <alignment horizontal="center" vertical="center"/>
    </xf>
    <xf numFmtId="0" fontId="0" fillId="0" borderId="100" xfId="0" quotePrefix="1" applyFill="1" applyBorder="1" applyAlignment="1">
      <alignment horizontal="center" vertical="center"/>
    </xf>
    <xf numFmtId="0" fontId="2" fillId="0" borderId="128" xfId="3" applyFont="1" applyFill="1" applyBorder="1" applyAlignment="1">
      <alignment horizontal="left" vertical="center" wrapText="1"/>
    </xf>
    <xf numFmtId="0" fontId="2" fillId="0" borderId="127" xfId="3" applyFill="1" applyBorder="1" applyAlignment="1">
      <alignment horizontal="left" vertical="center" wrapText="1"/>
    </xf>
    <xf numFmtId="0" fontId="2" fillId="0" borderId="126" xfId="3" applyFill="1" applyBorder="1" applyAlignment="1">
      <alignment horizontal="left" vertical="center" wrapText="1"/>
    </xf>
    <xf numFmtId="0" fontId="2" fillId="0" borderId="82" xfId="3" applyFont="1" applyFill="1" applyBorder="1" applyAlignment="1">
      <alignment horizontal="center" vertical="center"/>
    </xf>
    <xf numFmtId="0" fontId="2" fillId="0" borderId="20" xfId="4" applyFont="1" applyFill="1" applyBorder="1" applyAlignment="1" applyProtection="1">
      <alignment horizontal="center" vertical="center" wrapText="1" shrinkToFit="1"/>
    </xf>
    <xf numFmtId="0" fontId="6" fillId="0" borderId="19" xfId="5" applyFont="1" applyFill="1" applyBorder="1" applyAlignment="1">
      <alignment horizontal="center" vertical="center" shrinkToFit="1"/>
    </xf>
    <xf numFmtId="0" fontId="2" fillId="0" borderId="19" xfId="0" applyFont="1" applyBorder="1" applyAlignment="1">
      <alignment horizontal="center" vertical="center" shrinkToFit="1"/>
    </xf>
    <xf numFmtId="0" fontId="2" fillId="0" borderId="65" xfId="0" applyFont="1" applyBorder="1" applyAlignment="1">
      <alignment horizontal="center" vertical="center" shrinkToFit="1"/>
    </xf>
    <xf numFmtId="0" fontId="2" fillId="0" borderId="14" xfId="5" applyFont="1" applyFill="1" applyBorder="1" applyAlignment="1" applyProtection="1">
      <alignment vertical="top" wrapText="1"/>
    </xf>
    <xf numFmtId="0" fontId="2" fillId="0" borderId="1" xfId="3" applyBorder="1" applyAlignment="1">
      <alignment horizontal="center" vertical="center"/>
    </xf>
    <xf numFmtId="0" fontId="0" fillId="0" borderId="6" xfId="0" applyBorder="1" applyAlignment="1">
      <alignment horizontal="center" vertical="center" wrapText="1"/>
    </xf>
    <xf numFmtId="0" fontId="2" fillId="0" borderId="6" xfId="0" applyFont="1" applyBorder="1" applyAlignment="1">
      <alignment horizontal="center" vertical="center" wrapText="1"/>
    </xf>
    <xf numFmtId="0" fontId="2" fillId="0" borderId="9" xfId="0" applyFont="1" applyBorder="1" applyAlignment="1">
      <alignment horizontal="center" vertical="center" wrapText="1"/>
    </xf>
    <xf numFmtId="0" fontId="0" fillId="0" borderId="14" xfId="4" applyFont="1" applyFill="1" applyBorder="1" applyAlignment="1" applyProtection="1">
      <alignment horizontal="center" vertical="center" wrapText="1"/>
    </xf>
    <xf numFmtId="0" fontId="2" fillId="0" borderId="12" xfId="4" applyFont="1" applyFill="1" applyBorder="1" applyAlignment="1" applyProtection="1">
      <alignment horizontal="center" vertical="center" wrapText="1"/>
    </xf>
    <xf numFmtId="0" fontId="2" fillId="0" borderId="12" xfId="0" applyFont="1" applyBorder="1" applyAlignment="1">
      <alignment horizontal="center" vertical="center" wrapText="1"/>
    </xf>
    <xf numFmtId="0" fontId="0" fillId="0" borderId="15" xfId="6" applyFont="1" applyFill="1" applyBorder="1" applyAlignment="1" applyProtection="1">
      <alignment horizontal="center" vertical="center" wrapText="1" shrinkToFit="1"/>
    </xf>
    <xf numFmtId="0" fontId="2" fillId="0" borderId="12" xfId="6" applyFont="1" applyFill="1" applyBorder="1" applyAlignment="1" applyProtection="1">
      <alignment horizontal="center" vertical="center" wrapText="1" shrinkToFit="1"/>
    </xf>
    <xf numFmtId="0" fontId="2" fillId="0" borderId="17" xfId="6" applyFont="1" applyFill="1" applyBorder="1" applyAlignment="1" applyProtection="1">
      <alignment horizontal="center" vertical="center" wrapText="1" shrinkToFit="1"/>
    </xf>
    <xf numFmtId="0" fontId="0" fillId="0" borderId="14" xfId="5" applyFont="1" applyFill="1" applyBorder="1" applyAlignment="1" applyProtection="1">
      <alignment horizontal="center" vertical="center" wrapText="1" shrinkToFit="1"/>
    </xf>
    <xf numFmtId="0" fontId="9" fillId="0" borderId="35" xfId="0" applyFont="1" applyFill="1" applyBorder="1" applyAlignment="1">
      <alignment horizontal="center" vertical="center"/>
    </xf>
    <xf numFmtId="0" fontId="2" fillId="4" borderId="39" xfId="3" applyFont="1" applyFill="1" applyBorder="1" applyAlignment="1">
      <alignment horizontal="center" vertical="center"/>
    </xf>
    <xf numFmtId="0" fontId="2" fillId="4" borderId="40" xfId="3" applyFill="1" applyBorder="1" applyAlignment="1">
      <alignment horizontal="center" vertical="center"/>
    </xf>
    <xf numFmtId="0" fontId="2" fillId="4" borderId="41" xfId="3" applyFill="1" applyBorder="1" applyAlignment="1">
      <alignment horizontal="center" vertical="center"/>
    </xf>
    <xf numFmtId="38" fontId="2" fillId="0" borderId="100" xfId="1" applyFont="1" applyFill="1" applyBorder="1" applyAlignment="1">
      <alignment horizontal="center" vertical="center"/>
    </xf>
    <xf numFmtId="38" fontId="2" fillId="0" borderId="68" xfId="1" applyFont="1" applyFill="1" applyBorder="1" applyAlignment="1">
      <alignment horizontal="center" vertical="center"/>
    </xf>
    <xf numFmtId="38" fontId="2" fillId="0" borderId="69" xfId="1" applyFont="1" applyFill="1" applyBorder="1" applyAlignment="1">
      <alignment horizontal="center" vertical="center"/>
    </xf>
    <xf numFmtId="38" fontId="9" fillId="0" borderId="28" xfId="1" applyFont="1" applyFill="1" applyBorder="1" applyAlignment="1">
      <alignment horizontal="center" vertical="center"/>
    </xf>
    <xf numFmtId="3" fontId="2" fillId="0" borderId="28" xfId="0" applyNumberFormat="1" applyFont="1" applyFill="1" applyBorder="1" applyAlignment="1">
      <alignment horizontal="center" vertical="center"/>
    </xf>
    <xf numFmtId="0" fontId="2" fillId="0" borderId="28" xfId="0" applyFont="1" applyFill="1" applyBorder="1" applyAlignment="1">
      <alignment horizontal="center" vertical="center"/>
    </xf>
    <xf numFmtId="0" fontId="18" fillId="4" borderId="28" xfId="3" applyFont="1" applyFill="1" applyBorder="1" applyAlignment="1">
      <alignment horizontal="center" vertical="center"/>
    </xf>
    <xf numFmtId="0" fontId="18" fillId="4" borderId="29" xfId="3" applyFont="1" applyFill="1" applyBorder="1" applyAlignment="1">
      <alignment horizontal="center" vertical="center"/>
    </xf>
    <xf numFmtId="0" fontId="9" fillId="0" borderId="132" xfId="0" applyFont="1" applyFill="1" applyBorder="1" applyAlignment="1">
      <alignment horizontal="center" vertical="center"/>
    </xf>
    <xf numFmtId="0" fontId="2" fillId="4" borderId="36" xfId="3" applyFont="1" applyFill="1" applyBorder="1" applyAlignment="1">
      <alignment horizontal="center" vertical="center"/>
    </xf>
    <xf numFmtId="0" fontId="2" fillId="4" borderId="37" xfId="3" applyFont="1" applyFill="1" applyBorder="1" applyAlignment="1">
      <alignment horizontal="center" vertical="center"/>
    </xf>
    <xf numFmtId="0" fontId="2" fillId="4" borderId="32" xfId="3" applyFont="1" applyFill="1" applyBorder="1" applyAlignment="1">
      <alignment horizontal="center" vertical="center"/>
    </xf>
    <xf numFmtId="0" fontId="2" fillId="4" borderId="33" xfId="3" applyFill="1" applyBorder="1" applyAlignment="1">
      <alignment horizontal="center" vertical="center"/>
    </xf>
    <xf numFmtId="0" fontId="2" fillId="4" borderId="38" xfId="3" applyFill="1" applyBorder="1" applyAlignment="1">
      <alignment horizontal="center" vertical="center"/>
    </xf>
    <xf numFmtId="38" fontId="2" fillId="0" borderId="75" xfId="1" applyFont="1" applyFill="1" applyBorder="1" applyAlignment="1">
      <alignment horizontal="center" vertical="center"/>
    </xf>
    <xf numFmtId="38" fontId="2" fillId="0" borderId="73" xfId="1" applyFont="1" applyFill="1" applyBorder="1" applyAlignment="1">
      <alignment horizontal="center" vertical="center"/>
    </xf>
    <xf numFmtId="38" fontId="2" fillId="0" borderId="74" xfId="1" applyFont="1" applyFill="1" applyBorder="1" applyAlignment="1">
      <alignment horizontal="center" vertical="center"/>
    </xf>
    <xf numFmtId="38" fontId="9" fillId="0" borderId="46" xfId="1" applyFont="1" applyFill="1" applyBorder="1" applyAlignment="1">
      <alignment horizontal="center" vertical="center"/>
    </xf>
    <xf numFmtId="0" fontId="2" fillId="4" borderId="46" xfId="3" applyFont="1" applyFill="1" applyBorder="1" applyAlignment="1">
      <alignment horizontal="center" vertical="center"/>
    </xf>
    <xf numFmtId="0" fontId="2" fillId="4" borderId="47" xfId="3" applyFont="1" applyFill="1" applyBorder="1" applyAlignment="1">
      <alignment horizontal="center" vertical="center"/>
    </xf>
    <xf numFmtId="0" fontId="2" fillId="4" borderId="60" xfId="3" applyFont="1" applyFill="1" applyBorder="1" applyAlignment="1">
      <alignment horizontal="center" vertical="center"/>
    </xf>
    <xf numFmtId="38" fontId="2" fillId="0" borderId="49" xfId="1" applyFont="1" applyFill="1" applyBorder="1" applyAlignment="1">
      <alignment horizontal="center" vertical="center"/>
    </xf>
    <xf numFmtId="38" fontId="2" fillId="0" borderId="49" xfId="0" applyNumberFormat="1" applyFont="1" applyFill="1" applyBorder="1" applyAlignment="1">
      <alignment horizontal="center" vertical="center"/>
    </xf>
    <xf numFmtId="0" fontId="2" fillId="0" borderId="49" xfId="0" applyFont="1" applyFill="1" applyBorder="1" applyAlignment="1">
      <alignment horizontal="center" vertical="center"/>
    </xf>
    <xf numFmtId="0" fontId="2" fillId="4" borderId="49" xfId="3" applyFont="1" applyFill="1" applyBorder="1" applyAlignment="1">
      <alignment horizontal="center" vertical="center"/>
    </xf>
    <xf numFmtId="9" fontId="2" fillId="0" borderId="49" xfId="2" applyFont="1" applyFill="1" applyBorder="1" applyAlignment="1">
      <alignment horizontal="center" vertical="center"/>
    </xf>
    <xf numFmtId="0" fontId="2" fillId="0" borderId="20" xfId="3" applyFont="1" applyBorder="1" applyAlignment="1">
      <alignment horizontal="center" vertical="center"/>
    </xf>
    <xf numFmtId="0" fontId="2" fillId="0" borderId="26" xfId="3" applyFont="1" applyBorder="1" applyAlignment="1">
      <alignment horizontal="center" vertical="center"/>
    </xf>
    <xf numFmtId="0" fontId="2" fillId="0" borderId="30" xfId="3" applyFont="1" applyBorder="1" applyAlignment="1">
      <alignment horizontal="center" vertical="center"/>
    </xf>
    <xf numFmtId="0" fontId="2" fillId="0" borderId="31" xfId="3" applyFont="1" applyBorder="1" applyAlignment="1">
      <alignment horizontal="center" vertical="center"/>
    </xf>
    <xf numFmtId="0" fontId="2" fillId="0" borderId="42" xfId="3" applyFont="1" applyBorder="1" applyAlignment="1">
      <alignment horizontal="center" vertical="center"/>
    </xf>
    <xf numFmtId="0" fontId="24" fillId="0" borderId="49" xfId="3" applyFont="1" applyBorder="1" applyAlignment="1">
      <alignment horizontal="center" vertical="center" wrapText="1" shrinkToFit="1"/>
    </xf>
    <xf numFmtId="0" fontId="24" fillId="0" borderId="49" xfId="3" applyFont="1" applyBorder="1" applyAlignment="1">
      <alignment horizontal="center" vertical="center" shrinkToFit="1"/>
    </xf>
    <xf numFmtId="0" fontId="2" fillId="4" borderId="58" xfId="3" applyFont="1" applyFill="1" applyBorder="1" applyAlignment="1">
      <alignment horizontal="center" vertical="center"/>
    </xf>
    <xf numFmtId="0" fontId="2" fillId="4" borderId="15" xfId="3" applyFont="1" applyFill="1" applyBorder="1" applyAlignment="1">
      <alignment horizontal="center" vertical="center"/>
    </xf>
    <xf numFmtId="0" fontId="2" fillId="4" borderId="12" xfId="3" applyFill="1" applyBorder="1" applyAlignment="1">
      <alignment horizontal="center" vertical="center"/>
    </xf>
    <xf numFmtId="0" fontId="2" fillId="4" borderId="16" xfId="3" applyFill="1" applyBorder="1" applyAlignment="1">
      <alignment horizontal="center" vertical="center"/>
    </xf>
    <xf numFmtId="0" fontId="2" fillId="4" borderId="12" xfId="3" applyFont="1" applyFill="1" applyBorder="1" applyAlignment="1">
      <alignment horizontal="center" vertical="center"/>
    </xf>
    <xf numFmtId="0" fontId="2" fillId="4" borderId="17" xfId="3" applyFont="1" applyFill="1" applyBorder="1" applyAlignment="1">
      <alignment horizontal="center" vertical="center"/>
    </xf>
    <xf numFmtId="0" fontId="2" fillId="4" borderId="44" xfId="3" applyFont="1" applyFill="1" applyBorder="1" applyAlignment="1">
      <alignment horizontal="center" vertical="center"/>
    </xf>
    <xf numFmtId="0" fontId="2" fillId="4" borderId="45" xfId="3" applyFont="1" applyFill="1" applyBorder="1" applyAlignment="1">
      <alignment horizontal="center" vertical="center"/>
    </xf>
    <xf numFmtId="0" fontId="2" fillId="4" borderId="64" xfId="3" applyFont="1" applyFill="1" applyBorder="1" applyAlignment="1">
      <alignment horizontal="center" vertical="center"/>
    </xf>
    <xf numFmtId="0" fontId="2" fillId="4" borderId="15" xfId="3" applyFont="1" applyFill="1" applyBorder="1" applyAlignment="1">
      <alignment vertical="center"/>
    </xf>
    <xf numFmtId="0" fontId="2" fillId="4" borderId="12" xfId="3" applyFill="1" applyBorder="1" applyAlignment="1">
      <alignment vertical="center"/>
    </xf>
    <xf numFmtId="0" fontId="2" fillId="4" borderId="17" xfId="3" applyFill="1" applyBorder="1" applyAlignment="1">
      <alignment vertical="center"/>
    </xf>
    <xf numFmtId="0" fontId="2" fillId="4" borderId="19" xfId="3" applyFont="1" applyFill="1" applyBorder="1" applyAlignment="1">
      <alignment horizontal="center" vertical="center" wrapText="1"/>
    </xf>
    <xf numFmtId="0" fontId="2" fillId="4" borderId="45" xfId="3" applyFont="1" applyFill="1" applyBorder="1" applyAlignment="1">
      <alignment horizontal="center" vertical="center" wrapText="1"/>
    </xf>
    <xf numFmtId="0" fontId="15" fillId="4" borderId="15" xfId="3" applyFont="1" applyFill="1" applyBorder="1" applyAlignment="1">
      <alignment vertical="center"/>
    </xf>
    <xf numFmtId="0" fontId="15" fillId="4" borderId="12" xfId="3" applyFont="1" applyFill="1" applyBorder="1" applyAlignment="1">
      <alignment vertical="center"/>
    </xf>
    <xf numFmtId="0" fontId="15" fillId="4" borderId="16" xfId="3" applyFont="1" applyFill="1" applyBorder="1" applyAlignment="1">
      <alignment vertical="center"/>
    </xf>
    <xf numFmtId="0" fontId="2" fillId="4" borderId="27" xfId="3" applyFont="1" applyFill="1" applyBorder="1" applyAlignment="1">
      <alignment horizontal="center" vertical="center" shrinkToFit="1"/>
    </xf>
    <xf numFmtId="0" fontId="2" fillId="4" borderId="19" xfId="3" applyFill="1" applyBorder="1" applyAlignment="1">
      <alignment horizontal="center" vertical="center" shrinkToFit="1"/>
    </xf>
    <xf numFmtId="0" fontId="2" fillId="4" borderId="26" xfId="3" applyFill="1" applyBorder="1" applyAlignment="1">
      <alignment horizontal="center" vertical="center" shrinkToFit="1"/>
    </xf>
    <xf numFmtId="0" fontId="0" fillId="0" borderId="20" xfId="0" applyBorder="1" applyAlignment="1">
      <alignment horizontal="center" vertical="center"/>
    </xf>
    <xf numFmtId="0" fontId="2" fillId="0" borderId="19" xfId="0" applyFont="1" applyBorder="1" applyAlignment="1">
      <alignment horizontal="center" vertical="center"/>
    </xf>
    <xf numFmtId="0" fontId="2" fillId="0" borderId="26" xfId="0" applyFont="1" applyBorder="1" applyAlignment="1">
      <alignment horizontal="center" vertical="center"/>
    </xf>
    <xf numFmtId="0" fontId="2" fillId="0" borderId="42" xfId="0" applyFont="1" applyBorder="1" applyAlignment="1">
      <alignment horizontal="center" vertical="center"/>
    </xf>
    <xf numFmtId="0" fontId="2" fillId="0" borderId="45" xfId="0" applyFont="1" applyBorder="1" applyAlignment="1">
      <alignment horizontal="center" vertical="center"/>
    </xf>
    <xf numFmtId="0" fontId="2" fillId="0" borderId="43" xfId="0" applyFont="1" applyBorder="1" applyAlignment="1">
      <alignment horizontal="center" vertical="center"/>
    </xf>
    <xf numFmtId="0" fontId="2" fillId="4" borderId="16" xfId="3" applyFill="1" applyBorder="1" applyAlignment="1">
      <alignment vertical="center"/>
    </xf>
    <xf numFmtId="3" fontId="2" fillId="4" borderId="82" xfId="3" applyNumberFormat="1" applyFont="1" applyFill="1" applyBorder="1" applyAlignment="1">
      <alignment horizontal="center" vertical="top"/>
    </xf>
    <xf numFmtId="0" fontId="2" fillId="4" borderId="79" xfId="3" applyFont="1" applyFill="1" applyBorder="1" applyAlignment="1">
      <alignment horizontal="center" vertical="top"/>
    </xf>
    <xf numFmtId="0" fontId="2" fillId="4" borderId="80" xfId="3" applyFont="1" applyFill="1" applyBorder="1" applyAlignment="1">
      <alignment horizontal="center" vertical="top"/>
    </xf>
    <xf numFmtId="0" fontId="2" fillId="4" borderId="82" xfId="3" applyFont="1" applyFill="1" applyBorder="1" applyAlignment="1">
      <alignment horizontal="center" vertical="top"/>
    </xf>
    <xf numFmtId="0" fontId="2" fillId="4" borderId="83" xfId="3" applyFont="1" applyFill="1" applyBorder="1" applyAlignment="1">
      <alignment horizontal="center" vertical="top"/>
    </xf>
    <xf numFmtId="0" fontId="2" fillId="4" borderId="1" xfId="3" applyFont="1" applyFill="1" applyBorder="1" applyAlignment="1">
      <alignment horizontal="center" vertical="top"/>
    </xf>
    <xf numFmtId="0" fontId="2" fillId="4" borderId="77" xfId="3" applyFont="1" applyFill="1" applyBorder="1" applyAlignment="1">
      <alignment horizontal="center" vertical="top"/>
    </xf>
    <xf numFmtId="0" fontId="24" fillId="4" borderId="67" xfId="3" applyFont="1" applyFill="1" applyBorder="1" applyAlignment="1">
      <alignment horizontal="center" vertical="top"/>
    </xf>
    <xf numFmtId="0" fontId="24" fillId="4" borderId="68" xfId="3" applyFont="1" applyFill="1" applyBorder="1" applyAlignment="1">
      <alignment horizontal="center" vertical="top"/>
    </xf>
    <xf numFmtId="0" fontId="24" fillId="4" borderId="69" xfId="3" applyFont="1" applyFill="1" applyBorder="1" applyAlignment="1">
      <alignment horizontal="center" vertical="top"/>
    </xf>
    <xf numFmtId="3" fontId="2" fillId="4" borderId="28" xfId="3" applyNumberFormat="1" applyFont="1" applyFill="1" applyBorder="1" applyAlignment="1">
      <alignment horizontal="center" vertical="top"/>
    </xf>
    <xf numFmtId="0" fontId="2" fillId="4" borderId="28" xfId="3" applyFont="1" applyFill="1" applyBorder="1" applyAlignment="1">
      <alignment horizontal="center" vertical="top"/>
    </xf>
    <xf numFmtId="0" fontId="2" fillId="4" borderId="27" xfId="3" applyFont="1" applyFill="1" applyBorder="1" applyAlignment="1">
      <alignment horizontal="center" vertical="top"/>
    </xf>
    <xf numFmtId="0" fontId="2" fillId="4" borderId="19" xfId="3" applyFont="1" applyFill="1" applyBorder="1" applyAlignment="1">
      <alignment horizontal="center" vertical="top"/>
    </xf>
    <xf numFmtId="0" fontId="2" fillId="4" borderId="65" xfId="3" applyFont="1" applyFill="1" applyBorder="1" applyAlignment="1">
      <alignment horizontal="center" vertical="top"/>
    </xf>
    <xf numFmtId="0" fontId="2" fillId="4" borderId="70" xfId="3" applyFont="1" applyFill="1" applyBorder="1" applyAlignment="1">
      <alignment horizontal="center" vertical="top"/>
    </xf>
    <xf numFmtId="0" fontId="2" fillId="4" borderId="33" xfId="3" applyFont="1" applyFill="1" applyBorder="1" applyAlignment="1">
      <alignment horizontal="center" vertical="top"/>
    </xf>
    <xf numFmtId="0" fontId="2" fillId="4" borderId="34" xfId="3" applyFont="1" applyFill="1" applyBorder="1" applyAlignment="1">
      <alignment horizontal="center" vertical="top"/>
    </xf>
    <xf numFmtId="0" fontId="2" fillId="4" borderId="35" xfId="3" applyFont="1" applyFill="1" applyBorder="1" applyAlignment="1">
      <alignment horizontal="center" vertical="top"/>
    </xf>
    <xf numFmtId="0" fontId="2" fillId="4" borderId="71" xfId="3" applyFont="1" applyFill="1" applyBorder="1" applyAlignment="1">
      <alignment horizontal="center" vertical="top"/>
    </xf>
    <xf numFmtId="0" fontId="2" fillId="4" borderId="0" xfId="3" applyFont="1" applyFill="1" applyBorder="1" applyAlignment="1">
      <alignment horizontal="center" vertical="top"/>
    </xf>
    <xf numFmtId="0" fontId="2" fillId="4" borderId="66" xfId="3" applyFont="1" applyFill="1" applyBorder="1" applyAlignment="1">
      <alignment horizontal="center" vertical="top"/>
    </xf>
    <xf numFmtId="0" fontId="2" fillId="4" borderId="72" xfId="3" applyFont="1" applyFill="1" applyBorder="1" applyAlignment="1">
      <alignment horizontal="center" vertical="top"/>
    </xf>
    <xf numFmtId="0" fontId="2" fillId="4" borderId="73" xfId="3" applyFont="1" applyFill="1" applyBorder="1" applyAlignment="1">
      <alignment horizontal="center" vertical="top"/>
    </xf>
    <xf numFmtId="0" fontId="2" fillId="4" borderId="74" xfId="3" applyFont="1" applyFill="1" applyBorder="1" applyAlignment="1">
      <alignment horizontal="center" vertical="top"/>
    </xf>
    <xf numFmtId="0" fontId="2" fillId="4" borderId="75" xfId="3" applyFont="1" applyFill="1" applyBorder="1" applyAlignment="1">
      <alignment horizontal="center" vertical="top"/>
    </xf>
    <xf numFmtId="0" fontId="0" fillId="0" borderId="95" xfId="0" applyBorder="1" applyAlignment="1">
      <alignment horizontal="center" vertical="center"/>
    </xf>
    <xf numFmtId="0" fontId="0" fillId="0" borderId="94" xfId="0" applyBorder="1" applyAlignment="1">
      <alignment horizontal="center" vertical="center"/>
    </xf>
    <xf numFmtId="0" fontId="0" fillId="0" borderId="96" xfId="0" applyBorder="1" applyAlignment="1">
      <alignment horizontal="center" vertical="center"/>
    </xf>
    <xf numFmtId="0" fontId="2" fillId="0" borderId="131" xfId="3" applyFont="1" applyFill="1" applyBorder="1" applyAlignment="1">
      <alignment horizontal="left" vertical="center"/>
    </xf>
    <xf numFmtId="0" fontId="2" fillId="0" borderId="130" xfId="3" applyFont="1" applyBorder="1" applyAlignment="1">
      <alignment horizontal="left" vertical="center"/>
    </xf>
    <xf numFmtId="0" fontId="2" fillId="0" borderId="129" xfId="3" applyFont="1" applyBorder="1" applyAlignment="1">
      <alignment horizontal="left" vertical="center"/>
    </xf>
    <xf numFmtId="0" fontId="2" fillId="0" borderId="71" xfId="3" applyFont="1" applyBorder="1" applyAlignment="1">
      <alignment horizontal="left" vertical="center"/>
    </xf>
    <xf numFmtId="0" fontId="2" fillId="0" borderId="0" xfId="3" applyFont="1" applyBorder="1" applyAlignment="1">
      <alignment horizontal="left" vertical="center"/>
    </xf>
    <xf numFmtId="0" fontId="2" fillId="0" borderId="66" xfId="3" applyFont="1" applyBorder="1" applyAlignment="1">
      <alignment horizontal="left" vertical="center"/>
    </xf>
    <xf numFmtId="0" fontId="2" fillId="0" borderId="44" xfId="3" applyFont="1" applyBorder="1" applyAlignment="1">
      <alignment horizontal="left" vertical="center"/>
    </xf>
    <xf numFmtId="0" fontId="2" fillId="0" borderId="45" xfId="3" applyFont="1" applyBorder="1" applyAlignment="1">
      <alignment horizontal="left" vertical="center"/>
    </xf>
    <xf numFmtId="0" fontId="2" fillId="0" borderId="64" xfId="3" applyFont="1" applyBorder="1" applyAlignment="1">
      <alignment horizontal="left" vertical="center"/>
    </xf>
    <xf numFmtId="0" fontId="0" fillId="0" borderId="32" xfId="0" applyBorder="1" applyAlignment="1">
      <alignment horizontal="center" vertical="center"/>
    </xf>
    <xf numFmtId="0" fontId="2" fillId="0" borderId="33" xfId="0" applyFont="1" applyBorder="1" applyAlignment="1">
      <alignment horizontal="center" vertical="center"/>
    </xf>
    <xf numFmtId="0" fontId="0" fillId="0" borderId="75" xfId="0" applyBorder="1" applyAlignment="1">
      <alignment horizontal="center" vertical="center"/>
    </xf>
    <xf numFmtId="0" fontId="2" fillId="0" borderId="73" xfId="0" applyFont="1" applyBorder="1" applyAlignment="1">
      <alignment horizontal="center" vertical="center"/>
    </xf>
    <xf numFmtId="0" fontId="0" fillId="0" borderId="100" xfId="0" applyBorder="1" applyAlignment="1">
      <alignment horizontal="center" vertical="center"/>
    </xf>
    <xf numFmtId="0" fontId="2" fillId="0" borderId="68" xfId="0" applyFont="1" applyBorder="1" applyAlignment="1">
      <alignment horizontal="center" vertical="center"/>
    </xf>
    <xf numFmtId="0" fontId="2" fillId="0" borderId="27" xfId="3" applyFont="1" applyFill="1" applyBorder="1" applyAlignment="1">
      <alignment horizontal="left" vertical="center" wrapText="1"/>
    </xf>
    <xf numFmtId="0" fontId="2" fillId="0" borderId="19" xfId="3" applyFont="1" applyBorder="1" applyAlignment="1">
      <alignment horizontal="left" vertical="center"/>
    </xf>
    <xf numFmtId="0" fontId="2" fillId="0" borderId="65" xfId="3" applyFont="1" applyBorder="1" applyAlignment="1">
      <alignment horizontal="left" vertical="center"/>
    </xf>
    <xf numFmtId="0" fontId="13" fillId="4" borderId="78" xfId="3" applyFont="1" applyFill="1" applyBorder="1" applyAlignment="1">
      <alignment vertical="center" textRotation="255"/>
    </xf>
    <xf numFmtId="0" fontId="2" fillId="4" borderId="79" xfId="3" applyFont="1" applyFill="1" applyBorder="1" applyAlignment="1">
      <alignment vertical="center"/>
    </xf>
    <xf numFmtId="0" fontId="2" fillId="4" borderId="121" xfId="3" applyFont="1" applyFill="1" applyBorder="1" applyAlignment="1">
      <alignment vertical="center"/>
    </xf>
    <xf numFmtId="0" fontId="23" fillId="4" borderId="107" xfId="3" applyFont="1" applyFill="1" applyBorder="1" applyAlignment="1">
      <alignment vertical="center"/>
    </xf>
    <xf numFmtId="0" fontId="2" fillId="4" borderId="108" xfId="3" applyFont="1" applyFill="1" applyBorder="1" applyAlignment="1">
      <alignment vertical="center"/>
    </xf>
    <xf numFmtId="0" fontId="23" fillId="4" borderId="111" xfId="3" applyFont="1" applyFill="1" applyBorder="1" applyAlignment="1">
      <alignment vertical="center"/>
    </xf>
    <xf numFmtId="0" fontId="2" fillId="4" borderId="112" xfId="3" applyFont="1" applyFill="1" applyBorder="1" applyAlignment="1">
      <alignment vertical="center"/>
    </xf>
    <xf numFmtId="0" fontId="2" fillId="4" borderId="122" xfId="3" applyFont="1" applyFill="1" applyBorder="1" applyAlignment="1">
      <alignment vertical="center"/>
    </xf>
    <xf numFmtId="0" fontId="13" fillId="4" borderId="123" xfId="3" applyFont="1" applyFill="1" applyBorder="1" applyAlignment="1">
      <alignment vertical="center" wrapText="1"/>
    </xf>
    <xf numFmtId="0" fontId="2" fillId="4" borderId="79" xfId="3" applyFont="1" applyFill="1" applyBorder="1" applyAlignment="1">
      <alignment vertical="center" wrapText="1"/>
    </xf>
    <xf numFmtId="0" fontId="2" fillId="4" borderId="121" xfId="3" applyFont="1" applyFill="1" applyBorder="1" applyAlignment="1">
      <alignment vertical="center" wrapText="1"/>
    </xf>
    <xf numFmtId="0" fontId="2" fillId="0" borderId="27" xfId="3" applyFont="1" applyFill="1" applyBorder="1" applyAlignment="1">
      <alignment horizontal="left" vertical="center"/>
    </xf>
    <xf numFmtId="0" fontId="2" fillId="0" borderId="127" xfId="3" applyFill="1" applyBorder="1" applyAlignment="1">
      <alignment horizontal="left" vertical="center"/>
    </xf>
    <xf numFmtId="0" fontId="2" fillId="0" borderId="126" xfId="3" applyFill="1" applyBorder="1" applyAlignment="1">
      <alignment horizontal="left" vertical="center"/>
    </xf>
    <xf numFmtId="0" fontId="2" fillId="4" borderId="117" xfId="3" applyFont="1" applyFill="1" applyBorder="1" applyAlignment="1">
      <alignment horizontal="center" vertical="center" wrapText="1"/>
    </xf>
    <xf numFmtId="0" fontId="2" fillId="4" borderId="118" xfId="3" applyFill="1" applyBorder="1" applyAlignment="1">
      <alignment horizontal="center" vertical="center"/>
    </xf>
    <xf numFmtId="0" fontId="2" fillId="4" borderId="119" xfId="3" applyFill="1" applyBorder="1" applyAlignment="1">
      <alignment horizontal="center" vertical="center"/>
    </xf>
    <xf numFmtId="0" fontId="2" fillId="4" borderId="118" xfId="3" applyFill="1" applyBorder="1" applyAlignment="1">
      <alignment vertical="center"/>
    </xf>
    <xf numFmtId="0" fontId="2" fillId="4" borderId="120" xfId="3" applyFill="1" applyBorder="1" applyAlignment="1">
      <alignment vertical="center"/>
    </xf>
    <xf numFmtId="0" fontId="2" fillId="0" borderId="79" xfId="3" applyFont="1" applyBorder="1" applyAlignment="1">
      <alignment horizontal="left" vertical="center"/>
    </xf>
    <xf numFmtId="0" fontId="2" fillId="0" borderId="121" xfId="3" applyFont="1" applyBorder="1" applyAlignment="1">
      <alignment horizontal="left" vertical="center"/>
    </xf>
    <xf numFmtId="0" fontId="2" fillId="4" borderId="79" xfId="3" applyFont="1" applyFill="1" applyBorder="1" applyAlignment="1">
      <alignment vertical="center" textRotation="255"/>
    </xf>
    <xf numFmtId="0" fontId="2" fillId="4" borderId="122" xfId="3" applyFont="1" applyFill="1" applyBorder="1" applyAlignment="1">
      <alignment vertical="center" textRotation="255"/>
    </xf>
    <xf numFmtId="0" fontId="2" fillId="4" borderId="121" xfId="3" applyFont="1" applyFill="1" applyBorder="1" applyAlignment="1">
      <alignment vertical="center" textRotation="255"/>
    </xf>
    <xf numFmtId="0" fontId="2" fillId="0" borderId="79" xfId="3" applyFont="1" applyFill="1" applyBorder="1" applyAlignment="1">
      <alignment horizontal="left" vertical="center"/>
    </xf>
    <xf numFmtId="0" fontId="2" fillId="0" borderId="82" xfId="3" applyFont="1" applyFill="1" applyBorder="1" applyAlignment="1">
      <alignment horizontal="left" vertical="center"/>
    </xf>
    <xf numFmtId="0" fontId="9" fillId="0" borderId="7" xfId="5" applyFont="1" applyFill="1" applyBorder="1" applyAlignment="1" applyProtection="1">
      <alignment horizontal="center" vertical="center" wrapText="1" shrinkToFit="1"/>
    </xf>
    <xf numFmtId="0" fontId="9" fillId="0" borderId="6" xfId="0" applyFont="1" applyFill="1"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2" fillId="0" borderId="6" xfId="0" applyFont="1" applyBorder="1" applyAlignment="1">
      <alignment horizontal="center" vertical="center"/>
    </xf>
    <xf numFmtId="0" fontId="2" fillId="0" borderId="10" xfId="0" applyFont="1" applyBorder="1" applyAlignment="1">
      <alignment horizontal="center" vertical="center"/>
    </xf>
    <xf numFmtId="0" fontId="9" fillId="0" borderId="14" xfId="4" applyFont="1" applyFill="1" applyBorder="1" applyAlignment="1" applyProtection="1">
      <alignment horizontal="center" vertical="center" wrapText="1"/>
    </xf>
    <xf numFmtId="0" fontId="9" fillId="0" borderId="12" xfId="4" applyFont="1" applyFill="1" applyBorder="1" applyAlignment="1" applyProtection="1">
      <alignment horizontal="center" vertical="center"/>
    </xf>
    <xf numFmtId="0" fontId="0" fillId="0" borderId="12" xfId="0" applyBorder="1" applyAlignment="1">
      <alignment horizontal="center" vertical="center" shrinkToFit="1"/>
    </xf>
    <xf numFmtId="0" fontId="2" fillId="0" borderId="12" xfId="0" applyFont="1" applyBorder="1" applyAlignment="1">
      <alignment horizontal="center" vertical="center" shrinkToFit="1"/>
    </xf>
    <xf numFmtId="0" fontId="2" fillId="0" borderId="16" xfId="0" applyFont="1" applyBorder="1" applyAlignment="1">
      <alignment horizontal="center" vertical="center" shrinkToFit="1"/>
    </xf>
    <xf numFmtId="0" fontId="16" fillId="0" borderId="12" xfId="6" applyFont="1" applyFill="1" applyBorder="1" applyAlignment="1" applyProtection="1">
      <alignment horizontal="center" vertical="center" wrapText="1"/>
    </xf>
    <xf numFmtId="0" fontId="2" fillId="0" borderId="12" xfId="0" applyFont="1" applyBorder="1" applyAlignment="1">
      <alignment horizontal="center" vertical="center"/>
    </xf>
    <xf numFmtId="0" fontId="2" fillId="0" borderId="17" xfId="0" applyFont="1" applyBorder="1" applyAlignment="1">
      <alignment horizontal="center" vertical="center"/>
    </xf>
    <xf numFmtId="0" fontId="2" fillId="0" borderId="32" xfId="3" quotePrefix="1" applyFont="1" applyFill="1" applyBorder="1" applyAlignment="1">
      <alignment horizontal="center" vertical="center"/>
    </xf>
    <xf numFmtId="0" fontId="9" fillId="0" borderId="28" xfId="0" applyFont="1" applyFill="1" applyBorder="1" applyAlignment="1">
      <alignment horizontal="center" vertical="center"/>
    </xf>
    <xf numFmtId="0" fontId="2" fillId="0" borderId="100" xfId="0" applyFont="1" applyFill="1" applyBorder="1" applyAlignment="1">
      <alignment horizontal="center" vertical="center"/>
    </xf>
    <xf numFmtId="0" fontId="2" fillId="0" borderId="35" xfId="3" quotePrefix="1" applyFont="1" applyFill="1" applyBorder="1" applyAlignment="1">
      <alignment horizontal="center" vertical="center"/>
    </xf>
    <xf numFmtId="0" fontId="2" fillId="0" borderId="46" xfId="3" quotePrefix="1" applyFont="1" applyFill="1" applyBorder="1" applyAlignment="1">
      <alignment horizontal="center" vertical="center"/>
    </xf>
    <xf numFmtId="0" fontId="2" fillId="0" borderId="20" xfId="3" applyFont="1" applyBorder="1" applyAlignment="1">
      <alignment horizontal="left" vertical="center" wrapText="1"/>
    </xf>
    <xf numFmtId="0" fontId="2" fillId="0" borderId="26" xfId="3" applyFont="1" applyBorder="1" applyAlignment="1">
      <alignment horizontal="left" vertical="center"/>
    </xf>
    <xf numFmtId="0" fontId="2" fillId="0" borderId="30" xfId="3" applyFont="1" applyBorder="1" applyAlignment="1">
      <alignment horizontal="left" vertical="center"/>
    </xf>
    <xf numFmtId="0" fontId="2" fillId="0" borderId="31" xfId="3" applyFont="1" applyBorder="1" applyAlignment="1">
      <alignment horizontal="left" vertical="center"/>
    </xf>
    <xf numFmtId="0" fontId="2" fillId="0" borderId="42" xfId="3" applyFont="1" applyBorder="1" applyAlignment="1">
      <alignment horizontal="left" vertical="center"/>
    </xf>
    <xf numFmtId="0" fontId="2" fillId="0" borderId="43" xfId="3" applyFont="1" applyBorder="1" applyAlignment="1">
      <alignment horizontal="left" vertical="center"/>
    </xf>
    <xf numFmtId="9" fontId="2" fillId="0" borderId="60" xfId="3" applyNumberFormat="1" applyFont="1" applyFill="1" applyBorder="1" applyAlignment="1">
      <alignment horizontal="center" vertical="center"/>
    </xf>
    <xf numFmtId="0" fontId="2" fillId="0" borderId="60" xfId="3" quotePrefix="1" applyFont="1" applyFill="1" applyBorder="1" applyAlignment="1">
      <alignment horizontal="center" vertical="center"/>
    </xf>
    <xf numFmtId="10" fontId="2" fillId="0" borderId="60" xfId="3" applyNumberFormat="1" applyFont="1" applyBorder="1" applyAlignment="1">
      <alignment horizontal="center" vertical="center"/>
    </xf>
    <xf numFmtId="0" fontId="2" fillId="0" borderId="60" xfId="3" quotePrefix="1" applyFont="1" applyBorder="1" applyAlignment="1">
      <alignment horizontal="center" vertical="center"/>
    </xf>
    <xf numFmtId="3" fontId="2" fillId="0" borderId="15" xfId="3" applyNumberFormat="1" applyFont="1" applyFill="1" applyBorder="1" applyAlignment="1">
      <alignment horizontal="center" vertical="center"/>
    </xf>
    <xf numFmtId="0" fontId="2" fillId="0" borderId="44" xfId="3" quotePrefix="1" applyFont="1" applyBorder="1" applyAlignment="1">
      <alignment horizontal="center" vertical="center"/>
    </xf>
    <xf numFmtId="0" fontId="2" fillId="0" borderId="12" xfId="3" applyFill="1" applyBorder="1" applyAlignment="1">
      <alignment vertical="center"/>
    </xf>
    <xf numFmtId="0" fontId="2" fillId="0" borderId="16" xfId="3" applyFill="1" applyBorder="1" applyAlignment="1">
      <alignment vertical="center"/>
    </xf>
    <xf numFmtId="0" fontId="2" fillId="0" borderId="15" xfId="3" quotePrefix="1" applyFont="1" applyBorder="1" applyAlignment="1">
      <alignment horizontal="center" vertical="center"/>
    </xf>
    <xf numFmtId="0" fontId="2" fillId="0" borderId="20" xfId="3" applyFont="1" applyBorder="1" applyAlignment="1">
      <alignment horizontal="left" vertical="center"/>
    </xf>
    <xf numFmtId="0" fontId="2" fillId="0" borderId="15" xfId="3" applyFont="1" applyFill="1" applyBorder="1" applyAlignment="1">
      <alignment vertical="center" wrapText="1"/>
    </xf>
    <xf numFmtId="0" fontId="2" fillId="0" borderId="12" xfId="3" applyFill="1" applyBorder="1" applyAlignment="1">
      <alignment vertical="center" wrapText="1"/>
    </xf>
    <xf numFmtId="0" fontId="2" fillId="0" borderId="16" xfId="3" applyFill="1" applyBorder="1" applyAlignment="1">
      <alignment vertical="center" wrapText="1"/>
    </xf>
    <xf numFmtId="0" fontId="2" fillId="0" borderId="15" xfId="3" quotePrefix="1" applyFont="1" applyFill="1" applyBorder="1" applyAlignment="1">
      <alignment horizontal="center" vertical="center" wrapText="1"/>
    </xf>
    <xf numFmtId="0" fontId="2" fillId="0" borderId="15" xfId="3" quotePrefix="1" applyFont="1" applyFill="1" applyBorder="1" applyAlignment="1">
      <alignment horizontal="center" vertical="center"/>
    </xf>
    <xf numFmtId="0" fontId="2" fillId="0" borderId="17" xfId="3" applyFill="1" applyBorder="1" applyAlignment="1">
      <alignment horizontal="center" vertical="center" wrapText="1"/>
    </xf>
    <xf numFmtId="0" fontId="19" fillId="0" borderId="67" xfId="3" applyFont="1" applyFill="1" applyBorder="1" applyAlignment="1">
      <alignment horizontal="center" vertical="top"/>
    </xf>
    <xf numFmtId="0" fontId="19" fillId="0" borderId="68" xfId="3" applyFont="1" applyFill="1" applyBorder="1" applyAlignment="1">
      <alignment horizontal="center" vertical="top"/>
    </xf>
    <xf numFmtId="0" fontId="19" fillId="0" borderId="69" xfId="3" applyFont="1" applyFill="1" applyBorder="1" applyAlignment="1">
      <alignment horizontal="center" vertical="top"/>
    </xf>
    <xf numFmtId="0" fontId="2" fillId="0" borderId="94" xfId="0" applyFont="1" applyBorder="1" applyAlignment="1">
      <alignment horizontal="center" vertical="center"/>
    </xf>
    <xf numFmtId="0" fontId="2" fillId="0" borderId="96" xfId="0" applyFont="1" applyBorder="1" applyAlignment="1">
      <alignment horizontal="center" vertical="center"/>
    </xf>
    <xf numFmtId="0" fontId="2" fillId="0" borderId="131" xfId="3" applyFont="1" applyFill="1" applyBorder="1" applyAlignment="1">
      <alignment horizontal="left" vertical="center" wrapText="1"/>
    </xf>
    <xf numFmtId="0" fontId="2" fillId="0" borderId="130" xfId="3" applyFont="1" applyFill="1" applyBorder="1" applyAlignment="1">
      <alignment horizontal="left" vertical="center" wrapText="1"/>
    </xf>
    <xf numFmtId="0" fontId="2" fillId="0" borderId="129" xfId="3" applyFont="1" applyFill="1" applyBorder="1" applyAlignment="1">
      <alignment horizontal="left" vertical="center" wrapText="1"/>
    </xf>
    <xf numFmtId="0" fontId="2" fillId="0" borderId="71" xfId="3" applyFont="1" applyFill="1" applyBorder="1" applyAlignment="1">
      <alignment horizontal="left" vertical="center" wrapText="1"/>
    </xf>
    <xf numFmtId="0" fontId="2" fillId="0" borderId="0" xfId="3" applyFont="1" applyFill="1" applyBorder="1" applyAlignment="1">
      <alignment horizontal="left" vertical="center" wrapText="1"/>
    </xf>
    <xf numFmtId="0" fontId="2" fillId="0" borderId="66" xfId="3" applyFont="1" applyFill="1" applyBorder="1" applyAlignment="1">
      <alignment horizontal="left" vertical="center" wrapText="1"/>
    </xf>
    <xf numFmtId="0" fontId="2" fillId="0" borderId="44" xfId="3" applyFont="1" applyFill="1" applyBorder="1" applyAlignment="1">
      <alignment horizontal="left" vertical="center" wrapText="1"/>
    </xf>
    <xf numFmtId="0" fontId="2" fillId="0" borderId="45" xfId="3" applyFont="1" applyFill="1" applyBorder="1" applyAlignment="1">
      <alignment horizontal="left" vertical="center" wrapText="1"/>
    </xf>
    <xf numFmtId="0" fontId="2" fillId="0" borderId="64" xfId="3" applyFont="1" applyFill="1" applyBorder="1" applyAlignment="1">
      <alignment horizontal="left" vertical="center" wrapText="1"/>
    </xf>
    <xf numFmtId="0" fontId="0" fillId="0" borderId="100" xfId="0" quotePrefix="1" applyBorder="1" applyAlignment="1">
      <alignment horizontal="center" vertical="center"/>
    </xf>
    <xf numFmtId="0" fontId="2" fillId="0" borderId="19" xfId="0" applyFont="1" applyBorder="1" applyAlignment="1">
      <alignment horizontal="left" vertical="center" wrapText="1"/>
    </xf>
    <xf numFmtId="0" fontId="2" fillId="0" borderId="65" xfId="0" applyFont="1" applyBorder="1" applyAlignment="1">
      <alignment horizontal="left" vertical="center" wrapText="1"/>
    </xf>
    <xf numFmtId="0" fontId="2" fillId="0" borderId="71" xfId="0" applyFont="1" applyBorder="1" applyAlignment="1">
      <alignment horizontal="left" vertical="center" wrapText="1"/>
    </xf>
    <xf numFmtId="0" fontId="2" fillId="0" borderId="0" xfId="0" applyFont="1" applyBorder="1" applyAlignment="1">
      <alignment horizontal="left" vertical="center" wrapText="1"/>
    </xf>
    <xf numFmtId="0" fontId="2" fillId="0" borderId="66" xfId="0" applyFont="1" applyBorder="1" applyAlignment="1">
      <alignment horizontal="left" vertical="center" wrapText="1"/>
    </xf>
    <xf numFmtId="0" fontId="2" fillId="0" borderId="44" xfId="0" applyFont="1" applyBorder="1" applyAlignment="1">
      <alignment horizontal="left" vertical="center" wrapText="1"/>
    </xf>
    <xf numFmtId="0" fontId="2" fillId="0" borderId="45" xfId="0" applyFont="1" applyBorder="1" applyAlignment="1">
      <alignment horizontal="left" vertical="center" wrapText="1"/>
    </xf>
    <xf numFmtId="0" fontId="2" fillId="0" borderId="64" xfId="0" applyFont="1" applyBorder="1" applyAlignment="1">
      <alignment horizontal="left" vertical="center" wrapText="1"/>
    </xf>
    <xf numFmtId="0" fontId="2" fillId="0" borderId="113" xfId="3" applyFont="1" applyBorder="1" applyAlignment="1">
      <alignment vertical="center" wrapText="1"/>
    </xf>
    <xf numFmtId="0" fontId="0" fillId="0" borderId="32" xfId="0" quotePrefix="1" applyBorder="1" applyAlignment="1">
      <alignment horizontal="center" vertical="center"/>
    </xf>
    <xf numFmtId="0" fontId="0" fillId="0" borderId="75" xfId="0" quotePrefix="1" applyBorder="1" applyAlignment="1">
      <alignment horizontal="center" vertical="center"/>
    </xf>
    <xf numFmtId="0" fontId="2" fillId="0" borderId="128" xfId="3" applyFont="1" applyFill="1" applyBorder="1" applyAlignment="1">
      <alignment vertical="center" wrapText="1"/>
    </xf>
    <xf numFmtId="0" fontId="2" fillId="0" borderId="127" xfId="3" applyFill="1" applyBorder="1" applyAlignment="1">
      <alignment vertical="center" wrapText="1"/>
    </xf>
    <xf numFmtId="0" fontId="2" fillId="0" borderId="126" xfId="3" applyFill="1" applyBorder="1" applyAlignment="1">
      <alignment vertical="center" wrapText="1"/>
    </xf>
    <xf numFmtId="0" fontId="2" fillId="0" borderId="133" xfId="3" applyFill="1" applyBorder="1" applyAlignment="1">
      <alignment vertical="center" wrapText="1"/>
    </xf>
    <xf numFmtId="0" fontId="2" fillId="0" borderId="118" xfId="3" applyFill="1" applyBorder="1" applyAlignment="1">
      <alignment vertical="center" wrapText="1"/>
    </xf>
    <xf numFmtId="0" fontId="2" fillId="0" borderId="120" xfId="3" applyFill="1" applyBorder="1" applyAlignment="1">
      <alignment vertical="center" wrapText="1"/>
    </xf>
    <xf numFmtId="0" fontId="2" fillId="0" borderId="19" xfId="3" applyFont="1" applyFill="1" applyBorder="1" applyAlignment="1">
      <alignment vertical="center"/>
    </xf>
    <xf numFmtId="0" fontId="2" fillId="0" borderId="130" xfId="0" applyFont="1" applyBorder="1" applyAlignment="1">
      <alignment horizontal="left" vertical="center" wrapText="1"/>
    </xf>
    <xf numFmtId="0" fontId="2" fillId="0" borderId="129" xfId="0" applyFont="1" applyBorder="1" applyAlignment="1">
      <alignment horizontal="left" vertical="center" wrapText="1"/>
    </xf>
    <xf numFmtId="0" fontId="12" fillId="0" borderId="67" xfId="0" applyFont="1" applyFill="1" applyBorder="1" applyAlignment="1">
      <alignment horizontal="center" vertical="center"/>
    </xf>
    <xf numFmtId="0" fontId="14" fillId="0" borderId="68" xfId="0" applyFont="1" applyFill="1" applyBorder="1" applyAlignment="1">
      <alignment horizontal="center" vertical="center"/>
    </xf>
    <xf numFmtId="0" fontId="14" fillId="0" borderId="69" xfId="0" applyFont="1" applyFill="1" applyBorder="1" applyAlignment="1">
      <alignment horizontal="center" vertical="center"/>
    </xf>
    <xf numFmtId="177" fontId="0" fillId="0" borderId="28" xfId="0" applyNumberFormat="1" applyFont="1" applyFill="1" applyBorder="1" applyAlignment="1">
      <alignment horizontal="center" vertical="center"/>
    </xf>
    <xf numFmtId="0" fontId="15" fillId="0" borderId="15" xfId="3" applyFont="1" applyBorder="1" applyAlignment="1">
      <alignment horizontal="left" vertical="center" wrapText="1"/>
    </xf>
    <xf numFmtId="0" fontId="15" fillId="0" borderId="12" xfId="3" applyFont="1" applyBorder="1" applyAlignment="1">
      <alignment horizontal="left" vertical="center" wrapText="1"/>
    </xf>
    <xf numFmtId="0" fontId="15" fillId="0" borderId="16" xfId="3" applyFont="1" applyBorder="1" applyAlignment="1">
      <alignment horizontal="left" vertical="center" wrapText="1"/>
    </xf>
    <xf numFmtId="0" fontId="2" fillId="0" borderId="15" xfId="3" applyFont="1" applyFill="1" applyBorder="1" applyAlignment="1">
      <alignment horizontal="left" vertical="center" wrapText="1"/>
    </xf>
    <xf numFmtId="0" fontId="2" fillId="0" borderId="12" xfId="3" applyFont="1" applyFill="1" applyBorder="1" applyAlignment="1">
      <alignment horizontal="left" vertical="center" wrapText="1"/>
    </xf>
    <xf numFmtId="0" fontId="2" fillId="0" borderId="16" xfId="3" applyFont="1" applyFill="1" applyBorder="1" applyAlignment="1">
      <alignment horizontal="left" vertical="center" wrapText="1"/>
    </xf>
    <xf numFmtId="0" fontId="2" fillId="0" borderId="17" xfId="3" applyFont="1" applyFill="1" applyBorder="1" applyAlignment="1">
      <alignment horizontal="left" vertical="center" wrapText="1"/>
    </xf>
    <xf numFmtId="0" fontId="15" fillId="0" borderId="60" xfId="0" applyFont="1" applyBorder="1" applyAlignment="1">
      <alignment horizontal="left" vertical="center" wrapText="1"/>
    </xf>
    <xf numFmtId="0" fontId="15" fillId="0" borderId="60" xfId="0" applyFont="1" applyBorder="1" applyAlignment="1">
      <alignment horizontal="left" vertical="center"/>
    </xf>
    <xf numFmtId="0" fontId="15" fillId="0" borderId="49" xfId="0" applyFont="1" applyBorder="1" applyAlignment="1">
      <alignment horizontal="left" vertical="center" wrapText="1"/>
    </xf>
    <xf numFmtId="0" fontId="15" fillId="0" borderId="49" xfId="0" applyFont="1" applyBorder="1" applyAlignment="1">
      <alignment horizontal="left" vertical="center"/>
    </xf>
    <xf numFmtId="3" fontId="9" fillId="0" borderId="15" xfId="0" applyNumberFormat="1" applyFont="1" applyFill="1" applyBorder="1" applyAlignment="1">
      <alignment horizontal="center" vertical="center"/>
    </xf>
    <xf numFmtId="3" fontId="9" fillId="0" borderId="12" xfId="0" applyNumberFormat="1" applyFont="1" applyFill="1" applyBorder="1" applyAlignment="1">
      <alignment horizontal="center" vertical="center"/>
    </xf>
    <xf numFmtId="3" fontId="9" fillId="0" borderId="16" xfId="0" applyNumberFormat="1" applyFont="1" applyFill="1" applyBorder="1" applyAlignment="1">
      <alignment horizontal="center" vertical="center"/>
    </xf>
    <xf numFmtId="3" fontId="0" fillId="0" borderId="15" xfId="0" applyNumberFormat="1" applyFont="1" applyBorder="1" applyAlignment="1">
      <alignment horizontal="center" vertical="center"/>
    </xf>
    <xf numFmtId="3" fontId="0" fillId="0" borderId="12" xfId="0" applyNumberFormat="1" applyFont="1" applyBorder="1" applyAlignment="1">
      <alignment horizontal="center" vertical="center"/>
    </xf>
    <xf numFmtId="3" fontId="0" fillId="0" borderId="16" xfId="0" applyNumberFormat="1" applyFont="1" applyBorder="1" applyAlignment="1">
      <alignment horizontal="center" vertical="center"/>
    </xf>
    <xf numFmtId="0" fontId="2" fillId="0" borderId="12" xfId="3" applyFont="1" applyFill="1" applyBorder="1" applyAlignment="1">
      <alignment horizontal="center" vertical="center" wrapText="1"/>
    </xf>
    <xf numFmtId="0" fontId="2" fillId="0" borderId="16" xfId="3" applyFont="1" applyFill="1" applyBorder="1" applyAlignment="1">
      <alignment horizontal="center" vertical="center" wrapText="1"/>
    </xf>
    <xf numFmtId="3" fontId="2" fillId="0" borderId="49" xfId="0" applyNumberFormat="1" applyFont="1" applyBorder="1" applyAlignment="1">
      <alignment horizontal="center" vertical="center"/>
    </xf>
    <xf numFmtId="0" fontId="2" fillId="0" borderId="49" xfId="0" applyFont="1" applyBorder="1" applyAlignment="1">
      <alignment horizontal="center" vertical="center"/>
    </xf>
    <xf numFmtId="0" fontId="2" fillId="0" borderId="62" xfId="3" applyFont="1" applyFill="1" applyBorder="1" applyAlignment="1">
      <alignment horizontal="center" vertical="center"/>
    </xf>
    <xf numFmtId="0" fontId="2" fillId="0" borderId="63" xfId="3" applyFont="1" applyFill="1" applyBorder="1" applyAlignment="1">
      <alignment horizontal="center" vertical="center"/>
    </xf>
    <xf numFmtId="0" fontId="2" fillId="0" borderId="15" xfId="3" applyFont="1" applyFill="1" applyBorder="1" applyAlignment="1">
      <alignment horizontal="center" vertical="center" shrinkToFit="1"/>
    </xf>
    <xf numFmtId="0" fontId="2" fillId="0" borderId="12" xfId="3" applyFill="1" applyBorder="1" applyAlignment="1">
      <alignment horizontal="center" vertical="center" shrinkToFit="1"/>
    </xf>
    <xf numFmtId="0" fontId="2" fillId="0" borderId="16" xfId="3" applyFill="1" applyBorder="1" applyAlignment="1">
      <alignment horizontal="center" vertical="center" shrinkToFit="1"/>
    </xf>
    <xf numFmtId="0" fontId="2" fillId="0" borderId="12" xfId="3" applyFont="1" applyFill="1" applyBorder="1" applyAlignment="1">
      <alignment horizontal="left" vertical="center"/>
    </xf>
    <xf numFmtId="0" fontId="2" fillId="0" borderId="16" xfId="3" applyFont="1" applyFill="1" applyBorder="1" applyAlignment="1">
      <alignment horizontal="left" vertical="center"/>
    </xf>
    <xf numFmtId="0" fontId="2" fillId="0" borderId="20" xfId="3" applyFont="1" applyBorder="1" applyAlignment="1">
      <alignment horizontal="center" vertical="center" wrapText="1"/>
    </xf>
    <xf numFmtId="0" fontId="0" fillId="0" borderId="49" xfId="0" applyBorder="1" applyAlignment="1">
      <alignment horizontal="center" vertical="center" shrinkToFit="1"/>
    </xf>
    <xf numFmtId="0" fontId="2" fillId="0" borderId="49" xfId="0" applyFont="1" applyBorder="1" applyAlignment="1">
      <alignment horizontal="center" vertical="center" shrinkToFit="1"/>
    </xf>
    <xf numFmtId="180" fontId="0" fillId="0" borderId="35" xfId="0" applyNumberFormat="1" applyFill="1" applyBorder="1" applyAlignment="1">
      <alignment horizontal="center" vertical="center"/>
    </xf>
    <xf numFmtId="180" fontId="2" fillId="0" borderId="35" xfId="0" applyNumberFormat="1" applyFont="1" applyFill="1" applyBorder="1" applyAlignment="1">
      <alignment horizontal="center" vertical="center"/>
    </xf>
    <xf numFmtId="0" fontId="0" fillId="0" borderId="35" xfId="0" applyFill="1" applyBorder="1" applyAlignment="1">
      <alignment horizontal="center" vertical="center"/>
    </xf>
    <xf numFmtId="0" fontId="2" fillId="0" borderId="35" xfId="0" applyFont="1" applyFill="1" applyBorder="1" applyAlignment="1">
      <alignment horizontal="center" vertical="center"/>
    </xf>
    <xf numFmtId="0" fontId="2" fillId="0" borderId="19" xfId="0" applyFont="1" applyBorder="1" applyAlignment="1">
      <alignment horizontal="center" vertical="center" wrapText="1"/>
    </xf>
    <xf numFmtId="0" fontId="6" fillId="0" borderId="19" xfId="5" applyFont="1" applyFill="1" applyBorder="1" applyAlignment="1">
      <alignment horizontal="center" vertical="center" wrapText="1" shrinkToFit="1"/>
    </xf>
    <xf numFmtId="0" fontId="15" fillId="0" borderId="14" xfId="5" applyFont="1" applyFill="1" applyBorder="1" applyAlignment="1" applyProtection="1">
      <alignment vertical="top" wrapText="1"/>
    </xf>
    <xf numFmtId="0" fontId="15" fillId="0" borderId="12" xfId="5" applyFont="1" applyFill="1" applyBorder="1" applyAlignment="1" applyProtection="1">
      <alignment vertical="top" wrapText="1"/>
    </xf>
    <xf numFmtId="0" fontId="15" fillId="0" borderId="17" xfId="5" applyFont="1" applyFill="1" applyBorder="1" applyAlignment="1" applyProtection="1">
      <alignment vertical="top" wrapText="1"/>
    </xf>
    <xf numFmtId="180" fontId="2" fillId="0" borderId="28" xfId="0" applyNumberFormat="1" applyFont="1" applyFill="1" applyBorder="1" applyAlignment="1">
      <alignment horizontal="center" vertical="center"/>
    </xf>
    <xf numFmtId="0" fontId="8" fillId="0" borderId="14" xfId="4" applyFont="1" applyFill="1" applyBorder="1" applyAlignment="1" applyProtection="1">
      <alignment horizontal="center" vertical="center"/>
    </xf>
    <xf numFmtId="0" fontId="8" fillId="0" borderId="12" xfId="4" applyFont="1" applyFill="1" applyBorder="1" applyAlignment="1" applyProtection="1">
      <alignment horizontal="center" vertical="center"/>
    </xf>
    <xf numFmtId="0" fontId="8" fillId="0" borderId="14" xfId="5" applyFont="1" applyFill="1" applyBorder="1" applyAlignment="1" applyProtection="1">
      <alignment horizontal="center" vertical="center" wrapText="1" shrinkToFit="1"/>
    </xf>
    <xf numFmtId="0" fontId="11" fillId="0" borderId="7" xfId="5" applyFont="1" applyFill="1" applyBorder="1" applyAlignment="1" applyProtection="1">
      <alignment horizontal="center" vertical="center" wrapText="1" shrinkToFit="1"/>
    </xf>
    <xf numFmtId="0" fontId="2" fillId="0" borderId="6" xfId="0" applyFont="1" applyFill="1" applyBorder="1" applyAlignment="1">
      <alignment horizontal="center" vertical="center"/>
    </xf>
    <xf numFmtId="0" fontId="15" fillId="0" borderId="6" xfId="0" applyFont="1" applyBorder="1" applyAlignment="1">
      <alignment horizontal="center" vertical="center"/>
    </xf>
    <xf numFmtId="0" fontId="2" fillId="0" borderId="9" xfId="0" applyFont="1" applyBorder="1" applyAlignment="1">
      <alignment horizontal="center" vertical="center"/>
    </xf>
    <xf numFmtId="0" fontId="2" fillId="0" borderId="19" xfId="5" applyFont="1" applyFill="1" applyBorder="1" applyAlignment="1">
      <alignment horizontal="left" vertical="center" shrinkToFit="1"/>
    </xf>
    <xf numFmtId="0" fontId="2" fillId="0" borderId="19" xfId="3" applyFont="1" applyBorder="1" applyAlignment="1">
      <alignment horizontal="left" vertical="center" shrinkToFit="1"/>
    </xf>
    <xf numFmtId="0" fontId="2" fillId="0" borderId="65" xfId="3" applyFont="1" applyBorder="1" applyAlignment="1">
      <alignment horizontal="left" vertical="center" shrinkToFit="1"/>
    </xf>
    <xf numFmtId="0" fontId="17" fillId="0" borderId="7" xfId="5" applyFont="1" applyFill="1" applyBorder="1" applyAlignment="1" applyProtection="1">
      <alignment horizontal="center" vertical="center" wrapText="1" shrinkToFit="1"/>
    </xf>
    <xf numFmtId="0" fontId="2" fillId="0" borderId="6" xfId="3" applyFont="1" applyFill="1" applyBorder="1" applyAlignment="1">
      <alignment horizontal="center" vertical="center"/>
    </xf>
    <xf numFmtId="0" fontId="15" fillId="0" borderId="6" xfId="3" applyFont="1" applyBorder="1" applyAlignment="1">
      <alignment horizontal="center" vertical="center"/>
    </xf>
    <xf numFmtId="0" fontId="16" fillId="0" borderId="14" xfId="4" applyFont="1" applyFill="1" applyBorder="1" applyAlignment="1" applyProtection="1">
      <alignment horizontal="center" vertical="center"/>
    </xf>
    <xf numFmtId="0" fontId="16" fillId="0" borderId="12" xfId="4" applyFont="1" applyFill="1" applyBorder="1" applyAlignment="1" applyProtection="1">
      <alignment horizontal="center" vertical="center"/>
    </xf>
    <xf numFmtId="0" fontId="16" fillId="0" borderId="14" xfId="5" applyFont="1" applyFill="1" applyBorder="1" applyAlignment="1" applyProtection="1">
      <alignment horizontal="center" vertical="center" wrapText="1" shrinkToFit="1"/>
    </xf>
    <xf numFmtId="181" fontId="2" fillId="0" borderId="35" xfId="3" applyNumberFormat="1" applyFont="1" applyFill="1" applyBorder="1" applyAlignment="1">
      <alignment horizontal="center" vertical="center"/>
    </xf>
    <xf numFmtId="181" fontId="2" fillId="0" borderId="46" xfId="3" applyNumberFormat="1" applyFont="1" applyFill="1" applyBorder="1" applyAlignment="1">
      <alignment horizontal="center" vertical="center"/>
    </xf>
    <xf numFmtId="181" fontId="2" fillId="0" borderId="49" xfId="3" applyNumberFormat="1" applyFont="1" applyFill="1" applyBorder="1" applyAlignment="1">
      <alignment horizontal="center" vertical="center"/>
    </xf>
    <xf numFmtId="0" fontId="2" fillId="0" borderId="67" xfId="3" applyFont="1" applyFill="1" applyBorder="1" applyAlignment="1">
      <alignment horizontal="center" vertical="center"/>
    </xf>
    <xf numFmtId="0" fontId="2" fillId="0" borderId="68" xfId="3" applyFont="1" applyFill="1" applyBorder="1" applyAlignment="1">
      <alignment horizontal="center" vertical="center"/>
    </xf>
    <xf numFmtId="0" fontId="2" fillId="0" borderId="69" xfId="3" applyFont="1" applyFill="1" applyBorder="1" applyAlignment="1">
      <alignment horizontal="center" vertical="center"/>
    </xf>
    <xf numFmtId="0" fontId="2" fillId="0" borderId="70" xfId="3" applyFont="1" applyFill="1" applyBorder="1" applyAlignment="1">
      <alignment horizontal="center" vertical="center"/>
    </xf>
    <xf numFmtId="0" fontId="2" fillId="0" borderId="33" xfId="3" applyFont="1" applyFill="1" applyBorder="1" applyAlignment="1">
      <alignment horizontal="center" vertical="center"/>
    </xf>
    <xf numFmtId="0" fontId="2" fillId="0" borderId="34" xfId="3" applyFont="1" applyFill="1" applyBorder="1" applyAlignment="1">
      <alignment horizontal="center" vertical="center"/>
    </xf>
    <xf numFmtId="0" fontId="2" fillId="0" borderId="72" xfId="3" applyFont="1" applyFill="1" applyBorder="1" applyAlignment="1">
      <alignment horizontal="center" vertical="center"/>
    </xf>
    <xf numFmtId="0" fontId="2" fillId="0" borderId="73" xfId="3" applyFont="1" applyFill="1" applyBorder="1" applyAlignment="1">
      <alignment horizontal="center" vertical="center"/>
    </xf>
    <xf numFmtId="0" fontId="2" fillId="0" borderId="74" xfId="3" applyFont="1" applyFill="1" applyBorder="1" applyAlignment="1">
      <alignment horizontal="center" vertical="center"/>
    </xf>
    <xf numFmtId="0" fontId="2" fillId="0" borderId="75" xfId="3" applyFont="1" applyFill="1" applyBorder="1" applyAlignment="1">
      <alignment horizontal="center" vertical="center"/>
    </xf>
    <xf numFmtId="0" fontId="2" fillId="0" borderId="95" xfId="3" applyFont="1" applyBorder="1" applyAlignment="1">
      <alignment horizontal="center" vertical="center"/>
    </xf>
    <xf numFmtId="0" fontId="2" fillId="0" borderId="94" xfId="3" applyFont="1" applyBorder="1" applyAlignment="1">
      <alignment horizontal="center" vertical="center"/>
    </xf>
    <xf numFmtId="0" fontId="2" fillId="0" borderId="130" xfId="3" applyFont="1" applyBorder="1" applyAlignment="1">
      <alignment horizontal="left" vertical="center" wrapText="1"/>
    </xf>
    <xf numFmtId="0" fontId="2" fillId="0" borderId="129" xfId="3" applyFont="1" applyBorder="1" applyAlignment="1">
      <alignment horizontal="left" vertical="center" wrapText="1"/>
    </xf>
    <xf numFmtId="0" fontId="2" fillId="0" borderId="71" xfId="3" applyFont="1" applyBorder="1" applyAlignment="1">
      <alignment horizontal="left" vertical="center" wrapText="1"/>
    </xf>
    <xf numFmtId="0" fontId="2" fillId="0" borderId="0" xfId="3" applyFont="1" applyBorder="1" applyAlignment="1">
      <alignment horizontal="left" vertical="center" wrapText="1"/>
    </xf>
    <xf numFmtId="0" fontId="2" fillId="0" borderId="66" xfId="3" applyFont="1" applyBorder="1" applyAlignment="1">
      <alignment horizontal="left" vertical="center" wrapText="1"/>
    </xf>
    <xf numFmtId="0" fontId="2" fillId="0" borderId="44" xfId="3" applyFont="1" applyBorder="1" applyAlignment="1">
      <alignment horizontal="left" vertical="center" wrapText="1"/>
    </xf>
    <xf numFmtId="0" fontId="2" fillId="0" borderId="45" xfId="3" applyFont="1" applyBorder="1" applyAlignment="1">
      <alignment horizontal="left" vertical="center" wrapText="1"/>
    </xf>
    <xf numFmtId="0" fontId="2" fillId="0" borderId="64" xfId="3" applyFont="1" applyBorder="1" applyAlignment="1">
      <alignment horizontal="left" vertical="center" wrapText="1"/>
    </xf>
    <xf numFmtId="0" fontId="2" fillId="0" borderId="32" xfId="3" applyFont="1" applyBorder="1" applyAlignment="1">
      <alignment horizontal="center" vertical="center"/>
    </xf>
    <xf numFmtId="0" fontId="2" fillId="0" borderId="33" xfId="3" applyFont="1" applyBorder="1" applyAlignment="1">
      <alignment horizontal="center" vertical="center"/>
    </xf>
    <xf numFmtId="0" fontId="2" fillId="0" borderId="75" xfId="3" applyFont="1" applyBorder="1" applyAlignment="1">
      <alignment horizontal="center" vertical="center"/>
    </xf>
    <xf numFmtId="0" fontId="2" fillId="0" borderId="73" xfId="3" applyFont="1" applyBorder="1" applyAlignment="1">
      <alignment horizontal="center" vertical="center"/>
    </xf>
    <xf numFmtId="0" fontId="2" fillId="0" borderId="100" xfId="3" applyFont="1" applyBorder="1" applyAlignment="1">
      <alignment horizontal="center" vertical="center"/>
    </xf>
    <xf numFmtId="0" fontId="2" fillId="0" borderId="68" xfId="3" applyFont="1" applyBorder="1" applyAlignment="1">
      <alignment horizontal="center" vertical="center"/>
    </xf>
    <xf numFmtId="0" fontId="2" fillId="0" borderId="19" xfId="3" applyFont="1" applyBorder="1" applyAlignment="1">
      <alignment horizontal="left" vertical="center" wrapText="1"/>
    </xf>
    <xf numFmtId="0" fontId="2" fillId="0" borderId="65" xfId="3" applyFont="1" applyBorder="1" applyAlignment="1">
      <alignment horizontal="left" vertical="center" wrapText="1"/>
    </xf>
    <xf numFmtId="0" fontId="2" fillId="0" borderId="27" xfId="3" applyFont="1" applyFill="1" applyBorder="1" applyAlignment="1">
      <alignment horizontal="center" vertical="center" wrapText="1"/>
    </xf>
    <xf numFmtId="0" fontId="2" fillId="0" borderId="65" xfId="3" applyFont="1" applyBorder="1" applyAlignment="1">
      <alignment horizontal="center" vertical="center" wrapText="1"/>
    </xf>
    <xf numFmtId="0" fontId="2" fillId="0" borderId="71" xfId="3" applyFont="1" applyBorder="1" applyAlignment="1">
      <alignment horizontal="center" vertical="center" wrapText="1"/>
    </xf>
    <xf numFmtId="0" fontId="2" fillId="0" borderId="0" xfId="3" applyFont="1" applyBorder="1" applyAlignment="1">
      <alignment horizontal="center" vertical="center" wrapText="1"/>
    </xf>
    <xf numFmtId="0" fontId="2" fillId="0" borderId="66" xfId="3" applyFont="1" applyBorder="1" applyAlignment="1">
      <alignment horizontal="center" vertical="center" wrapText="1"/>
    </xf>
    <xf numFmtId="0" fontId="2" fillId="0" borderId="44" xfId="3" applyFont="1" applyBorder="1" applyAlignment="1">
      <alignment horizontal="center" vertical="center" wrapText="1"/>
    </xf>
    <xf numFmtId="0" fontId="2" fillId="0" borderId="45" xfId="3" applyFont="1" applyBorder="1" applyAlignment="1">
      <alignment horizontal="center" vertical="center" wrapText="1"/>
    </xf>
    <xf numFmtId="0" fontId="2" fillId="0" borderId="64" xfId="3" applyFont="1" applyBorder="1" applyAlignment="1">
      <alignment horizontal="center" vertical="center" wrapText="1"/>
    </xf>
    <xf numFmtId="0" fontId="2" fillId="0" borderId="65" xfId="3" applyFont="1" applyFill="1" applyBorder="1" applyAlignment="1">
      <alignment vertical="center"/>
    </xf>
    <xf numFmtId="0" fontId="2" fillId="0" borderId="118" xfId="3" applyFont="1" applyFill="1" applyBorder="1" applyAlignment="1">
      <alignment vertical="center"/>
    </xf>
    <xf numFmtId="0" fontId="2" fillId="0" borderId="120" xfId="3" applyFont="1" applyFill="1" applyBorder="1" applyAlignment="1">
      <alignment vertical="center"/>
    </xf>
    <xf numFmtId="0" fontId="1" fillId="0" borderId="14" xfId="5" applyFont="1" applyFill="1" applyBorder="1" applyAlignment="1" applyProtection="1">
      <alignment vertical="center" wrapText="1"/>
    </xf>
    <xf numFmtId="0" fontId="15" fillId="0" borderId="60" xfId="3" applyFont="1" applyFill="1" applyBorder="1" applyAlignment="1">
      <alignment horizontal="center" vertical="center"/>
    </xf>
    <xf numFmtId="0" fontId="2" fillId="0" borderId="26" xfId="3" applyFont="1" applyBorder="1" applyAlignment="1">
      <alignment horizontal="left" vertical="center" wrapText="1"/>
    </xf>
    <xf numFmtId="0" fontId="2" fillId="0" borderId="30" xfId="3" applyFont="1" applyBorder="1" applyAlignment="1">
      <alignment horizontal="left" vertical="center" wrapText="1"/>
    </xf>
    <xf numFmtId="0" fontId="2" fillId="0" borderId="31" xfId="3" applyFont="1" applyBorder="1" applyAlignment="1">
      <alignment horizontal="left" vertical="center" wrapText="1"/>
    </xf>
    <xf numFmtId="0" fontId="2" fillId="0" borderId="42" xfId="3" applyFont="1" applyBorder="1" applyAlignment="1">
      <alignment horizontal="left" vertical="center" wrapText="1"/>
    </xf>
    <xf numFmtId="0" fontId="2" fillId="0" borderId="43" xfId="3" applyFont="1" applyBorder="1" applyAlignment="1">
      <alignment horizontal="left" vertical="center" wrapText="1"/>
    </xf>
    <xf numFmtId="0" fontId="15" fillId="0" borderId="49" xfId="3" applyFont="1" applyFill="1" applyBorder="1" applyAlignment="1">
      <alignment horizontal="center" vertical="center" shrinkToFit="1"/>
    </xf>
    <xf numFmtId="0" fontId="15" fillId="0" borderId="60" xfId="3" applyFont="1" applyBorder="1" applyAlignment="1">
      <alignment horizontal="center" vertical="center"/>
    </xf>
    <xf numFmtId="9" fontId="2" fillId="0" borderId="60" xfId="3" applyNumberFormat="1" applyFont="1" applyBorder="1" applyAlignment="1">
      <alignment horizontal="center" vertical="center"/>
    </xf>
    <xf numFmtId="0" fontId="2" fillId="0" borderId="12" xfId="3" applyFont="1" applyFill="1" applyBorder="1" applyAlignment="1">
      <alignment horizontal="center" vertical="center"/>
    </xf>
    <xf numFmtId="0" fontId="2" fillId="0" borderId="17" xfId="3" applyFont="1" applyFill="1" applyBorder="1" applyAlignment="1">
      <alignment horizontal="center" vertical="center"/>
    </xf>
    <xf numFmtId="0" fontId="2" fillId="0" borderId="44" xfId="3" applyFont="1" applyFill="1" applyBorder="1" applyAlignment="1">
      <alignment horizontal="center" vertical="center"/>
    </xf>
    <xf numFmtId="0" fontId="2" fillId="0" borderId="45" xfId="3" applyFont="1" applyFill="1" applyBorder="1" applyAlignment="1">
      <alignment horizontal="center" vertical="center"/>
    </xf>
    <xf numFmtId="0" fontId="2" fillId="0" borderId="43" xfId="3" applyFont="1" applyFill="1" applyBorder="1" applyAlignment="1">
      <alignment horizontal="center" vertical="center"/>
    </xf>
    <xf numFmtId="0" fontId="2" fillId="0" borderId="64" xfId="3" applyFont="1" applyFill="1" applyBorder="1" applyAlignment="1">
      <alignment horizontal="center" vertical="center"/>
    </xf>
    <xf numFmtId="0" fontId="15" fillId="0" borderId="15" xfId="3" applyFont="1" applyFill="1" applyBorder="1" applyAlignment="1">
      <alignment horizontal="center" vertical="center" wrapText="1"/>
    </xf>
    <xf numFmtId="0" fontId="15" fillId="0" borderId="12" xfId="3" applyFont="1" applyFill="1" applyBorder="1" applyAlignment="1">
      <alignment horizontal="center" vertical="center" wrapText="1"/>
    </xf>
    <xf numFmtId="0" fontId="15" fillId="0" borderId="16" xfId="3" applyFont="1" applyFill="1" applyBorder="1" applyAlignment="1">
      <alignment horizontal="center" vertical="center" wrapText="1"/>
    </xf>
    <xf numFmtId="0" fontId="2" fillId="0" borderId="16" xfId="3" applyFont="1" applyFill="1" applyBorder="1" applyAlignment="1">
      <alignment horizontal="center" vertical="center"/>
    </xf>
    <xf numFmtId="0" fontId="2" fillId="0" borderId="27" xfId="3" applyFont="1" applyFill="1" applyBorder="1" applyAlignment="1">
      <alignment horizontal="center" vertical="center" shrinkToFit="1"/>
    </xf>
    <xf numFmtId="0" fontId="2" fillId="0" borderId="19" xfId="3" applyFill="1" applyBorder="1" applyAlignment="1">
      <alignment horizontal="center" vertical="center" shrinkToFit="1"/>
    </xf>
    <xf numFmtId="0" fontId="2" fillId="0" borderId="26" xfId="3" applyFill="1" applyBorder="1" applyAlignment="1">
      <alignment horizontal="center" vertical="center" shrinkToFit="1"/>
    </xf>
    <xf numFmtId="0" fontId="14" fillId="0" borderId="67" xfId="0" applyFont="1" applyFill="1" applyBorder="1" applyAlignment="1">
      <alignment horizontal="center" vertical="center" shrinkToFit="1"/>
    </xf>
    <xf numFmtId="0" fontId="14" fillId="0" borderId="68" xfId="0" applyFont="1" applyFill="1" applyBorder="1" applyAlignment="1">
      <alignment horizontal="center" vertical="center" shrinkToFit="1"/>
    </xf>
    <xf numFmtId="0" fontId="14" fillId="0" borderId="69" xfId="0" applyFont="1" applyFill="1" applyBorder="1" applyAlignment="1">
      <alignment horizontal="center" vertical="center" shrinkToFit="1"/>
    </xf>
    <xf numFmtId="0" fontId="2" fillId="0" borderId="69" xfId="0" applyFont="1" applyFill="1" applyBorder="1" applyAlignment="1">
      <alignment horizontal="center" vertical="center"/>
    </xf>
    <xf numFmtId="0" fontId="23" fillId="0" borderId="109" xfId="0" applyFont="1" applyFill="1" applyBorder="1" applyAlignment="1">
      <alignment vertical="center"/>
    </xf>
    <xf numFmtId="0" fontId="2" fillId="0" borderId="33" xfId="0" applyFont="1" applyFill="1" applyBorder="1" applyAlignment="1">
      <alignment vertical="center"/>
    </xf>
    <xf numFmtId="0" fontId="2" fillId="0" borderId="110" xfId="0" applyFont="1" applyFill="1" applyBorder="1" applyAlignment="1">
      <alignment vertical="center"/>
    </xf>
    <xf numFmtId="0" fontId="0" fillId="0" borderId="109" xfId="0" applyFill="1" applyBorder="1" applyAlignment="1">
      <alignment vertical="center"/>
    </xf>
    <xf numFmtId="0" fontId="0" fillId="0" borderId="19" xfId="0" applyFill="1" applyBorder="1" applyAlignment="1">
      <alignment horizontal="left" vertical="center" wrapText="1"/>
    </xf>
    <xf numFmtId="0" fontId="0" fillId="0" borderId="65" xfId="0" applyFill="1" applyBorder="1" applyAlignment="1">
      <alignment horizontal="left" vertical="center" wrapText="1"/>
    </xf>
    <xf numFmtId="0" fontId="0" fillId="0" borderId="71" xfId="0" applyFill="1" applyBorder="1" applyAlignment="1">
      <alignment horizontal="left" vertical="center" wrapText="1"/>
    </xf>
    <xf numFmtId="0" fontId="0" fillId="0" borderId="0" xfId="0" applyFill="1" applyBorder="1" applyAlignment="1">
      <alignment horizontal="left" vertical="center" wrapText="1"/>
    </xf>
    <xf numFmtId="0" fontId="0" fillId="0" borderId="66" xfId="0" applyFill="1" applyBorder="1" applyAlignment="1">
      <alignment horizontal="left" vertical="center" wrapText="1"/>
    </xf>
    <xf numFmtId="0" fontId="0" fillId="0" borderId="44" xfId="0" applyFill="1" applyBorder="1" applyAlignment="1">
      <alignment horizontal="left" vertical="center" wrapText="1"/>
    </xf>
    <xf numFmtId="0" fontId="0" fillId="0" borderId="45" xfId="0" applyFill="1" applyBorder="1" applyAlignment="1">
      <alignment horizontal="left" vertical="center" wrapText="1"/>
    </xf>
    <xf numFmtId="0" fontId="0" fillId="0" borderId="64" xfId="0" applyFill="1" applyBorder="1" applyAlignment="1">
      <alignment horizontal="left" vertical="center" wrapText="1"/>
    </xf>
    <xf numFmtId="0" fontId="2" fillId="0" borderId="82" xfId="0" applyFont="1" applyFill="1" applyBorder="1" applyAlignment="1">
      <alignment horizontal="center" vertical="center"/>
    </xf>
    <xf numFmtId="0" fontId="2" fillId="0" borderId="79" xfId="0" applyFont="1" applyFill="1" applyBorder="1" applyAlignment="1">
      <alignment horizontal="center" vertical="center"/>
    </xf>
    <xf numFmtId="0" fontId="2" fillId="0" borderId="80" xfId="0" applyFont="1" applyFill="1" applyBorder="1" applyAlignment="1">
      <alignment horizontal="center" vertical="center"/>
    </xf>
    <xf numFmtId="0" fontId="2" fillId="0" borderId="82" xfId="0" applyFont="1" applyBorder="1" applyAlignment="1">
      <alignment horizontal="center" vertical="center"/>
    </xf>
    <xf numFmtId="0" fontId="2" fillId="0" borderId="79" xfId="0" applyFont="1" applyBorder="1" applyAlignment="1">
      <alignment horizontal="center" vertical="center"/>
    </xf>
    <xf numFmtId="0" fontId="2" fillId="0" borderId="121" xfId="0" applyFont="1" applyBorder="1" applyAlignment="1">
      <alignment horizontal="center" vertical="center"/>
    </xf>
    <xf numFmtId="0" fontId="2" fillId="0" borderId="15" xfId="5" applyFont="1" applyFill="1" applyBorder="1" applyAlignment="1">
      <alignment horizontal="left" vertical="center" wrapText="1"/>
    </xf>
    <xf numFmtId="0" fontId="2" fillId="0" borderId="12" xfId="3" applyFont="1" applyBorder="1" applyAlignment="1">
      <alignment horizontal="left" vertical="center" wrapText="1"/>
    </xf>
    <xf numFmtId="0" fontId="2" fillId="0" borderId="17" xfId="3" applyFont="1" applyBorder="1" applyAlignment="1">
      <alignment horizontal="left" vertical="center" wrapText="1"/>
    </xf>
    <xf numFmtId="0" fontId="2" fillId="0" borderId="1" xfId="3" applyFont="1" applyBorder="1" applyAlignment="1">
      <alignment horizontal="center" vertical="center"/>
    </xf>
    <xf numFmtId="0" fontId="25" fillId="0" borderId="7" xfId="5" applyFont="1" applyFill="1" applyBorder="1" applyAlignment="1" applyProtection="1">
      <alignment horizontal="center" vertical="center" wrapText="1" shrinkToFit="1"/>
    </xf>
    <xf numFmtId="0" fontId="24" fillId="0" borderId="6" xfId="3" applyFont="1" applyFill="1" applyBorder="1" applyAlignment="1">
      <alignment horizontal="center" vertical="center"/>
    </xf>
    <xf numFmtId="0" fontId="2" fillId="0" borderId="49" xfId="3" applyFont="1" applyFill="1" applyBorder="1" applyAlignment="1">
      <alignment horizontal="center" vertical="center" shrinkToFit="1"/>
    </xf>
    <xf numFmtId="0" fontId="13" fillId="0" borderId="45" xfId="3" applyFont="1" applyFill="1" applyBorder="1" applyAlignment="1">
      <alignment horizontal="center" vertical="center" wrapText="1"/>
    </xf>
    <xf numFmtId="0" fontId="2" fillId="0" borderId="67" xfId="3" applyFont="1" applyFill="1" applyBorder="1" applyAlignment="1">
      <alignment horizontal="center" vertical="center" shrinkToFit="1"/>
    </xf>
    <xf numFmtId="0" fontId="2" fillId="0" borderId="68" xfId="3" applyFont="1" applyFill="1" applyBorder="1" applyAlignment="1">
      <alignment horizontal="center" vertical="center" shrinkToFit="1"/>
    </xf>
    <xf numFmtId="0" fontId="2" fillId="0" borderId="69" xfId="3" applyFont="1" applyFill="1" applyBorder="1" applyAlignment="1">
      <alignment horizontal="center" vertical="center" shrinkToFit="1"/>
    </xf>
    <xf numFmtId="0" fontId="2" fillId="0" borderId="69" xfId="3" applyFont="1" applyBorder="1" applyAlignment="1">
      <alignment horizontal="center" vertical="center"/>
    </xf>
    <xf numFmtId="182" fontId="2" fillId="0" borderId="15" xfId="3" applyNumberFormat="1" applyFont="1" applyFill="1" applyBorder="1" applyAlignment="1">
      <alignment horizontal="center" vertical="center"/>
    </xf>
    <xf numFmtId="182" fontId="2" fillId="0" borderId="12" xfId="3" applyNumberFormat="1" applyFont="1" applyFill="1" applyBorder="1" applyAlignment="1">
      <alignment horizontal="center" vertical="center"/>
    </xf>
    <xf numFmtId="182" fontId="2" fillId="0" borderId="16" xfId="3" applyNumberFormat="1" applyFont="1" applyFill="1" applyBorder="1" applyAlignment="1">
      <alignment horizontal="center" vertical="center"/>
    </xf>
    <xf numFmtId="0" fontId="0" fillId="0" borderId="27" xfId="0" applyFill="1" applyBorder="1" applyAlignment="1">
      <alignment vertical="center" wrapText="1"/>
    </xf>
    <xf numFmtId="0" fontId="2" fillId="0" borderId="19" xfId="0" applyFont="1" applyFill="1" applyBorder="1" applyAlignment="1">
      <alignment vertical="center" wrapText="1"/>
    </xf>
    <xf numFmtId="0" fontId="2" fillId="0" borderId="65" xfId="0" applyFont="1" applyFill="1" applyBorder="1" applyAlignment="1">
      <alignment vertical="center" wrapText="1"/>
    </xf>
    <xf numFmtId="0" fontId="2" fillId="0" borderId="71" xfId="0" applyFont="1" applyFill="1" applyBorder="1" applyAlignment="1">
      <alignment vertical="center" wrapText="1"/>
    </xf>
    <xf numFmtId="0" fontId="2" fillId="0" borderId="0" xfId="0" applyFont="1" applyFill="1" applyBorder="1" applyAlignment="1">
      <alignment vertical="center" wrapText="1"/>
    </xf>
    <xf numFmtId="0" fontId="2" fillId="0" borderId="66" xfId="0" applyFont="1" applyFill="1" applyBorder="1" applyAlignment="1">
      <alignment vertical="center" wrapText="1"/>
    </xf>
    <xf numFmtId="0" fontId="2" fillId="0" borderId="44" xfId="0" applyFont="1" applyFill="1" applyBorder="1" applyAlignment="1">
      <alignment vertical="center" wrapText="1"/>
    </xf>
    <xf numFmtId="0" fontId="2" fillId="0" borderId="45" xfId="0" applyFont="1" applyFill="1" applyBorder="1" applyAlignment="1">
      <alignment vertical="center" wrapText="1"/>
    </xf>
    <xf numFmtId="0" fontId="2" fillId="0" borderId="64" xfId="0" applyFont="1" applyFill="1" applyBorder="1" applyAlignment="1">
      <alignment vertical="center" wrapText="1"/>
    </xf>
    <xf numFmtId="0" fontId="2" fillId="0" borderId="33" xfId="3" applyFont="1" applyFill="1" applyBorder="1" applyAlignment="1">
      <alignment vertical="center"/>
    </xf>
    <xf numFmtId="0" fontId="2" fillId="0" borderId="110" xfId="3" applyFont="1" applyFill="1" applyBorder="1" applyAlignment="1">
      <alignment vertical="center"/>
    </xf>
    <xf numFmtId="0" fontId="2" fillId="0" borderId="73" xfId="3" applyFont="1" applyFill="1" applyBorder="1" applyAlignment="1">
      <alignment vertical="center"/>
    </xf>
    <xf numFmtId="0" fontId="2" fillId="0" borderId="114" xfId="3" applyFont="1" applyFill="1" applyBorder="1" applyAlignment="1">
      <alignment vertical="center"/>
    </xf>
    <xf numFmtId="0" fontId="0" fillId="0" borderId="131" xfId="0" applyFill="1" applyBorder="1" applyAlignment="1">
      <alignment vertical="center" wrapText="1"/>
    </xf>
    <xf numFmtId="0" fontId="2" fillId="0" borderId="130" xfId="0" applyFont="1" applyFill="1" applyBorder="1" applyAlignment="1">
      <alignment vertical="center" wrapText="1"/>
    </xf>
    <xf numFmtId="0" fontId="2" fillId="0" borderId="129" xfId="0" applyFont="1" applyFill="1" applyBorder="1" applyAlignment="1">
      <alignment vertical="center" wrapText="1"/>
    </xf>
    <xf numFmtId="0" fontId="2" fillId="0" borderId="19" xfId="3" applyFont="1" applyFill="1" applyBorder="1" applyAlignment="1">
      <alignment horizontal="center" vertical="center" shrinkToFit="1"/>
    </xf>
    <xf numFmtId="0" fontId="2" fillId="0" borderId="26" xfId="3" applyFont="1" applyFill="1" applyBorder="1" applyAlignment="1">
      <alignment horizontal="center" vertical="center" shrinkToFit="1"/>
    </xf>
    <xf numFmtId="0" fontId="2" fillId="0" borderId="44" xfId="3" applyFont="1" applyFill="1" applyBorder="1" applyAlignment="1">
      <alignment horizontal="center" vertical="center" shrinkToFit="1"/>
    </xf>
    <xf numFmtId="0" fontId="2" fillId="0" borderId="45" xfId="3" applyFont="1" applyFill="1" applyBorder="1" applyAlignment="1">
      <alignment horizontal="center" vertical="center" shrinkToFit="1"/>
    </xf>
    <xf numFmtId="0" fontId="2" fillId="0" borderId="43" xfId="3" applyFont="1" applyFill="1" applyBorder="1" applyAlignment="1">
      <alignment horizontal="center" vertical="center" shrinkToFit="1"/>
    </xf>
    <xf numFmtId="0" fontId="0" fillId="0" borderId="20" xfId="0" applyFill="1" applyBorder="1" applyAlignment="1">
      <alignment vertical="center" wrapText="1"/>
    </xf>
    <xf numFmtId="0" fontId="2" fillId="0" borderId="26" xfId="0" applyFont="1" applyFill="1" applyBorder="1" applyAlignment="1">
      <alignment vertical="center" wrapText="1"/>
    </xf>
    <xf numFmtId="0" fontId="2" fillId="0" borderId="42" xfId="0" applyFont="1" applyFill="1" applyBorder="1" applyAlignment="1">
      <alignment vertical="center" wrapText="1"/>
    </xf>
    <xf numFmtId="0" fontId="2" fillId="0" borderId="43" xfId="0" applyFont="1" applyFill="1" applyBorder="1" applyAlignment="1">
      <alignment vertical="center" wrapText="1"/>
    </xf>
    <xf numFmtId="0" fontId="15" fillId="0" borderId="15" xfId="3" applyFont="1" applyFill="1" applyBorder="1" applyAlignment="1">
      <alignment horizontal="center" vertical="center"/>
    </xf>
    <xf numFmtId="0" fontId="15" fillId="0" borderId="12" xfId="3" applyFont="1" applyFill="1" applyBorder="1" applyAlignment="1">
      <alignment horizontal="center" vertical="center"/>
    </xf>
    <xf numFmtId="0" fontId="15" fillId="0" borderId="16" xfId="3" applyFont="1" applyFill="1" applyBorder="1" applyAlignment="1">
      <alignment horizontal="center" vertical="center"/>
    </xf>
    <xf numFmtId="0" fontId="15" fillId="0" borderId="15" xfId="3" applyFont="1" applyFill="1" applyBorder="1" applyAlignment="1">
      <alignment horizontal="center" vertical="center" shrinkToFit="1"/>
    </xf>
    <xf numFmtId="0" fontId="15" fillId="0" borderId="12" xfId="3" applyFont="1" applyFill="1" applyBorder="1" applyAlignment="1">
      <alignment horizontal="center" vertical="center" shrinkToFit="1"/>
    </xf>
    <xf numFmtId="0" fontId="15" fillId="0" borderId="16" xfId="3" applyFont="1" applyFill="1" applyBorder="1" applyAlignment="1">
      <alignment horizontal="center" vertical="center" shrinkToFit="1"/>
    </xf>
    <xf numFmtId="0" fontId="0" fillId="0" borderId="20" xfId="0" applyFill="1" applyBorder="1" applyAlignment="1">
      <alignment horizontal="left" vertical="center" wrapText="1"/>
    </xf>
    <xf numFmtId="0" fontId="2" fillId="0" borderId="26" xfId="0" applyFont="1" applyFill="1" applyBorder="1" applyAlignment="1">
      <alignment horizontal="left" vertical="center" wrapText="1"/>
    </xf>
    <xf numFmtId="0" fontId="2" fillId="0" borderId="42" xfId="0" applyFont="1" applyFill="1" applyBorder="1" applyAlignment="1">
      <alignment horizontal="left" vertical="center" wrapText="1"/>
    </xf>
    <xf numFmtId="0" fontId="2" fillId="0" borderId="43" xfId="0" applyFont="1" applyFill="1" applyBorder="1" applyAlignment="1">
      <alignment horizontal="left" vertical="center" wrapText="1"/>
    </xf>
    <xf numFmtId="0" fontId="15" fillId="0" borderId="27" xfId="3" applyFont="1" applyFill="1" applyBorder="1" applyAlignment="1">
      <alignment horizontal="center" vertical="center" shrinkToFit="1"/>
    </xf>
    <xf numFmtId="0" fontId="15" fillId="0" borderId="19" xfId="3" applyFont="1" applyFill="1" applyBorder="1" applyAlignment="1">
      <alignment horizontal="center" vertical="center" shrinkToFit="1"/>
    </xf>
    <xf numFmtId="0" fontId="15" fillId="0" borderId="26" xfId="3" applyFont="1" applyFill="1" applyBorder="1" applyAlignment="1">
      <alignment horizontal="center" vertical="center" shrinkToFit="1"/>
    </xf>
    <xf numFmtId="0" fontId="0" fillId="0" borderId="27" xfId="0" applyFill="1" applyBorder="1" applyAlignment="1">
      <alignment horizontal="center" vertical="center" shrinkToFit="1"/>
    </xf>
    <xf numFmtId="0" fontId="0" fillId="0" borderId="19" xfId="0" applyFill="1" applyBorder="1" applyAlignment="1">
      <alignment horizontal="center" vertical="center" shrinkToFit="1"/>
    </xf>
    <xf numFmtId="0" fontId="0" fillId="0" borderId="26" xfId="0" applyFill="1" applyBorder="1" applyAlignment="1">
      <alignment horizontal="center" vertical="center" shrinkToFit="1"/>
    </xf>
    <xf numFmtId="0" fontId="0" fillId="0" borderId="44" xfId="0" applyFill="1" applyBorder="1" applyAlignment="1">
      <alignment horizontal="center" vertical="center" shrinkToFit="1"/>
    </xf>
    <xf numFmtId="0" fontId="0" fillId="0" borderId="45" xfId="0" applyFill="1" applyBorder="1" applyAlignment="1">
      <alignment horizontal="center" vertical="center" shrinkToFit="1"/>
    </xf>
    <xf numFmtId="0" fontId="0" fillId="0" borderId="43" xfId="0" applyFill="1" applyBorder="1" applyAlignment="1">
      <alignment horizontal="center" vertical="center" shrinkToFit="1"/>
    </xf>
    <xf numFmtId="0" fontId="2" fillId="0" borderId="19" xfId="3" applyFont="1" applyFill="1" applyBorder="1" applyAlignment="1">
      <alignment horizontal="center" vertical="center" wrapText="1"/>
    </xf>
    <xf numFmtId="0" fontId="2" fillId="0" borderId="60" xfId="0" applyFont="1" applyFill="1" applyBorder="1" applyAlignment="1">
      <alignment horizontal="center" vertical="center"/>
    </xf>
    <xf numFmtId="0" fontId="19" fillId="0" borderId="27" xfId="3" applyFont="1" applyFill="1" applyBorder="1" applyAlignment="1">
      <alignment horizontal="center" vertical="center" wrapText="1" shrinkToFit="1"/>
    </xf>
    <xf numFmtId="0" fontId="19" fillId="0" borderId="19" xfId="3" applyFont="1" applyFill="1" applyBorder="1" applyAlignment="1">
      <alignment horizontal="center" vertical="center" wrapText="1" shrinkToFit="1"/>
    </xf>
    <xf numFmtId="0" fontId="19" fillId="0" borderId="26" xfId="3" applyFont="1" applyFill="1" applyBorder="1" applyAlignment="1">
      <alignment horizontal="center" vertical="center" wrapText="1" shrinkToFit="1"/>
    </xf>
    <xf numFmtId="0" fontId="19" fillId="0" borderId="44" xfId="3" applyFont="1" applyFill="1" applyBorder="1" applyAlignment="1">
      <alignment horizontal="center" vertical="center" wrapText="1" shrinkToFit="1"/>
    </xf>
    <xf numFmtId="0" fontId="19" fillId="0" borderId="45" xfId="3" applyFont="1" applyFill="1" applyBorder="1" applyAlignment="1">
      <alignment horizontal="center" vertical="center" wrapText="1" shrinkToFit="1"/>
    </xf>
    <xf numFmtId="0" fontId="19" fillId="0" borderId="43" xfId="3" applyFont="1" applyFill="1" applyBorder="1" applyAlignment="1">
      <alignment horizontal="center" vertical="center" wrapText="1" shrinkToFit="1"/>
    </xf>
    <xf numFmtId="0" fontId="2" fillId="0" borderId="71" xfId="3" applyFont="1" applyFill="1" applyBorder="1" applyAlignment="1">
      <alignment horizontal="center" vertical="center"/>
    </xf>
    <xf numFmtId="0" fontId="2" fillId="0" borderId="0" xfId="3" applyFont="1" applyFill="1" applyBorder="1" applyAlignment="1">
      <alignment horizontal="center" vertical="center"/>
    </xf>
    <xf numFmtId="0" fontId="2" fillId="0" borderId="66" xfId="3" applyFont="1" applyFill="1" applyBorder="1" applyAlignment="1">
      <alignment horizontal="center" vertical="center"/>
    </xf>
    <xf numFmtId="0" fontId="24" fillId="0" borderId="15" xfId="3" applyFont="1" applyFill="1" applyBorder="1" applyAlignment="1">
      <alignment horizontal="center" vertical="center" wrapText="1"/>
    </xf>
    <xf numFmtId="0" fontId="24" fillId="0" borderId="12" xfId="3" applyFont="1" applyFill="1" applyBorder="1" applyAlignment="1">
      <alignment horizontal="center" vertical="center" wrapText="1"/>
    </xf>
    <xf numFmtId="0" fontId="24" fillId="0" borderId="16" xfId="3" applyFont="1" applyFill="1" applyBorder="1" applyAlignment="1">
      <alignment horizontal="center" vertical="center" wrapText="1"/>
    </xf>
    <xf numFmtId="0" fontId="2" fillId="0" borderId="19" xfId="3" applyFont="1" applyFill="1" applyBorder="1" applyAlignment="1">
      <alignment horizontal="center" vertical="center"/>
    </xf>
    <xf numFmtId="0" fontId="2" fillId="0" borderId="65" xfId="3" applyFont="1" applyFill="1" applyBorder="1" applyAlignment="1">
      <alignment horizontal="center" vertical="center"/>
    </xf>
    <xf numFmtId="0" fontId="2" fillId="0" borderId="83" xfId="3" applyFont="1" applyFill="1" applyBorder="1" applyAlignment="1">
      <alignment horizontal="center" vertical="center"/>
    </xf>
    <xf numFmtId="0" fontId="2" fillId="0" borderId="1" xfId="3" applyFont="1" applyFill="1" applyBorder="1" applyAlignment="1">
      <alignment horizontal="center" vertical="center"/>
    </xf>
    <xf numFmtId="0" fontId="2" fillId="0" borderId="77" xfId="3" applyFont="1" applyFill="1" applyBorder="1" applyAlignment="1">
      <alignment horizontal="center" vertical="center"/>
    </xf>
    <xf numFmtId="0" fontId="0" fillId="0" borderId="100" xfId="0" applyFill="1" applyBorder="1" applyAlignment="1">
      <alignment horizontal="center" vertical="center" wrapText="1"/>
    </xf>
    <xf numFmtId="0" fontId="2" fillId="0" borderId="68" xfId="0" applyFont="1" applyFill="1" applyBorder="1" applyAlignment="1">
      <alignment horizontal="center" vertical="center" wrapText="1"/>
    </xf>
    <xf numFmtId="0" fontId="0" fillId="0" borderId="32" xfId="0" applyFill="1" applyBorder="1" applyAlignment="1">
      <alignment horizontal="center" vertical="center" wrapText="1"/>
    </xf>
    <xf numFmtId="0" fontId="2" fillId="0" borderId="33" xfId="0" applyFont="1" applyFill="1" applyBorder="1" applyAlignment="1">
      <alignment horizontal="center" vertical="center" wrapText="1"/>
    </xf>
    <xf numFmtId="0" fontId="0" fillId="0" borderId="75" xfId="0" applyFill="1" applyBorder="1" applyAlignment="1">
      <alignment horizontal="center" vertical="center" wrapText="1"/>
    </xf>
    <xf numFmtId="0" fontId="2" fillId="0" borderId="73" xfId="0" applyFont="1" applyFill="1" applyBorder="1" applyAlignment="1">
      <alignment horizontal="center" vertical="center" wrapText="1"/>
    </xf>
    <xf numFmtId="0" fontId="0" fillId="0" borderId="95" xfId="0" applyFill="1" applyBorder="1" applyAlignment="1">
      <alignment horizontal="center" vertical="center" wrapText="1"/>
    </xf>
    <xf numFmtId="0" fontId="2" fillId="0" borderId="94" xfId="0" applyFont="1" applyFill="1" applyBorder="1" applyAlignment="1">
      <alignment horizontal="center" vertical="center" wrapText="1"/>
    </xf>
    <xf numFmtId="0" fontId="12" fillId="0" borderId="67" xfId="0" applyFont="1" applyFill="1" applyBorder="1" applyAlignment="1">
      <alignment horizontal="left" vertical="center" wrapText="1" shrinkToFit="1"/>
    </xf>
    <xf numFmtId="0" fontId="12" fillId="0" borderId="68" xfId="0" applyFont="1" applyFill="1" applyBorder="1" applyAlignment="1">
      <alignment horizontal="left" vertical="center" wrapText="1" shrinkToFit="1"/>
    </xf>
    <xf numFmtId="0" fontId="12" fillId="0" borderId="69" xfId="0" applyFont="1" applyFill="1" applyBorder="1" applyAlignment="1">
      <alignment horizontal="left" vertical="center" wrapText="1" shrinkToFit="1"/>
    </xf>
    <xf numFmtId="0" fontId="2" fillId="0" borderId="20" xfId="3" applyFont="1" applyFill="1" applyBorder="1" applyAlignment="1">
      <alignment horizontal="left" vertical="center" wrapText="1"/>
    </xf>
    <xf numFmtId="0" fontId="2" fillId="0" borderId="19" xfId="3" applyFont="1" applyFill="1" applyBorder="1" applyAlignment="1">
      <alignment horizontal="left" vertical="center" wrapText="1"/>
    </xf>
    <xf numFmtId="0" fontId="2" fillId="0" borderId="26" xfId="3" applyFont="1" applyFill="1" applyBorder="1" applyAlignment="1">
      <alignment horizontal="left" vertical="center" wrapText="1"/>
    </xf>
    <xf numFmtId="0" fontId="2" fillId="0" borderId="42" xfId="3" applyFont="1" applyFill="1" applyBorder="1" applyAlignment="1">
      <alignment horizontal="left" vertical="center" wrapText="1"/>
    </xf>
    <xf numFmtId="0" fontId="2" fillId="0" borderId="43" xfId="3" applyFont="1" applyFill="1" applyBorder="1" applyAlignment="1">
      <alignment horizontal="left" vertical="center" wrapText="1"/>
    </xf>
    <xf numFmtId="0" fontId="15" fillId="0" borderId="27" xfId="3" applyFont="1" applyFill="1" applyBorder="1" applyAlignment="1">
      <alignment horizontal="center" vertical="center" wrapText="1" shrinkToFit="1"/>
    </xf>
    <xf numFmtId="0" fontId="2" fillId="0" borderId="60" xfId="3" applyFont="1" applyFill="1" applyBorder="1" applyAlignment="1">
      <alignment horizontal="center" vertical="center" shrinkToFit="1"/>
    </xf>
    <xf numFmtId="0" fontId="19" fillId="0" borderId="27" xfId="0" applyFont="1" applyFill="1" applyBorder="1" applyAlignment="1">
      <alignment horizontal="left" vertical="top" wrapText="1"/>
    </xf>
    <xf numFmtId="0" fontId="19" fillId="0" borderId="19" xfId="0" applyFont="1" applyFill="1" applyBorder="1" applyAlignment="1">
      <alignment horizontal="left" vertical="top" wrapText="1"/>
    </xf>
    <xf numFmtId="0" fontId="19" fillId="0" borderId="65" xfId="0" applyFont="1" applyFill="1" applyBorder="1" applyAlignment="1">
      <alignment horizontal="left" vertical="top" wrapText="1"/>
    </xf>
    <xf numFmtId="0" fontId="19" fillId="0" borderId="71"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66" xfId="0" applyFont="1" applyFill="1" applyBorder="1" applyAlignment="1">
      <alignment horizontal="left" vertical="top" wrapText="1"/>
    </xf>
    <xf numFmtId="0" fontId="19" fillId="0" borderId="44" xfId="0" applyFont="1" applyFill="1" applyBorder="1" applyAlignment="1">
      <alignment horizontal="left" vertical="top" wrapText="1"/>
    </xf>
    <xf numFmtId="0" fontId="19" fillId="0" borderId="45" xfId="0" applyFont="1" applyFill="1" applyBorder="1" applyAlignment="1">
      <alignment horizontal="left" vertical="top" wrapText="1"/>
    </xf>
    <xf numFmtId="0" fontId="19" fillId="0" borderId="64" xfId="0" applyFont="1" applyFill="1" applyBorder="1" applyAlignment="1">
      <alignment horizontal="left" vertical="top" wrapText="1"/>
    </xf>
    <xf numFmtId="0" fontId="19" fillId="0" borderId="27" xfId="0" applyFont="1" applyFill="1" applyBorder="1" applyAlignment="1">
      <alignment horizontal="left" vertical="center" wrapText="1"/>
    </xf>
    <xf numFmtId="0" fontId="19" fillId="0" borderId="19" xfId="0" applyFont="1" applyFill="1" applyBorder="1" applyAlignment="1">
      <alignment horizontal="left" vertical="center" wrapText="1"/>
    </xf>
    <xf numFmtId="0" fontId="19" fillId="0" borderId="65" xfId="0" applyFont="1" applyFill="1" applyBorder="1" applyAlignment="1">
      <alignment horizontal="left" vertical="center" wrapText="1"/>
    </xf>
    <xf numFmtId="0" fontId="19" fillId="0" borderId="71"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66" xfId="0" applyFont="1" applyFill="1" applyBorder="1" applyAlignment="1">
      <alignment horizontal="left" vertical="center" wrapText="1"/>
    </xf>
    <xf numFmtId="0" fontId="19" fillId="0" borderId="44" xfId="0" applyFont="1" applyFill="1" applyBorder="1" applyAlignment="1">
      <alignment horizontal="left" vertical="center" wrapText="1"/>
    </xf>
    <xf numFmtId="0" fontId="19" fillId="0" borderId="45" xfId="0" applyFont="1" applyFill="1" applyBorder="1" applyAlignment="1">
      <alignment horizontal="left" vertical="center" wrapText="1"/>
    </xf>
    <xf numFmtId="0" fontId="19" fillId="0" borderId="64" xfId="0" applyFont="1" applyFill="1" applyBorder="1" applyAlignment="1">
      <alignment horizontal="left" vertical="center" wrapText="1"/>
    </xf>
    <xf numFmtId="0" fontId="19" fillId="0" borderId="131" xfId="0" applyFont="1" applyFill="1" applyBorder="1" applyAlignment="1">
      <alignment horizontal="left" vertical="center" wrapText="1"/>
    </xf>
    <xf numFmtId="0" fontId="19" fillId="0" borderId="130" xfId="0" applyFont="1" applyFill="1" applyBorder="1" applyAlignment="1">
      <alignment horizontal="left" vertical="center" wrapText="1"/>
    </xf>
    <xf numFmtId="0" fontId="19" fillId="0" borderId="129" xfId="0" applyFont="1" applyFill="1" applyBorder="1" applyAlignment="1">
      <alignment horizontal="left" vertical="center" wrapText="1"/>
    </xf>
    <xf numFmtId="0" fontId="0" fillId="0" borderId="60" xfId="0" applyFill="1" applyBorder="1" applyAlignment="1">
      <alignment horizontal="center" vertical="center"/>
    </xf>
    <xf numFmtId="183" fontId="0" fillId="0" borderId="60" xfId="0" applyNumberFormat="1" applyFill="1" applyBorder="1" applyAlignment="1">
      <alignment horizontal="center" vertical="center"/>
    </xf>
    <xf numFmtId="183" fontId="2" fillId="0" borderId="60" xfId="0" applyNumberFormat="1" applyFont="1" applyFill="1" applyBorder="1" applyAlignment="1">
      <alignment horizontal="center" vertical="center"/>
    </xf>
    <xf numFmtId="0" fontId="13" fillId="0" borderId="19" xfId="3" applyFont="1" applyFill="1" applyBorder="1" applyAlignment="1">
      <alignment horizontal="left" vertical="center" wrapText="1"/>
    </xf>
    <xf numFmtId="0" fontId="13" fillId="0" borderId="26" xfId="3" applyFont="1" applyFill="1" applyBorder="1" applyAlignment="1">
      <alignment horizontal="left" vertical="center" wrapText="1"/>
    </xf>
    <xf numFmtId="0" fontId="2" fillId="0" borderId="42" xfId="3" applyFill="1" applyBorder="1" applyAlignment="1">
      <alignment horizontal="left" vertical="center" wrapText="1"/>
    </xf>
    <xf numFmtId="0" fontId="2" fillId="0" borderId="45" xfId="3" applyFill="1" applyBorder="1" applyAlignment="1">
      <alignment horizontal="left" vertical="center" wrapText="1"/>
    </xf>
    <xf numFmtId="0" fontId="2" fillId="0" borderId="43" xfId="3" applyFill="1" applyBorder="1" applyAlignment="1">
      <alignment horizontal="left" vertical="center" wrapText="1"/>
    </xf>
    <xf numFmtId="0" fontId="24" fillId="0" borderId="15" xfId="3" applyFont="1" applyFill="1" applyBorder="1" applyAlignment="1">
      <alignment vertical="center" wrapText="1"/>
    </xf>
    <xf numFmtId="0" fontId="24" fillId="0" borderId="12" xfId="3" applyFont="1" applyFill="1" applyBorder="1" applyAlignment="1">
      <alignment vertical="center" wrapText="1"/>
    </xf>
    <xf numFmtId="0" fontId="24" fillId="0" borderId="16" xfId="3" applyFont="1" applyFill="1" applyBorder="1" applyAlignment="1">
      <alignment vertical="center" wrapText="1"/>
    </xf>
    <xf numFmtId="0" fontId="24" fillId="0" borderId="15" xfId="3" applyFont="1" applyFill="1" applyBorder="1" applyAlignment="1">
      <alignment vertical="center" wrapText="1" shrinkToFit="1"/>
    </xf>
    <xf numFmtId="0" fontId="24" fillId="0" borderId="12" xfId="3" applyFont="1" applyFill="1" applyBorder="1" applyAlignment="1">
      <alignment vertical="center" shrinkToFit="1"/>
    </xf>
    <xf numFmtId="0" fontId="24" fillId="0" borderId="16" xfId="3" applyFont="1" applyFill="1" applyBorder="1" applyAlignment="1">
      <alignment vertical="center" shrinkToFit="1"/>
    </xf>
    <xf numFmtId="0" fontId="15" fillId="0" borderId="15" xfId="3" applyFont="1" applyFill="1" applyBorder="1" applyAlignment="1">
      <alignment horizontal="center" vertical="center" wrapText="1" shrinkToFit="1"/>
    </xf>
    <xf numFmtId="180" fontId="2" fillId="0" borderId="15" xfId="0" applyNumberFormat="1" applyFont="1" applyFill="1" applyBorder="1" applyAlignment="1">
      <alignment horizontal="center" vertical="center"/>
    </xf>
    <xf numFmtId="180" fontId="2" fillId="0" borderId="12" xfId="0" applyNumberFormat="1" applyFont="1" applyFill="1" applyBorder="1" applyAlignment="1">
      <alignment horizontal="center" vertical="center"/>
    </xf>
    <xf numFmtId="180" fontId="2" fillId="0" borderId="16" xfId="0" applyNumberFormat="1" applyFont="1" applyFill="1" applyBorder="1" applyAlignment="1">
      <alignment horizontal="center" vertical="center"/>
    </xf>
    <xf numFmtId="0" fontId="2" fillId="0" borderId="15"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6" xfId="0" applyFont="1" applyFill="1" applyBorder="1" applyAlignment="1">
      <alignment horizontal="center" vertical="center"/>
    </xf>
    <xf numFmtId="177" fontId="2" fillId="0" borderId="46" xfId="3" applyNumberFormat="1" applyFont="1" applyFill="1" applyBorder="1" applyAlignment="1">
      <alignment horizontal="center" vertical="center"/>
    </xf>
    <xf numFmtId="180" fontId="9" fillId="0" borderId="35" xfId="0" applyNumberFormat="1" applyFont="1" applyFill="1" applyBorder="1" applyAlignment="1">
      <alignment horizontal="center" vertical="center"/>
    </xf>
    <xf numFmtId="0" fontId="15" fillId="0" borderId="14" xfId="5" applyFont="1" applyFill="1" applyBorder="1" applyAlignment="1" applyProtection="1">
      <alignment vertical="center" wrapText="1"/>
    </xf>
    <xf numFmtId="0" fontId="15" fillId="0" borderId="12" xfId="5" applyFont="1" applyFill="1" applyBorder="1" applyAlignment="1" applyProtection="1">
      <alignment vertical="center" wrapText="1"/>
    </xf>
    <xf numFmtId="0" fontId="15" fillId="0" borderId="17" xfId="5" applyFont="1" applyFill="1" applyBorder="1" applyAlignment="1" applyProtection="1">
      <alignment vertical="center" wrapText="1"/>
    </xf>
    <xf numFmtId="0" fontId="19" fillId="0" borderId="7" xfId="5" applyFont="1" applyFill="1" applyBorder="1" applyAlignment="1" applyProtection="1">
      <alignment vertical="center" wrapText="1" shrinkToFit="1"/>
    </xf>
    <xf numFmtId="0" fontId="19" fillId="0" borderId="6" xfId="0" applyFont="1" applyFill="1" applyBorder="1" applyAlignment="1">
      <alignment vertical="center" wrapText="1"/>
    </xf>
    <xf numFmtId="0" fontId="19" fillId="0" borderId="9" xfId="0" applyFont="1" applyFill="1" applyBorder="1" applyAlignment="1">
      <alignment vertical="center" wrapText="1"/>
    </xf>
    <xf numFmtId="0" fontId="28" fillId="0" borderId="15" xfId="0" applyFont="1" applyFill="1" applyBorder="1" applyAlignment="1">
      <alignment horizontal="center" vertical="center" wrapText="1" shrinkToFit="1"/>
    </xf>
    <xf numFmtId="0" fontId="5" fillId="0" borderId="12" xfId="0" applyFont="1" applyFill="1" applyBorder="1" applyAlignment="1">
      <alignment horizontal="center" vertical="center" wrapText="1" shrinkToFit="1"/>
    </xf>
    <xf numFmtId="0" fontId="5" fillId="0" borderId="16" xfId="0" applyFont="1" applyFill="1" applyBorder="1" applyAlignment="1">
      <alignment horizontal="center" vertical="center" wrapText="1" shrinkToFit="1"/>
    </xf>
    <xf numFmtId="0" fontId="9" fillId="0" borderId="20" xfId="0" applyFont="1" applyFill="1" applyBorder="1" applyAlignment="1">
      <alignment horizontal="left" vertical="center" wrapText="1"/>
    </xf>
    <xf numFmtId="0" fontId="9" fillId="0" borderId="26"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3" xfId="0" applyFont="1" applyFill="1" applyBorder="1" applyAlignment="1">
      <alignment horizontal="left" vertical="center" wrapText="1"/>
    </xf>
    <xf numFmtId="12" fontId="2" fillId="0" borderId="15" xfId="3" applyNumberFormat="1" applyFont="1" applyFill="1" applyBorder="1" applyAlignment="1">
      <alignment horizontal="center" vertical="center"/>
    </xf>
    <xf numFmtId="0" fontId="27" fillId="0" borderId="27" xfId="0" applyFont="1" applyFill="1" applyBorder="1" applyAlignment="1">
      <alignment horizontal="center" vertical="center" wrapText="1" shrinkToFit="1"/>
    </xf>
    <xf numFmtId="0" fontId="24" fillId="0" borderId="19" xfId="0" applyFont="1" applyFill="1" applyBorder="1" applyAlignment="1">
      <alignment horizontal="center" vertical="center" wrapText="1" shrinkToFit="1"/>
    </xf>
    <xf numFmtId="0" fontId="24" fillId="0" borderId="26" xfId="0" applyFont="1" applyFill="1" applyBorder="1" applyAlignment="1">
      <alignment horizontal="center" vertical="center" wrapText="1" shrinkToFit="1"/>
    </xf>
    <xf numFmtId="0" fontId="24" fillId="0" borderId="44" xfId="0" applyFont="1" applyFill="1" applyBorder="1" applyAlignment="1">
      <alignment horizontal="center" vertical="center" wrapText="1" shrinkToFit="1"/>
    </xf>
    <xf numFmtId="0" fontId="24" fillId="0" borderId="45" xfId="0" applyFont="1" applyFill="1" applyBorder="1" applyAlignment="1">
      <alignment horizontal="center" vertical="center" wrapText="1" shrinkToFit="1"/>
    </xf>
    <xf numFmtId="0" fontId="24" fillId="0" borderId="43" xfId="0" applyFont="1" applyFill="1" applyBorder="1" applyAlignment="1">
      <alignment horizontal="center" vertical="center" wrapText="1" shrinkToFit="1"/>
    </xf>
    <xf numFmtId="184" fontId="2" fillId="0" borderId="15" xfId="3" applyNumberFormat="1" applyFont="1" applyFill="1" applyBorder="1" applyAlignment="1">
      <alignment horizontal="center" vertical="center"/>
    </xf>
    <xf numFmtId="184" fontId="2" fillId="0" borderId="12" xfId="3" applyNumberFormat="1" applyFill="1" applyBorder="1" applyAlignment="1">
      <alignment horizontal="center" vertical="center"/>
    </xf>
    <xf numFmtId="184" fontId="2" fillId="0" borderId="17" xfId="3" applyNumberFormat="1" applyFill="1" applyBorder="1" applyAlignment="1">
      <alignment horizontal="center" vertical="center"/>
    </xf>
    <xf numFmtId="0" fontId="26" fillId="0" borderId="67" xfId="0" applyFont="1" applyFill="1" applyBorder="1" applyAlignment="1">
      <alignment horizontal="center" vertical="top" wrapText="1" shrinkToFit="1"/>
    </xf>
    <xf numFmtId="0" fontId="26" fillId="0" borderId="68" xfId="0" applyFont="1" applyFill="1" applyBorder="1" applyAlignment="1">
      <alignment horizontal="center" vertical="top" wrapText="1" shrinkToFit="1"/>
    </xf>
    <xf numFmtId="0" fontId="26" fillId="0" borderId="69" xfId="0" applyFont="1" applyFill="1" applyBorder="1" applyAlignment="1">
      <alignment horizontal="center" vertical="top" wrapText="1" shrinkToFit="1"/>
    </xf>
    <xf numFmtId="0" fontId="0" fillId="0" borderId="27"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65" xfId="0" applyFont="1" applyFill="1" applyBorder="1" applyAlignment="1">
      <alignment horizontal="left" vertical="center" wrapText="1"/>
    </xf>
    <xf numFmtId="0" fontId="0" fillId="0" borderId="71"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66" xfId="0" applyFont="1" applyFill="1" applyBorder="1" applyAlignment="1">
      <alignment horizontal="left" vertical="center" wrapText="1"/>
    </xf>
    <xf numFmtId="0" fontId="0" fillId="0" borderId="44" xfId="0" applyFont="1" applyFill="1" applyBorder="1" applyAlignment="1">
      <alignment horizontal="left" vertical="center" wrapText="1"/>
    </xf>
    <xf numFmtId="0" fontId="0" fillId="0" borderId="45" xfId="0" applyFont="1" applyFill="1" applyBorder="1" applyAlignment="1">
      <alignment horizontal="left" vertical="center" wrapText="1"/>
    </xf>
    <xf numFmtId="0" fontId="0" fillId="0" borderId="64" xfId="0" applyFont="1" applyFill="1" applyBorder="1" applyAlignment="1">
      <alignment horizontal="left" vertical="center" wrapText="1"/>
    </xf>
    <xf numFmtId="0" fontId="0" fillId="0" borderId="7" xfId="5" applyFont="1" applyFill="1" applyBorder="1" applyAlignment="1" applyProtection="1">
      <alignment horizontal="center" vertical="center" shrinkToFit="1"/>
    </xf>
    <xf numFmtId="0" fontId="2" fillId="0" borderId="6" xfId="0" applyFont="1" applyFill="1" applyBorder="1" applyAlignment="1">
      <alignment horizontal="center" vertical="center" shrinkToFit="1"/>
    </xf>
    <xf numFmtId="0" fontId="2" fillId="0" borderId="9" xfId="0" applyFont="1" applyFill="1" applyBorder="1" applyAlignment="1">
      <alignment horizontal="center" vertical="center" shrinkToFit="1"/>
    </xf>
    <xf numFmtId="0" fontId="2" fillId="0" borderId="33" xfId="3" applyFont="1" applyBorder="1" applyAlignment="1">
      <alignment horizontal="center" vertical="center" wrapText="1"/>
    </xf>
    <xf numFmtId="0" fontId="2" fillId="0" borderId="34" xfId="3" applyFont="1" applyBorder="1" applyAlignment="1">
      <alignment horizontal="center" vertical="center" wrapText="1"/>
    </xf>
    <xf numFmtId="0" fontId="2" fillId="0" borderId="40" xfId="3" applyFont="1" applyFill="1" applyBorder="1" applyAlignment="1">
      <alignment horizontal="center" vertical="center"/>
    </xf>
    <xf numFmtId="0" fontId="2" fillId="0" borderId="41" xfId="3" applyFont="1" applyFill="1" applyBorder="1" applyAlignment="1">
      <alignment horizontal="center" vertical="center"/>
    </xf>
    <xf numFmtId="0" fontId="2" fillId="0" borderId="29" xfId="3" applyFont="1" applyFill="1" applyBorder="1" applyAlignment="1">
      <alignment horizontal="center" vertical="center"/>
    </xf>
    <xf numFmtId="0" fontId="2" fillId="0" borderId="38" xfId="3" applyFont="1" applyFill="1" applyBorder="1" applyAlignment="1">
      <alignment horizontal="center" vertical="center"/>
    </xf>
    <xf numFmtId="0" fontId="2" fillId="0" borderId="30" xfId="3" applyFont="1" applyFill="1" applyBorder="1" applyAlignment="1">
      <alignment horizontal="left" vertical="center" wrapText="1"/>
    </xf>
    <xf numFmtId="0" fontId="2" fillId="0" borderId="31" xfId="3" applyFont="1" applyFill="1" applyBorder="1" applyAlignment="1">
      <alignment horizontal="left" vertical="center" wrapText="1"/>
    </xf>
    <xf numFmtId="3" fontId="2" fillId="0" borderId="60" xfId="3" applyNumberFormat="1" applyFont="1" applyFill="1" applyBorder="1" applyAlignment="1">
      <alignment horizontal="center" vertical="center"/>
    </xf>
    <xf numFmtId="0" fontId="20" fillId="0" borderId="15" xfId="3" applyFont="1" applyFill="1" applyBorder="1" applyAlignment="1">
      <alignment horizontal="center" vertical="center" wrapText="1" shrinkToFit="1"/>
    </xf>
    <xf numFmtId="0" fontId="20" fillId="0" borderId="12" xfId="3" applyFont="1" applyFill="1" applyBorder="1" applyAlignment="1">
      <alignment horizontal="center" vertical="center" shrinkToFit="1"/>
    </xf>
    <xf numFmtId="0" fontId="20" fillId="0" borderId="16" xfId="3" applyFont="1" applyFill="1" applyBorder="1" applyAlignment="1">
      <alignment horizontal="center" vertical="center" shrinkToFit="1"/>
    </xf>
    <xf numFmtId="0" fontId="19" fillId="0" borderId="15" xfId="3" applyFont="1" applyFill="1" applyBorder="1" applyAlignment="1">
      <alignment horizontal="center" vertical="center" shrinkToFit="1"/>
    </xf>
    <xf numFmtId="0" fontId="15" fillId="0" borderId="17" xfId="3" applyFont="1" applyFill="1" applyBorder="1" applyAlignment="1">
      <alignment horizontal="center" vertical="center" shrinkToFit="1"/>
    </xf>
    <xf numFmtId="0" fontId="2" fillId="0" borderId="127" xfId="3" applyFont="1" applyFill="1" applyBorder="1" applyAlignment="1">
      <alignment horizontal="left" vertical="center" wrapText="1"/>
    </xf>
    <xf numFmtId="0" fontId="2" fillId="0" borderId="126" xfId="3" applyFont="1" applyFill="1" applyBorder="1" applyAlignment="1">
      <alignment horizontal="left" vertical="center" wrapText="1"/>
    </xf>
    <xf numFmtId="0" fontId="2" fillId="0" borderId="118" xfId="3" applyFont="1" applyFill="1" applyBorder="1" applyAlignment="1">
      <alignment horizontal="center" vertical="center"/>
    </xf>
    <xf numFmtId="0" fontId="2" fillId="0" borderId="119" xfId="3" applyFont="1" applyFill="1" applyBorder="1" applyAlignment="1">
      <alignment horizontal="center" vertical="center"/>
    </xf>
    <xf numFmtId="0" fontId="2" fillId="0" borderId="133" xfId="3" applyFont="1" applyFill="1" applyBorder="1" applyAlignment="1">
      <alignment vertical="center" wrapText="1"/>
    </xf>
    <xf numFmtId="0" fontId="2" fillId="0" borderId="118" xfId="3" applyFont="1" applyFill="1" applyBorder="1" applyAlignment="1">
      <alignment vertical="center" wrapText="1"/>
    </xf>
    <xf numFmtId="0" fontId="2" fillId="0" borderId="120" xfId="3" applyFont="1" applyFill="1" applyBorder="1" applyAlignment="1">
      <alignment vertical="center" wrapText="1"/>
    </xf>
    <xf numFmtId="0" fontId="15" fillId="2" borderId="16" xfId="3" applyFont="1" applyFill="1" applyBorder="1" applyAlignment="1">
      <alignment horizontal="center" vertical="center" shrinkToFit="1"/>
    </xf>
    <xf numFmtId="0" fontId="2" fillId="0" borderId="15"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15" fillId="2" borderId="15" xfId="3" applyFont="1" applyFill="1" applyBorder="1" applyAlignment="1">
      <alignment horizontal="center" vertical="center"/>
    </xf>
    <xf numFmtId="0" fontId="15" fillId="2" borderId="12" xfId="3" applyFont="1" applyFill="1" applyBorder="1" applyAlignment="1">
      <alignment horizontal="center" vertical="center"/>
    </xf>
    <xf numFmtId="0" fontId="15" fillId="2" borderId="16" xfId="3" applyFont="1" applyFill="1" applyBorder="1" applyAlignment="1">
      <alignment horizontal="center" vertical="center"/>
    </xf>
    <xf numFmtId="0" fontId="2" fillId="0" borderId="27"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24" fillId="0" borderId="27" xfId="3" applyFont="1" applyBorder="1" applyAlignment="1">
      <alignment horizontal="center" vertical="center" wrapText="1" shrinkToFit="1"/>
    </xf>
    <xf numFmtId="0" fontId="24" fillId="0" borderId="19" xfId="3" applyFont="1" applyBorder="1" applyAlignment="1">
      <alignment horizontal="center" vertical="center" wrapText="1" shrinkToFit="1"/>
    </xf>
    <xf numFmtId="0" fontId="24" fillId="0" borderId="26" xfId="3" applyFont="1" applyBorder="1" applyAlignment="1">
      <alignment horizontal="center" vertical="center" wrapText="1" shrinkToFit="1"/>
    </xf>
    <xf numFmtId="0" fontId="24" fillId="0" borderId="44" xfId="3" applyFont="1" applyBorder="1" applyAlignment="1">
      <alignment horizontal="center" vertical="center" wrapText="1" shrinkToFit="1"/>
    </xf>
    <xf numFmtId="0" fontId="24" fillId="0" borderId="45" xfId="3" applyFont="1" applyBorder="1" applyAlignment="1">
      <alignment horizontal="center" vertical="center" wrapText="1" shrinkToFit="1"/>
    </xf>
    <xf numFmtId="0" fontId="24" fillId="0" borderId="43" xfId="3" applyFont="1" applyBorder="1" applyAlignment="1">
      <alignment horizontal="center" vertical="center" wrapText="1" shrinkToFit="1"/>
    </xf>
    <xf numFmtId="0" fontId="2" fillId="0" borderId="26"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19" xfId="0" applyFont="1" applyFill="1" applyBorder="1" applyAlignment="1">
      <alignment horizontal="center" vertical="center"/>
    </xf>
    <xf numFmtId="0" fontId="2" fillId="0" borderId="26" xfId="0" applyFont="1" applyFill="1" applyBorder="1" applyAlignment="1">
      <alignment horizontal="center" vertical="center"/>
    </xf>
    <xf numFmtId="0" fontId="2" fillId="0" borderId="44" xfId="0" applyFont="1" applyFill="1" applyBorder="1" applyAlignment="1">
      <alignment horizontal="center" vertical="center"/>
    </xf>
    <xf numFmtId="0" fontId="2" fillId="0" borderId="45" xfId="0" applyFont="1" applyFill="1" applyBorder="1" applyAlignment="1">
      <alignment horizontal="center" vertical="center"/>
    </xf>
    <xf numFmtId="0" fontId="2" fillId="0" borderId="43" xfId="0" applyFont="1" applyFill="1" applyBorder="1" applyAlignment="1">
      <alignment horizontal="center" vertical="center"/>
    </xf>
    <xf numFmtId="0" fontId="26" fillId="0" borderId="67" xfId="0" applyFont="1" applyFill="1" applyBorder="1" applyAlignment="1">
      <alignment horizontal="left" vertical="top" wrapText="1" shrinkToFit="1"/>
    </xf>
    <xf numFmtId="0" fontId="26" fillId="0" borderId="68" xfId="0" applyFont="1" applyFill="1" applyBorder="1" applyAlignment="1">
      <alignment horizontal="left" vertical="top" wrapText="1" shrinkToFit="1"/>
    </xf>
    <xf numFmtId="0" fontId="26" fillId="0" borderId="69" xfId="0" applyFont="1" applyFill="1" applyBorder="1" applyAlignment="1">
      <alignment horizontal="left" vertical="top" wrapText="1" shrinkToFit="1"/>
    </xf>
    <xf numFmtId="0" fontId="15" fillId="0" borderId="27" xfId="0" applyFont="1" applyFill="1" applyBorder="1" applyAlignment="1">
      <alignment horizontal="left" vertical="center" wrapText="1"/>
    </xf>
    <xf numFmtId="0" fontId="15" fillId="0" borderId="19" xfId="0" applyFont="1" applyFill="1" applyBorder="1" applyAlignment="1">
      <alignment horizontal="left" vertical="center" wrapText="1"/>
    </xf>
    <xf numFmtId="0" fontId="15" fillId="0" borderId="65" xfId="0" applyFont="1" applyFill="1" applyBorder="1" applyAlignment="1">
      <alignment horizontal="left" vertical="center" wrapText="1"/>
    </xf>
    <xf numFmtId="0" fontId="15" fillId="0" borderId="71"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66" xfId="0" applyFont="1" applyFill="1" applyBorder="1" applyAlignment="1">
      <alignment horizontal="left" vertical="center" wrapText="1"/>
    </xf>
    <xf numFmtId="0" fontId="15" fillId="0" borderId="44" xfId="0" applyFont="1" applyFill="1" applyBorder="1" applyAlignment="1">
      <alignment horizontal="left" vertical="center" wrapText="1"/>
    </xf>
    <xf numFmtId="0" fontId="15" fillId="0" borderId="45" xfId="0" applyFont="1" applyFill="1" applyBorder="1" applyAlignment="1">
      <alignment horizontal="left" vertical="center" wrapText="1"/>
    </xf>
    <xf numFmtId="0" fontId="15" fillId="0" borderId="64" xfId="0" applyFont="1" applyFill="1" applyBorder="1" applyAlignment="1">
      <alignment horizontal="left" vertical="center" wrapText="1"/>
    </xf>
    <xf numFmtId="185" fontId="2" fillId="0" borderId="82" xfId="3" applyNumberFormat="1" applyFont="1" applyFill="1" applyBorder="1" applyAlignment="1">
      <alignment horizontal="center" vertical="center"/>
    </xf>
    <xf numFmtId="185" fontId="2" fillId="0" borderId="79" xfId="3" applyNumberFormat="1" applyFont="1" applyFill="1" applyBorder="1" applyAlignment="1">
      <alignment horizontal="center" vertical="center"/>
    </xf>
    <xf numFmtId="185" fontId="2" fillId="0" borderId="80" xfId="3" applyNumberFormat="1" applyFont="1" applyFill="1" applyBorder="1" applyAlignment="1">
      <alignment horizontal="center" vertical="center"/>
    </xf>
    <xf numFmtId="0" fontId="0" fillId="0" borderId="100" xfId="0" applyFont="1" applyBorder="1" applyAlignment="1">
      <alignment horizontal="center" vertical="center"/>
    </xf>
    <xf numFmtId="0" fontId="0" fillId="0" borderId="68" xfId="0" applyFont="1" applyBorder="1" applyAlignment="1">
      <alignment horizontal="center" vertical="center"/>
    </xf>
    <xf numFmtId="0" fontId="0" fillId="0" borderId="19" xfId="0" applyFont="1" applyBorder="1" applyAlignment="1">
      <alignment horizontal="left" vertical="center"/>
    </xf>
    <xf numFmtId="0" fontId="0" fillId="0" borderId="65" xfId="0" applyFont="1" applyBorder="1" applyAlignment="1">
      <alignment horizontal="left" vertical="center"/>
    </xf>
    <xf numFmtId="0" fontId="0" fillId="0" borderId="71" xfId="0" applyFont="1" applyBorder="1" applyAlignment="1">
      <alignment horizontal="left" vertical="center"/>
    </xf>
    <xf numFmtId="0" fontId="0" fillId="0" borderId="0" xfId="0" applyFont="1" applyBorder="1" applyAlignment="1">
      <alignment horizontal="left" vertical="center"/>
    </xf>
    <xf numFmtId="0" fontId="0" fillId="0" borderId="66" xfId="0" applyFont="1" applyBorder="1" applyAlignment="1">
      <alignment horizontal="left" vertical="center"/>
    </xf>
    <xf numFmtId="0" fontId="0" fillId="0" borderId="44" xfId="0" applyFont="1" applyBorder="1" applyAlignment="1">
      <alignment horizontal="left" vertical="center"/>
    </xf>
    <xf numFmtId="0" fontId="0" fillId="0" borderId="45" xfId="0" applyFont="1" applyBorder="1" applyAlignment="1">
      <alignment horizontal="left" vertical="center"/>
    </xf>
    <xf numFmtId="0" fontId="0" fillId="0" borderId="64" xfId="0" applyFont="1" applyBorder="1" applyAlignment="1">
      <alignment horizontal="left" vertical="center"/>
    </xf>
    <xf numFmtId="0" fontId="0" fillId="0" borderId="32" xfId="0" applyFont="1" applyBorder="1" applyAlignment="1">
      <alignment horizontal="center" vertical="center"/>
    </xf>
    <xf numFmtId="0" fontId="0" fillId="0" borderId="33" xfId="0" applyFont="1" applyBorder="1" applyAlignment="1">
      <alignment horizontal="center" vertical="center"/>
    </xf>
    <xf numFmtId="0" fontId="9" fillId="0" borderId="27" xfId="0" applyFont="1" applyFill="1" applyBorder="1" applyAlignment="1">
      <alignment horizontal="left" vertical="top" wrapText="1"/>
    </xf>
    <xf numFmtId="0" fontId="9" fillId="0" borderId="19" xfId="0" applyFont="1" applyFill="1" applyBorder="1" applyAlignment="1">
      <alignment horizontal="left" vertical="top" wrapText="1"/>
    </xf>
    <xf numFmtId="0" fontId="9" fillId="0" borderId="65" xfId="0" applyFont="1" applyFill="1" applyBorder="1" applyAlignment="1">
      <alignment horizontal="left" vertical="top" wrapText="1"/>
    </xf>
    <xf numFmtId="0" fontId="9" fillId="0" borderId="71"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66" xfId="0" applyFont="1" applyFill="1" applyBorder="1" applyAlignment="1">
      <alignment horizontal="left" vertical="top" wrapText="1"/>
    </xf>
    <xf numFmtId="0" fontId="9" fillId="0" borderId="44" xfId="0" applyFont="1" applyFill="1" applyBorder="1" applyAlignment="1">
      <alignment horizontal="left" vertical="top" wrapText="1"/>
    </xf>
    <xf numFmtId="0" fontId="9" fillId="0" borderId="45" xfId="0" applyFont="1" applyFill="1" applyBorder="1" applyAlignment="1">
      <alignment horizontal="left" vertical="top" wrapText="1"/>
    </xf>
    <xf numFmtId="0" fontId="9" fillId="0" borderId="64" xfId="0" applyFont="1" applyFill="1" applyBorder="1" applyAlignment="1">
      <alignment horizontal="left" vertical="top" wrapText="1"/>
    </xf>
    <xf numFmtId="0" fontId="0" fillId="0" borderId="75" xfId="0" applyFont="1" applyBorder="1" applyAlignment="1">
      <alignment horizontal="center" vertical="center"/>
    </xf>
    <xf numFmtId="0" fontId="0" fillId="0" borderId="73" xfId="0" applyFont="1" applyBorder="1" applyAlignment="1">
      <alignment horizontal="center" vertical="center"/>
    </xf>
    <xf numFmtId="0" fontId="0" fillId="0" borderId="95" xfId="0" applyFont="1" applyBorder="1" applyAlignment="1">
      <alignment horizontal="center" vertical="center"/>
    </xf>
    <xf numFmtId="0" fontId="0" fillId="0" borderId="94" xfId="0" applyFont="1" applyBorder="1" applyAlignment="1">
      <alignment horizontal="center" vertical="center"/>
    </xf>
    <xf numFmtId="0" fontId="2" fillId="0" borderId="67" xfId="3" applyFont="1" applyFill="1" applyBorder="1" applyAlignment="1">
      <alignment horizontal="left" vertical="center" indent="1"/>
    </xf>
    <xf numFmtId="0" fontId="2" fillId="0" borderId="68" xfId="3" applyFont="1" applyFill="1" applyBorder="1" applyAlignment="1">
      <alignment horizontal="left" vertical="center" indent="1"/>
    </xf>
    <xf numFmtId="0" fontId="2" fillId="0" borderId="69" xfId="3" applyFont="1" applyFill="1" applyBorder="1" applyAlignment="1">
      <alignment horizontal="left" vertical="center" indent="1"/>
    </xf>
    <xf numFmtId="0" fontId="2" fillId="0" borderId="100" xfId="3" applyFont="1" applyFill="1" applyBorder="1" applyAlignment="1">
      <alignment horizontal="center" vertical="center"/>
    </xf>
    <xf numFmtId="0" fontId="2" fillId="0" borderId="2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2" fillId="0" borderId="31" xfId="0" applyFont="1" applyFill="1" applyBorder="1" applyAlignment="1">
      <alignment horizontal="left" vertical="center" wrapText="1"/>
    </xf>
    <xf numFmtId="0" fontId="2" fillId="0" borderId="15" xfId="5" applyFont="1" applyFill="1" applyBorder="1" applyAlignment="1">
      <alignment horizontal="center" vertical="center" shrinkToFit="1"/>
    </xf>
    <xf numFmtId="0" fontId="2" fillId="0" borderId="17" xfId="0" applyFont="1" applyBorder="1" applyAlignment="1">
      <alignment horizontal="center" vertical="center" shrinkToFit="1"/>
    </xf>
    <xf numFmtId="176" fontId="2" fillId="0" borderId="32" xfId="3" applyNumberFormat="1" applyFont="1" applyFill="1" applyBorder="1" applyAlignment="1">
      <alignment horizontal="center" vertical="center"/>
    </xf>
    <xf numFmtId="176" fontId="2" fillId="0" borderId="33" xfId="3" applyNumberFormat="1" applyFont="1" applyFill="1" applyBorder="1" applyAlignment="1">
      <alignment horizontal="center" vertical="center"/>
    </xf>
    <xf numFmtId="176" fontId="2" fillId="0" borderId="34" xfId="3" applyNumberFormat="1" applyFont="1" applyFill="1" applyBorder="1" applyAlignment="1">
      <alignment horizontal="center" vertical="center"/>
    </xf>
    <xf numFmtId="0" fontId="15" fillId="0" borderId="8" xfId="0" applyFont="1" applyBorder="1" applyAlignment="1">
      <alignment horizontal="center" vertical="center"/>
    </xf>
    <xf numFmtId="0" fontId="2" fillId="0" borderId="128" xfId="3" applyFont="1" applyFill="1" applyBorder="1" applyAlignment="1">
      <alignment vertical="top" wrapText="1"/>
    </xf>
    <xf numFmtId="0" fontId="2" fillId="0" borderId="127" xfId="3" applyFill="1" applyBorder="1" applyAlignment="1">
      <alignment vertical="top"/>
    </xf>
    <xf numFmtId="0" fontId="2" fillId="0" borderId="126" xfId="3" applyFill="1" applyBorder="1" applyAlignment="1">
      <alignment vertical="top"/>
    </xf>
    <xf numFmtId="0" fontId="30" fillId="0" borderId="100" xfId="0" applyFont="1" applyBorder="1" applyAlignment="1">
      <alignment horizontal="center" vertical="center"/>
    </xf>
    <xf numFmtId="0" fontId="30" fillId="0" borderId="68" xfId="0" applyFont="1" applyBorder="1" applyAlignment="1">
      <alignment horizontal="center" vertical="center"/>
    </xf>
    <xf numFmtId="0" fontId="30" fillId="0" borderId="27" xfId="0" applyFont="1" applyFill="1" applyBorder="1" applyAlignment="1">
      <alignment horizontal="left" vertical="center" wrapText="1"/>
    </xf>
    <xf numFmtId="0" fontId="30" fillId="0" borderId="19" xfId="0" applyFont="1" applyFill="1" applyBorder="1" applyAlignment="1">
      <alignment horizontal="left" vertical="center"/>
    </xf>
    <xf numFmtId="0" fontId="30" fillId="0" borderId="65" xfId="0" applyFont="1" applyFill="1" applyBorder="1" applyAlignment="1">
      <alignment horizontal="left" vertical="center"/>
    </xf>
    <xf numFmtId="0" fontId="30" fillId="0" borderId="71" xfId="0" applyFont="1" applyFill="1" applyBorder="1" applyAlignment="1">
      <alignment horizontal="left" vertical="center"/>
    </xf>
    <xf numFmtId="0" fontId="30" fillId="0" borderId="0" xfId="0" applyFont="1" applyFill="1" applyBorder="1" applyAlignment="1">
      <alignment horizontal="left" vertical="center"/>
    </xf>
    <xf numFmtId="0" fontId="30" fillId="0" borderId="66" xfId="0" applyFont="1" applyFill="1" applyBorder="1" applyAlignment="1">
      <alignment horizontal="left" vertical="center"/>
    </xf>
    <xf numFmtId="0" fontId="30" fillId="0" borderId="44" xfId="0" applyFont="1" applyFill="1" applyBorder="1" applyAlignment="1">
      <alignment horizontal="left" vertical="center"/>
    </xf>
    <xf numFmtId="0" fontId="30" fillId="0" borderId="45" xfId="0" applyFont="1" applyFill="1" applyBorder="1" applyAlignment="1">
      <alignment horizontal="left" vertical="center"/>
    </xf>
    <xf numFmtId="0" fontId="30" fillId="0" borderId="64" xfId="0" applyFont="1" applyFill="1" applyBorder="1" applyAlignment="1">
      <alignment horizontal="left" vertical="center"/>
    </xf>
    <xf numFmtId="0" fontId="30" fillId="0" borderId="32" xfId="0" applyFont="1" applyBorder="1" applyAlignment="1">
      <alignment horizontal="center" vertical="center"/>
    </xf>
    <xf numFmtId="0" fontId="30" fillId="0" borderId="33" xfId="0" applyFont="1" applyBorder="1" applyAlignment="1">
      <alignment horizontal="center" vertical="center"/>
    </xf>
    <xf numFmtId="0" fontId="30" fillId="0" borderId="69" xfId="0" applyFont="1" applyBorder="1" applyAlignment="1">
      <alignment horizontal="center" vertical="center"/>
    </xf>
    <xf numFmtId="0" fontId="31" fillId="0" borderId="19" xfId="0" applyFont="1" applyFill="1" applyBorder="1" applyAlignment="1">
      <alignment horizontal="left" vertical="center" wrapText="1"/>
    </xf>
    <xf numFmtId="0" fontId="31" fillId="0" borderId="65" xfId="0" applyFont="1" applyFill="1" applyBorder="1" applyAlignment="1">
      <alignment horizontal="left" vertical="center" wrapText="1"/>
    </xf>
    <xf numFmtId="0" fontId="31" fillId="0" borderId="71"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31" fillId="0" borderId="66" xfId="0" applyFont="1" applyFill="1" applyBorder="1" applyAlignment="1">
      <alignment horizontal="left" vertical="center" wrapText="1"/>
    </xf>
    <xf numFmtId="0" fontId="31" fillId="0" borderId="4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64" xfId="0" applyFont="1" applyFill="1" applyBorder="1" applyAlignment="1">
      <alignment horizontal="left" vertical="center" wrapText="1"/>
    </xf>
    <xf numFmtId="0" fontId="30" fillId="0" borderId="75" xfId="0" applyFont="1" applyBorder="1" applyAlignment="1">
      <alignment horizontal="center" vertical="center"/>
    </xf>
    <xf numFmtId="0" fontId="30" fillId="0" borderId="73" xfId="0" applyFont="1" applyBorder="1" applyAlignment="1">
      <alignment horizontal="center" vertical="center"/>
    </xf>
    <xf numFmtId="0" fontId="30" fillId="0" borderId="95" xfId="0" applyFont="1" applyBorder="1" applyAlignment="1">
      <alignment horizontal="center" vertical="center"/>
    </xf>
    <xf numFmtId="0" fontId="30" fillId="0" borderId="94" xfId="0" applyFont="1" applyBorder="1" applyAlignment="1">
      <alignment horizontal="center" vertical="center"/>
    </xf>
    <xf numFmtId="0" fontId="15" fillId="0" borderId="15" xfId="3" applyFont="1" applyBorder="1" applyAlignment="1">
      <alignment horizontal="center" vertical="center" wrapText="1"/>
    </xf>
    <xf numFmtId="0" fontId="15" fillId="0" borderId="12" xfId="3" applyFont="1" applyBorder="1" applyAlignment="1">
      <alignment horizontal="center" vertical="center" wrapText="1"/>
    </xf>
    <xf numFmtId="0" fontId="15" fillId="0" borderId="17" xfId="3" applyFont="1" applyBorder="1" applyAlignment="1">
      <alignment horizontal="center" vertical="center" wrapText="1"/>
    </xf>
    <xf numFmtId="0" fontId="2" fillId="0" borderId="20" xfId="3" applyFont="1" applyBorder="1" applyAlignment="1">
      <alignment horizontal="left" vertical="top" wrapText="1"/>
    </xf>
    <xf numFmtId="0" fontId="2" fillId="0" borderId="19" xfId="3" applyFont="1" applyBorder="1" applyAlignment="1">
      <alignment horizontal="left" vertical="top"/>
    </xf>
    <xf numFmtId="0" fontId="2" fillId="0" borderId="26" xfId="3" applyFont="1" applyBorder="1" applyAlignment="1">
      <alignment horizontal="left" vertical="top"/>
    </xf>
    <xf numFmtId="0" fontId="2" fillId="0" borderId="42" xfId="3" applyFont="1" applyBorder="1" applyAlignment="1">
      <alignment horizontal="left" vertical="top"/>
    </xf>
    <xf numFmtId="0" fontId="2" fillId="0" borderId="45" xfId="3" applyFont="1" applyBorder="1" applyAlignment="1">
      <alignment horizontal="left" vertical="top"/>
    </xf>
    <xf numFmtId="0" fontId="2" fillId="0" borderId="43" xfId="3" applyFont="1" applyBorder="1" applyAlignment="1">
      <alignment horizontal="left" vertical="top"/>
    </xf>
    <xf numFmtId="0" fontId="2" fillId="0" borderId="15" xfId="3" applyFont="1" applyBorder="1" applyAlignment="1">
      <alignment horizontal="center" vertical="center" wrapText="1" shrinkToFit="1"/>
    </xf>
    <xf numFmtId="0" fontId="2" fillId="0" borderId="12" xfId="3" applyBorder="1" applyAlignment="1">
      <alignment horizontal="center" vertical="center" wrapText="1" shrinkToFit="1"/>
    </xf>
    <xf numFmtId="0" fontId="2" fillId="0" borderId="16" xfId="3" applyBorder="1" applyAlignment="1">
      <alignment horizontal="center" vertical="center" wrapText="1" shrinkToFit="1"/>
    </xf>
    <xf numFmtId="0" fontId="15" fillId="0" borderId="16" xfId="3" applyFont="1" applyBorder="1" applyAlignment="1">
      <alignment horizontal="center" vertical="center" wrapText="1"/>
    </xf>
    <xf numFmtId="0" fontId="15" fillId="0" borderId="20" xfId="0" applyFont="1" applyFill="1" applyBorder="1" applyAlignment="1">
      <alignment horizontal="left" vertical="top" wrapText="1"/>
    </xf>
    <xf numFmtId="0" fontId="15" fillId="0" borderId="19" xfId="0" applyFont="1" applyFill="1" applyBorder="1" applyAlignment="1">
      <alignment horizontal="left" vertical="top" wrapText="1"/>
    </xf>
    <xf numFmtId="0" fontId="15" fillId="0" borderId="26" xfId="0" applyFont="1" applyFill="1" applyBorder="1" applyAlignment="1">
      <alignment horizontal="left" vertical="top" wrapText="1"/>
    </xf>
    <xf numFmtId="0" fontId="15" fillId="0" borderId="30"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31" xfId="0" applyFont="1" applyFill="1" applyBorder="1" applyAlignment="1">
      <alignment horizontal="left" vertical="top" wrapText="1"/>
    </xf>
    <xf numFmtId="0" fontId="15" fillId="0" borderId="42" xfId="0" applyFont="1" applyFill="1" applyBorder="1" applyAlignment="1">
      <alignment horizontal="left" vertical="top" wrapText="1"/>
    </xf>
    <xf numFmtId="0" fontId="15" fillId="0" borderId="45" xfId="0" applyFont="1" applyFill="1" applyBorder="1" applyAlignment="1">
      <alignment horizontal="left" vertical="top" wrapText="1"/>
    </xf>
    <xf numFmtId="0" fontId="15" fillId="0" borderId="43" xfId="0" applyFont="1" applyFill="1" applyBorder="1" applyAlignment="1">
      <alignment horizontal="left" vertical="top" wrapText="1"/>
    </xf>
    <xf numFmtId="176" fontId="2" fillId="0" borderId="46" xfId="3" applyNumberFormat="1" applyFont="1" applyFill="1" applyBorder="1" applyAlignment="1">
      <alignment horizontal="center" vertical="center"/>
    </xf>
    <xf numFmtId="176" fontId="2" fillId="0" borderId="47" xfId="3" applyNumberFormat="1" applyFont="1" applyFill="1" applyBorder="1" applyAlignment="1">
      <alignment horizontal="center" vertical="center"/>
    </xf>
    <xf numFmtId="176" fontId="2" fillId="0" borderId="49" xfId="3" applyNumberFormat="1" applyFont="1" applyFill="1" applyBorder="1" applyAlignment="1">
      <alignment horizontal="center" vertical="center"/>
    </xf>
    <xf numFmtId="176" fontId="2" fillId="0" borderId="23" xfId="3" applyNumberFormat="1" applyFont="1" applyFill="1" applyBorder="1" applyAlignment="1">
      <alignment horizontal="center" vertical="center"/>
    </xf>
    <xf numFmtId="176" fontId="2" fillId="0" borderId="50" xfId="3" applyNumberFormat="1" applyFont="1" applyFill="1" applyBorder="1" applyAlignment="1">
      <alignment horizontal="center" vertical="center"/>
    </xf>
    <xf numFmtId="176" fontId="2" fillId="0" borderId="33" xfId="3" applyNumberFormat="1" applyFill="1" applyBorder="1" applyAlignment="1">
      <alignment horizontal="center" vertical="center"/>
    </xf>
    <xf numFmtId="176" fontId="2" fillId="0" borderId="38" xfId="3" applyNumberFormat="1" applyFill="1" applyBorder="1" applyAlignment="1">
      <alignment horizontal="center" vertical="center"/>
    </xf>
    <xf numFmtId="176" fontId="2" fillId="0" borderId="34" xfId="3" applyNumberFormat="1" applyFill="1" applyBorder="1" applyAlignment="1">
      <alignment horizontal="center" vertical="center"/>
    </xf>
    <xf numFmtId="176" fontId="2" fillId="0" borderId="39" xfId="3" applyNumberFormat="1" applyFont="1" applyFill="1" applyBorder="1" applyAlignment="1">
      <alignment horizontal="center" vertical="center"/>
    </xf>
    <xf numFmtId="176" fontId="2" fillId="0" borderId="40" xfId="3" applyNumberFormat="1" applyFill="1" applyBorder="1" applyAlignment="1">
      <alignment horizontal="center" vertical="center"/>
    </xf>
    <xf numFmtId="176" fontId="2" fillId="0" borderId="41" xfId="3" applyNumberFormat="1" applyFill="1" applyBorder="1" applyAlignment="1">
      <alignment horizontal="center" vertical="center"/>
    </xf>
    <xf numFmtId="176" fontId="2" fillId="0" borderId="36" xfId="3" applyNumberFormat="1" applyFont="1" applyFill="1" applyBorder="1" applyAlignment="1">
      <alignment horizontal="center" vertical="center"/>
    </xf>
    <xf numFmtId="176" fontId="2" fillId="0" borderId="37" xfId="3" applyNumberFormat="1" applyFont="1" applyFill="1" applyBorder="1" applyAlignment="1">
      <alignment horizontal="center" vertical="center"/>
    </xf>
    <xf numFmtId="176" fontId="2" fillId="0" borderId="28" xfId="3" applyNumberFormat="1" applyFont="1" applyFill="1" applyBorder="1" applyAlignment="1">
      <alignment horizontal="center" vertical="center"/>
    </xf>
    <xf numFmtId="176" fontId="18" fillId="0" borderId="28" xfId="3" applyNumberFormat="1" applyFont="1" applyFill="1" applyBorder="1" applyAlignment="1">
      <alignment horizontal="center" vertical="center"/>
    </xf>
    <xf numFmtId="176" fontId="18" fillId="0" borderId="29" xfId="3" applyNumberFormat="1" applyFont="1" applyFill="1" applyBorder="1" applyAlignment="1">
      <alignment horizontal="center" vertical="center"/>
    </xf>
    <xf numFmtId="0" fontId="0" fillId="0" borderId="6" xfId="0" applyBorder="1" applyAlignment="1">
      <alignment horizontal="center" vertical="center"/>
    </xf>
    <xf numFmtId="0" fontId="13" fillId="0" borderId="20" xfId="3" applyFont="1" applyFill="1" applyBorder="1" applyAlignment="1">
      <alignment horizontal="left" vertical="center" wrapText="1"/>
    </xf>
    <xf numFmtId="0" fontId="12" fillId="0" borderId="67" xfId="0" applyFont="1" applyFill="1" applyBorder="1" applyAlignment="1">
      <alignment horizontal="left" vertical="top" wrapText="1" shrinkToFit="1"/>
    </xf>
    <xf numFmtId="0" fontId="12" fillId="0" borderId="68" xfId="0" applyFont="1" applyFill="1" applyBorder="1" applyAlignment="1">
      <alignment horizontal="left" vertical="top" wrapText="1" shrinkToFit="1"/>
    </xf>
    <xf numFmtId="0" fontId="12" fillId="0" borderId="69" xfId="0" applyFont="1" applyFill="1" applyBorder="1" applyAlignment="1">
      <alignment horizontal="left" vertical="top" wrapText="1" shrinkToFit="1"/>
    </xf>
    <xf numFmtId="0" fontId="0" fillId="4" borderId="95" xfId="0" applyFill="1" applyBorder="1" applyAlignment="1">
      <alignment horizontal="center" vertical="center"/>
    </xf>
    <xf numFmtId="0" fontId="2" fillId="4" borderId="94" xfId="0" applyFont="1" applyFill="1" applyBorder="1" applyAlignment="1">
      <alignment horizontal="center" vertical="center"/>
    </xf>
    <xf numFmtId="0" fontId="0" fillId="4" borderId="131" xfId="0" applyFill="1" applyBorder="1" applyAlignment="1">
      <alignment horizontal="left" vertical="center" wrapText="1"/>
    </xf>
    <xf numFmtId="0" fontId="2" fillId="4" borderId="130" xfId="0" applyFont="1" applyFill="1" applyBorder="1" applyAlignment="1">
      <alignment horizontal="left" vertical="center" wrapText="1"/>
    </xf>
    <xf numFmtId="0" fontId="2" fillId="4" borderId="129" xfId="0" applyFont="1" applyFill="1" applyBorder="1" applyAlignment="1">
      <alignment horizontal="left" vertical="center" wrapText="1"/>
    </xf>
    <xf numFmtId="0" fontId="2" fillId="4" borderId="71" xfId="0" applyFont="1" applyFill="1" applyBorder="1" applyAlignment="1">
      <alignment horizontal="left" vertical="center" wrapText="1"/>
    </xf>
    <xf numFmtId="0" fontId="2" fillId="4" borderId="0" xfId="0" applyFont="1" applyFill="1" applyBorder="1" applyAlignment="1">
      <alignment horizontal="left" vertical="center" wrapText="1"/>
    </xf>
    <xf numFmtId="0" fontId="2" fillId="4" borderId="66" xfId="0" applyFont="1" applyFill="1" applyBorder="1" applyAlignment="1">
      <alignment horizontal="left" vertical="center" wrapText="1"/>
    </xf>
    <xf numFmtId="0" fontId="2" fillId="4" borderId="44" xfId="0" applyFont="1" applyFill="1" applyBorder="1" applyAlignment="1">
      <alignment horizontal="left" vertical="center" wrapText="1"/>
    </xf>
    <xf numFmtId="0" fontId="2" fillId="4" borderId="45" xfId="0" applyFont="1" applyFill="1" applyBorder="1" applyAlignment="1">
      <alignment horizontal="left" vertical="center" wrapText="1"/>
    </xf>
    <xf numFmtId="0" fontId="2" fillId="4" borderId="64" xfId="0" applyFont="1" applyFill="1" applyBorder="1" applyAlignment="1">
      <alignment horizontal="left" vertical="center" wrapText="1"/>
    </xf>
    <xf numFmtId="0" fontId="0" fillId="4" borderId="32" xfId="0" applyFill="1" applyBorder="1" applyAlignment="1">
      <alignment horizontal="center" vertical="center"/>
    </xf>
    <xf numFmtId="0" fontId="2" fillId="4" borderId="33" xfId="0" applyFont="1" applyFill="1" applyBorder="1" applyAlignment="1">
      <alignment horizontal="center" vertical="center"/>
    </xf>
    <xf numFmtId="0" fontId="0" fillId="4" borderId="75" xfId="0" applyFill="1" applyBorder="1" applyAlignment="1">
      <alignment horizontal="center" vertical="center"/>
    </xf>
    <xf numFmtId="0" fontId="2" fillId="4" borderId="73" xfId="0" applyFont="1" applyFill="1" applyBorder="1" applyAlignment="1">
      <alignment horizontal="center" vertical="center"/>
    </xf>
    <xf numFmtId="0" fontId="0" fillId="4" borderId="100" xfId="0" applyFill="1" applyBorder="1" applyAlignment="1">
      <alignment horizontal="center" vertical="center"/>
    </xf>
    <xf numFmtId="0" fontId="2" fillId="4" borderId="68" xfId="0" applyFont="1" applyFill="1" applyBorder="1" applyAlignment="1">
      <alignment horizontal="center" vertical="center"/>
    </xf>
    <xf numFmtId="0" fontId="0" fillId="4" borderId="27" xfId="0" applyFill="1" applyBorder="1" applyAlignment="1">
      <alignment horizontal="left" vertical="center" wrapText="1"/>
    </xf>
    <xf numFmtId="0" fontId="0" fillId="4" borderId="19" xfId="0" applyFill="1" applyBorder="1" applyAlignment="1">
      <alignment horizontal="left" vertical="center" wrapText="1"/>
    </xf>
    <xf numFmtId="0" fontId="0" fillId="4" borderId="65" xfId="0" applyFill="1" applyBorder="1" applyAlignment="1">
      <alignment horizontal="left" vertical="center" wrapText="1"/>
    </xf>
    <xf numFmtId="0" fontId="0" fillId="4" borderId="71" xfId="0" applyFill="1" applyBorder="1" applyAlignment="1">
      <alignment horizontal="left" vertical="center" wrapText="1"/>
    </xf>
    <xf numFmtId="0" fontId="0" fillId="4" borderId="0" xfId="0" applyFill="1" applyBorder="1" applyAlignment="1">
      <alignment horizontal="left" vertical="center" wrapText="1"/>
    </xf>
    <xf numFmtId="0" fontId="0" fillId="4" borderId="66" xfId="0" applyFill="1" applyBorder="1" applyAlignment="1">
      <alignment horizontal="left" vertical="center" wrapText="1"/>
    </xf>
    <xf numFmtId="0" fontId="0" fillId="4" borderId="44" xfId="0" applyFill="1" applyBorder="1" applyAlignment="1">
      <alignment horizontal="left" vertical="center" wrapText="1"/>
    </xf>
    <xf numFmtId="0" fontId="0" fillId="4" borderId="45" xfId="0" applyFill="1" applyBorder="1" applyAlignment="1">
      <alignment horizontal="left" vertical="center" wrapText="1"/>
    </xf>
    <xf numFmtId="0" fontId="0" fillId="4" borderId="64" xfId="0" applyFill="1" applyBorder="1" applyAlignment="1">
      <alignment horizontal="left" vertical="center" wrapText="1"/>
    </xf>
    <xf numFmtId="0" fontId="15" fillId="0" borderId="49" xfId="3" applyFont="1" applyBorder="1" applyAlignment="1">
      <alignment horizontal="center" vertical="center" shrinkToFit="1"/>
    </xf>
    <xf numFmtId="0" fontId="14" fillId="0" borderId="15" xfId="0" applyFont="1" applyFill="1" applyBorder="1" applyAlignment="1">
      <alignment horizontal="center" vertical="center" wrapText="1" shrinkToFit="1"/>
    </xf>
    <xf numFmtId="0" fontId="14" fillId="0" borderId="12" xfId="0" applyFont="1" applyFill="1" applyBorder="1" applyAlignment="1">
      <alignment horizontal="center" vertical="center" wrapText="1" shrinkToFit="1"/>
    </xf>
    <xf numFmtId="0" fontId="14" fillId="0" borderId="16" xfId="0" applyFont="1" applyFill="1" applyBorder="1" applyAlignment="1">
      <alignment horizontal="center" vertical="center" wrapText="1" shrinkToFit="1"/>
    </xf>
    <xf numFmtId="0" fontId="14" fillId="0" borderId="27" xfId="0" applyFont="1" applyFill="1" applyBorder="1" applyAlignment="1">
      <alignment horizontal="center" vertical="center" wrapText="1" shrinkToFit="1"/>
    </xf>
    <xf numFmtId="0" fontId="14" fillId="0" borderId="19" xfId="0" applyFont="1" applyFill="1" applyBorder="1" applyAlignment="1">
      <alignment horizontal="center" vertical="center" wrapText="1" shrinkToFit="1"/>
    </xf>
    <xf numFmtId="0" fontId="14" fillId="0" borderId="26" xfId="0" applyFont="1" applyFill="1" applyBorder="1" applyAlignment="1">
      <alignment horizontal="center" vertical="center" wrapText="1" shrinkToFit="1"/>
    </xf>
    <xf numFmtId="0" fontId="15" fillId="0" borderId="15" xfId="3" applyFont="1" applyFill="1" applyBorder="1" applyAlignment="1">
      <alignment vertical="center"/>
    </xf>
    <xf numFmtId="0" fontId="15" fillId="0" borderId="12" xfId="3" applyFont="1" applyFill="1" applyBorder="1" applyAlignment="1">
      <alignment vertical="center"/>
    </xf>
    <xf numFmtId="0" fontId="15" fillId="0" borderId="16" xfId="3" applyFont="1" applyFill="1" applyBorder="1" applyAlignment="1">
      <alignment vertical="center"/>
    </xf>
    <xf numFmtId="56" fontId="2" fillId="0" borderId="15" xfId="3" quotePrefix="1" applyNumberFormat="1" applyFont="1" applyFill="1" applyBorder="1" applyAlignment="1">
      <alignment horizontal="center" vertical="center" wrapText="1"/>
    </xf>
    <xf numFmtId="0" fontId="2" fillId="0" borderId="96" xfId="0" applyFont="1" applyFill="1" applyBorder="1" applyAlignment="1">
      <alignment horizontal="center" vertical="center"/>
    </xf>
    <xf numFmtId="0" fontId="0" fillId="0" borderId="27" xfId="0" applyFill="1" applyBorder="1" applyAlignment="1">
      <alignment horizontal="left" vertical="top" wrapText="1"/>
    </xf>
    <xf numFmtId="0" fontId="0" fillId="0" borderId="19" xfId="0" applyFont="1" applyFill="1" applyBorder="1" applyAlignment="1">
      <alignment horizontal="left" vertical="top" wrapText="1"/>
    </xf>
    <xf numFmtId="0" fontId="0" fillId="0" borderId="65" xfId="0" applyFont="1" applyFill="1" applyBorder="1" applyAlignment="1">
      <alignment horizontal="left" vertical="top" wrapText="1"/>
    </xf>
    <xf numFmtId="0" fontId="0" fillId="0" borderId="71"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66" xfId="0" applyFont="1" applyFill="1" applyBorder="1" applyAlignment="1">
      <alignment horizontal="left" vertical="top" wrapText="1"/>
    </xf>
    <xf numFmtId="0" fontId="0" fillId="0" borderId="44" xfId="0" applyFont="1" applyFill="1" applyBorder="1" applyAlignment="1">
      <alignment horizontal="left" vertical="top" wrapText="1"/>
    </xf>
    <xf numFmtId="0" fontId="0" fillId="0" borderId="45" xfId="0" applyFont="1" applyFill="1" applyBorder="1" applyAlignment="1">
      <alignment horizontal="left" vertical="top" wrapText="1"/>
    </xf>
    <xf numFmtId="0" fontId="0" fillId="0" borderId="64" xfId="0" applyFont="1" applyFill="1" applyBorder="1" applyAlignment="1">
      <alignment horizontal="left" vertical="top" wrapText="1"/>
    </xf>
    <xf numFmtId="0" fontId="2" fillId="0" borderId="34" xfId="0" applyFont="1" applyFill="1" applyBorder="1" applyAlignment="1">
      <alignment horizontal="center" vertical="center"/>
    </xf>
    <xf numFmtId="0" fontId="2" fillId="0" borderId="74" xfId="0" applyFont="1" applyFill="1" applyBorder="1" applyAlignment="1">
      <alignment horizontal="center" vertical="center"/>
    </xf>
    <xf numFmtId="9" fontId="2" fillId="0" borderId="27" xfId="3" applyNumberFormat="1" applyFont="1" applyBorder="1" applyAlignment="1">
      <alignment horizontal="center" vertical="center"/>
    </xf>
    <xf numFmtId="0" fontId="0" fillId="0" borderId="27" xfId="0" applyFill="1" applyBorder="1" applyAlignment="1">
      <alignment horizontal="center" vertical="center" wrapText="1"/>
    </xf>
    <xf numFmtId="0" fontId="19" fillId="0" borderId="15" xfId="3" applyFont="1" applyFill="1" applyBorder="1" applyAlignment="1">
      <alignment vertical="center" wrapText="1"/>
    </xf>
    <xf numFmtId="0" fontId="19" fillId="0" borderId="12" xfId="3" applyFont="1" applyFill="1" applyBorder="1" applyAlignment="1">
      <alignment vertical="center" wrapText="1"/>
    </xf>
    <xf numFmtId="0" fontId="19" fillId="0" borderId="16" xfId="3" applyFont="1" applyFill="1" applyBorder="1" applyAlignment="1">
      <alignment vertical="center" wrapText="1"/>
    </xf>
    <xf numFmtId="0" fontId="32" fillId="0" borderId="27" xfId="0" applyFont="1" applyFill="1" applyBorder="1" applyAlignment="1">
      <alignment horizontal="left" vertical="center" wrapText="1"/>
    </xf>
    <xf numFmtId="0" fontId="0" fillId="0" borderId="27" xfId="0" applyFill="1" applyBorder="1" applyAlignment="1">
      <alignment horizontal="center" vertical="center" wrapText="1" shrinkToFit="1"/>
    </xf>
    <xf numFmtId="0" fontId="2" fillId="0" borderId="19" xfId="0" applyFont="1" applyFill="1" applyBorder="1" applyAlignment="1">
      <alignment horizontal="center" vertical="center" wrapText="1" shrinkToFit="1"/>
    </xf>
    <xf numFmtId="0" fontId="2" fillId="0" borderId="26" xfId="0" applyFont="1" applyFill="1" applyBorder="1" applyAlignment="1">
      <alignment horizontal="center" vertical="center" wrapText="1" shrinkToFit="1"/>
    </xf>
    <xf numFmtId="0" fontId="2" fillId="0" borderId="44" xfId="0" applyFont="1" applyFill="1" applyBorder="1" applyAlignment="1">
      <alignment horizontal="center" vertical="center" wrapText="1" shrinkToFit="1"/>
    </xf>
    <xf numFmtId="0" fontId="2" fillId="0" borderId="45" xfId="0" applyFont="1" applyFill="1" applyBorder="1" applyAlignment="1">
      <alignment horizontal="center" vertical="center" wrapText="1" shrinkToFit="1"/>
    </xf>
    <xf numFmtId="0" fontId="2" fillId="0" borderId="43" xfId="0" applyFont="1" applyFill="1" applyBorder="1" applyAlignment="1">
      <alignment horizontal="center" vertical="center" wrapText="1" shrinkToFit="1"/>
    </xf>
    <xf numFmtId="0" fontId="0" fillId="0" borderId="136" xfId="0" applyFont="1" applyFill="1" applyBorder="1" applyAlignment="1">
      <alignment horizontal="left" vertical="center" wrapText="1"/>
    </xf>
    <xf numFmtId="0" fontId="0" fillId="0" borderId="135" xfId="0" applyFont="1" applyFill="1" applyBorder="1" applyAlignment="1">
      <alignment horizontal="left" vertical="center" wrapText="1"/>
    </xf>
    <xf numFmtId="0" fontId="0" fillId="0" borderId="134" xfId="0" applyFont="1" applyFill="1" applyBorder="1" applyAlignment="1">
      <alignment horizontal="left" vertical="center" wrapText="1"/>
    </xf>
    <xf numFmtId="0" fontId="2" fillId="7" borderId="27" xfId="3" applyFont="1" applyFill="1" applyBorder="1" applyAlignment="1">
      <alignment horizontal="center" vertical="center"/>
    </xf>
    <xf numFmtId="0" fontId="2" fillId="7" borderId="19" xfId="3" applyFont="1" applyFill="1" applyBorder="1" applyAlignment="1">
      <alignment horizontal="center" vertical="center"/>
    </xf>
    <xf numFmtId="0" fontId="2" fillId="7" borderId="65" xfId="3" applyFont="1" applyFill="1" applyBorder="1" applyAlignment="1">
      <alignment horizontal="center" vertical="center"/>
    </xf>
    <xf numFmtId="0" fontId="2" fillId="7" borderId="71" xfId="3" applyFont="1" applyFill="1" applyBorder="1" applyAlignment="1">
      <alignment horizontal="center" vertical="center"/>
    </xf>
    <xf numFmtId="0" fontId="2" fillId="7" borderId="0" xfId="3" applyFont="1" applyFill="1" applyBorder="1" applyAlignment="1">
      <alignment horizontal="center" vertical="center"/>
    </xf>
    <xf numFmtId="0" fontId="2" fillId="7" borderId="66" xfId="3" applyFont="1" applyFill="1" applyBorder="1" applyAlignment="1">
      <alignment horizontal="center" vertical="center"/>
    </xf>
    <xf numFmtId="0" fontId="63" fillId="7" borderId="107" xfId="3" applyFont="1" applyFill="1" applyBorder="1" applyAlignment="1">
      <alignment vertical="center"/>
    </xf>
    <xf numFmtId="0" fontId="18" fillId="7" borderId="108" xfId="3" applyFont="1" applyFill="1" applyBorder="1" applyAlignment="1">
      <alignment vertical="center"/>
    </xf>
    <xf numFmtId="0" fontId="63" fillId="7" borderId="109" xfId="3" applyFont="1" applyFill="1" applyBorder="1" applyAlignment="1">
      <alignment vertical="center"/>
    </xf>
    <xf numFmtId="0" fontId="18" fillId="7" borderId="33" xfId="3" applyFont="1" applyFill="1" applyBorder="1" applyAlignment="1">
      <alignment vertical="center"/>
    </xf>
    <xf numFmtId="0" fontId="18" fillId="7" borderId="110" xfId="3" applyFont="1" applyFill="1" applyBorder="1" applyAlignment="1">
      <alignment vertical="center"/>
    </xf>
    <xf numFmtId="0" fontId="18" fillId="7" borderId="109" xfId="3" applyFont="1" applyFill="1" applyBorder="1" applyAlignment="1">
      <alignment vertical="center"/>
    </xf>
    <xf numFmtId="0" fontId="63" fillId="7" borderId="111" xfId="3" applyFont="1" applyFill="1" applyBorder="1" applyAlignment="1">
      <alignment vertical="center"/>
    </xf>
    <xf numFmtId="0" fontId="18" fillId="7" borderId="112" xfId="3" applyFont="1" applyFill="1" applyBorder="1" applyAlignment="1">
      <alignment vertical="center"/>
    </xf>
    <xf numFmtId="0" fontId="63" fillId="7" borderId="113" xfId="3" applyFont="1" applyFill="1" applyBorder="1" applyAlignment="1">
      <alignment vertical="center"/>
    </xf>
    <xf numFmtId="0" fontId="18" fillId="7" borderId="73" xfId="3" applyFont="1" applyFill="1" applyBorder="1" applyAlignment="1">
      <alignment vertical="center"/>
    </xf>
    <xf numFmtId="0" fontId="18" fillId="7" borderId="114" xfId="3" applyFont="1" applyFill="1" applyBorder="1" applyAlignment="1">
      <alignment vertical="center"/>
    </xf>
    <xf numFmtId="0" fontId="18" fillId="7" borderId="115" xfId="3" applyFont="1" applyFill="1" applyBorder="1" applyAlignment="1">
      <alignment vertical="center"/>
    </xf>
    <xf numFmtId="0" fontId="18" fillId="7" borderId="45" xfId="3" applyFont="1" applyFill="1" applyBorder="1" applyAlignment="1">
      <alignment vertical="center"/>
    </xf>
    <xf numFmtId="0" fontId="2" fillId="3" borderId="15" xfId="3" applyFont="1" applyFill="1" applyBorder="1" applyAlignment="1">
      <alignment horizontal="center" vertical="center"/>
    </xf>
    <xf numFmtId="0" fontId="2" fillId="3" borderId="12" xfId="3" applyFont="1" applyFill="1" applyBorder="1" applyAlignment="1">
      <alignment horizontal="center" vertical="center"/>
    </xf>
    <xf numFmtId="0" fontId="2" fillId="3" borderId="17" xfId="3" applyFont="1" applyFill="1" applyBorder="1" applyAlignment="1">
      <alignment horizontal="center" vertical="center"/>
    </xf>
    <xf numFmtId="0" fontId="9" fillId="0" borderId="67" xfId="0" applyFont="1" applyFill="1" applyBorder="1" applyAlignment="1">
      <alignment horizontal="left" vertical="center" shrinkToFit="1"/>
    </xf>
    <xf numFmtId="0" fontId="9" fillId="0" borderId="68" xfId="0" applyFont="1" applyFill="1" applyBorder="1" applyAlignment="1">
      <alignment horizontal="left" vertical="center" shrinkToFit="1"/>
    </xf>
    <xf numFmtId="0" fontId="9" fillId="0" borderId="69" xfId="0" applyFont="1" applyFill="1" applyBorder="1" applyAlignment="1">
      <alignment horizontal="left" vertical="center" shrinkToFit="1"/>
    </xf>
    <xf numFmtId="0" fontId="6" fillId="0" borderId="15" xfId="5" applyFont="1" applyFill="1" applyBorder="1" applyAlignment="1">
      <alignment horizontal="center" vertical="center" wrapText="1" shrinkToFit="1"/>
    </xf>
    <xf numFmtId="0" fontId="2" fillId="0" borderId="17" xfId="0" applyFont="1" applyBorder="1" applyAlignment="1">
      <alignment horizontal="center" vertical="center" wrapText="1" shrinkToFit="1"/>
    </xf>
    <xf numFmtId="0" fontId="0" fillId="0" borderId="28" xfId="0" applyFill="1" applyBorder="1" applyAlignment="1">
      <alignment horizontal="center" vertical="center"/>
    </xf>
    <xf numFmtId="0" fontId="2" fillId="0" borderId="133" xfId="3" applyFill="1" applyBorder="1" applyAlignment="1">
      <alignment horizontal="left" vertical="center" wrapText="1"/>
    </xf>
    <xf numFmtId="0" fontId="2" fillId="0" borderId="118" xfId="3" applyFill="1" applyBorder="1" applyAlignment="1">
      <alignment horizontal="left" vertical="center" wrapText="1"/>
    </xf>
    <xf numFmtId="0" fontId="2" fillId="0" borderId="120" xfId="3" applyFill="1" applyBorder="1" applyAlignment="1">
      <alignment horizontal="left" vertical="center" wrapText="1"/>
    </xf>
    <xf numFmtId="0" fontId="2" fillId="0" borderId="100" xfId="3" quotePrefix="1" applyFont="1" applyBorder="1" applyAlignment="1">
      <alignment horizontal="center" vertical="center"/>
    </xf>
    <xf numFmtId="0" fontId="0" fillId="0" borderId="95" xfId="0" quotePrefix="1" applyBorder="1" applyAlignment="1">
      <alignment horizontal="center" vertical="center"/>
    </xf>
    <xf numFmtId="0" fontId="2" fillId="0" borderId="130" xfId="0" applyFont="1" applyBorder="1" applyAlignment="1">
      <alignment horizontal="left" vertical="center"/>
    </xf>
    <xf numFmtId="0" fontId="2" fillId="0" borderId="129" xfId="0" applyFont="1" applyBorder="1" applyAlignment="1">
      <alignment horizontal="left" vertical="center"/>
    </xf>
    <xf numFmtId="0" fontId="2" fillId="0" borderId="71" xfId="0" applyFont="1" applyBorder="1" applyAlignment="1">
      <alignment horizontal="left" vertical="center"/>
    </xf>
    <xf numFmtId="0" fontId="2" fillId="0" borderId="0" xfId="0" applyFont="1" applyBorder="1" applyAlignment="1">
      <alignment horizontal="left" vertical="center"/>
    </xf>
    <xf numFmtId="0" fontId="2" fillId="0" borderId="66"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4" xfId="0" applyFont="1" applyBorder="1" applyAlignment="1">
      <alignment horizontal="left" vertical="center"/>
    </xf>
    <xf numFmtId="0" fontId="2" fillId="0" borderId="67" xfId="3" applyFont="1" applyFill="1" applyBorder="1" applyAlignment="1">
      <alignment horizontal="center" vertical="top"/>
    </xf>
    <xf numFmtId="0" fontId="2" fillId="0" borderId="68" xfId="3" applyFont="1" applyFill="1" applyBorder="1" applyAlignment="1">
      <alignment horizontal="center" vertical="top"/>
    </xf>
    <xf numFmtId="0" fontId="2" fillId="0" borderId="69" xfId="3" applyFont="1" applyFill="1" applyBorder="1" applyAlignment="1">
      <alignment horizontal="center" vertical="top"/>
    </xf>
    <xf numFmtId="0" fontId="2" fillId="0" borderId="49" xfId="3" applyNumberFormat="1" applyFont="1" applyFill="1" applyBorder="1" applyAlignment="1">
      <alignment horizontal="center" vertical="center"/>
    </xf>
    <xf numFmtId="0" fontId="2" fillId="0" borderId="58" xfId="3" applyNumberFormat="1" applyFont="1" applyFill="1" applyBorder="1" applyAlignment="1">
      <alignment horizontal="center" vertical="center"/>
    </xf>
    <xf numFmtId="0" fontId="2" fillId="0" borderId="60" xfId="0" applyFont="1" applyBorder="1" applyAlignment="1">
      <alignment horizontal="center" vertical="center"/>
    </xf>
    <xf numFmtId="0" fontId="0" fillId="0" borderId="49" xfId="0" applyBorder="1" applyAlignment="1">
      <alignment horizontal="center" vertical="center"/>
    </xf>
    <xf numFmtId="0" fontId="0" fillId="0" borderId="49" xfId="0" applyFont="1" applyBorder="1" applyAlignment="1">
      <alignment horizontal="center" vertical="center"/>
    </xf>
    <xf numFmtId="0" fontId="2" fillId="0" borderId="60" xfId="3" applyNumberFormat="1" applyFont="1" applyFill="1" applyBorder="1" applyAlignment="1">
      <alignment horizontal="center" vertical="center"/>
    </xf>
    <xf numFmtId="9" fontId="2" fillId="0" borderId="60" xfId="2" quotePrefix="1" applyFont="1" applyBorder="1" applyAlignment="1">
      <alignment horizontal="center" vertical="center"/>
    </xf>
    <xf numFmtId="9" fontId="2" fillId="0" borderId="60" xfId="2" applyFont="1" applyBorder="1" applyAlignment="1">
      <alignment horizontal="center" vertical="center"/>
    </xf>
    <xf numFmtId="0" fontId="2" fillId="0" borderId="60" xfId="3" quotePrefix="1" applyNumberFormat="1" applyFont="1" applyFill="1" applyBorder="1" applyAlignment="1">
      <alignment horizontal="center" vertical="center"/>
    </xf>
    <xf numFmtId="3" fontId="2" fillId="0" borderId="35" xfId="0" applyNumberFormat="1" applyFont="1" applyFill="1" applyBorder="1" applyAlignment="1">
      <alignment horizontal="center" vertical="center"/>
    </xf>
    <xf numFmtId="3" fontId="0" fillId="0" borderId="35" xfId="0" applyNumberFormat="1" applyFill="1" applyBorder="1" applyAlignment="1">
      <alignment horizontal="center" vertical="center"/>
    </xf>
    <xf numFmtId="3" fontId="2" fillId="0" borderId="49" xfId="0" applyNumberFormat="1" applyFont="1" applyFill="1" applyBorder="1" applyAlignment="1">
      <alignment horizontal="center" vertical="center"/>
    </xf>
    <xf numFmtId="3" fontId="2" fillId="0" borderId="15" xfId="0" applyNumberFormat="1" applyFont="1" applyFill="1" applyBorder="1" applyAlignment="1">
      <alignment horizontal="center" vertical="center"/>
    </xf>
    <xf numFmtId="3" fontId="2" fillId="0" borderId="49" xfId="3" applyNumberFormat="1" applyFont="1" applyBorder="1" applyAlignment="1">
      <alignment horizontal="center" vertical="center"/>
    </xf>
    <xf numFmtId="0" fontId="2" fillId="0" borderId="49" xfId="3" applyFont="1" applyBorder="1" applyAlignment="1">
      <alignment horizontal="center" vertical="center" wrapText="1"/>
    </xf>
    <xf numFmtId="0" fontId="15" fillId="4" borderId="49" xfId="3" applyFont="1" applyFill="1" applyBorder="1" applyAlignment="1">
      <alignment vertical="center"/>
    </xf>
    <xf numFmtId="0" fontId="15" fillId="0" borderId="49" xfId="3" applyFont="1" applyBorder="1" applyAlignment="1">
      <alignment horizontal="center" vertical="center"/>
    </xf>
    <xf numFmtId="0" fontId="2" fillId="4" borderId="17" xfId="3" applyFill="1" applyBorder="1" applyAlignment="1">
      <alignment horizontal="center" vertical="center"/>
    </xf>
    <xf numFmtId="0" fontId="2" fillId="0" borderId="60" xfId="3" applyFont="1" applyBorder="1" applyAlignment="1">
      <alignment horizontal="center" vertical="center" wrapText="1"/>
    </xf>
    <xf numFmtId="0" fontId="2" fillId="4" borderId="15" xfId="3" applyFont="1" applyFill="1" applyBorder="1" applyAlignment="1">
      <alignment horizontal="center" vertical="center" wrapText="1"/>
    </xf>
    <xf numFmtId="0" fontId="2" fillId="4" borderId="12" xfId="3" applyFill="1" applyBorder="1" applyAlignment="1">
      <alignment horizontal="center" vertical="center" wrapText="1"/>
    </xf>
    <xf numFmtId="0" fontId="2" fillId="4" borderId="16" xfId="3" applyFill="1" applyBorder="1" applyAlignment="1">
      <alignment horizontal="center" vertical="center" wrapText="1"/>
    </xf>
    <xf numFmtId="3" fontId="2" fillId="0" borderId="81" xfId="0" applyNumberFormat="1" applyFont="1" applyFill="1" applyBorder="1" applyAlignment="1">
      <alignment horizontal="center" vertical="top"/>
    </xf>
    <xf numFmtId="0" fontId="2" fillId="0" borderId="81" xfId="0" applyFont="1" applyFill="1" applyBorder="1" applyAlignment="1">
      <alignment horizontal="center" vertical="top"/>
    </xf>
    <xf numFmtId="0" fontId="0" fillId="0" borderId="67" xfId="0" applyFill="1" applyBorder="1" applyAlignment="1">
      <alignment horizontal="center" vertical="top" wrapText="1"/>
    </xf>
    <xf numFmtId="0" fontId="0" fillId="0" borderId="68" xfId="0" applyFont="1" applyFill="1" applyBorder="1" applyAlignment="1">
      <alignment horizontal="center" vertical="top" wrapText="1"/>
    </xf>
    <xf numFmtId="0" fontId="0" fillId="0" borderId="69" xfId="0" applyFont="1" applyFill="1" applyBorder="1" applyAlignment="1">
      <alignment horizontal="center" vertical="top" wrapText="1"/>
    </xf>
    <xf numFmtId="3" fontId="2" fillId="0" borderId="28" xfId="0" applyNumberFormat="1" applyFont="1" applyFill="1" applyBorder="1" applyAlignment="1">
      <alignment horizontal="center" vertical="top"/>
    </xf>
    <xf numFmtId="0" fontId="2" fillId="0" borderId="28" xfId="0" applyFont="1" applyFill="1" applyBorder="1" applyAlignment="1">
      <alignment horizontal="center" vertical="top"/>
    </xf>
    <xf numFmtId="0" fontId="2" fillId="0" borderId="96" xfId="3" applyFont="1" applyBorder="1" applyAlignment="1">
      <alignment horizontal="center" vertical="center"/>
    </xf>
    <xf numFmtId="0" fontId="2" fillId="0" borderId="139" xfId="3" applyFont="1" applyBorder="1" applyAlignment="1">
      <alignment horizontal="center" vertical="center"/>
    </xf>
    <xf numFmtId="0" fontId="2" fillId="0" borderId="138" xfId="3" applyFont="1" applyBorder="1" applyAlignment="1">
      <alignment horizontal="center" vertical="center"/>
    </xf>
    <xf numFmtId="0" fontId="2" fillId="0" borderId="137" xfId="3" applyFont="1" applyBorder="1" applyAlignment="1">
      <alignment horizontal="center" vertical="center"/>
    </xf>
    <xf numFmtId="0" fontId="0" fillId="0" borderId="82" xfId="0" applyFill="1" applyBorder="1" applyAlignment="1">
      <alignment horizontal="left" vertical="center"/>
    </xf>
    <xf numFmtId="0" fontId="0" fillId="0" borderId="79" xfId="0" applyFill="1" applyBorder="1" applyAlignment="1">
      <alignment horizontal="left" vertical="center"/>
    </xf>
    <xf numFmtId="0" fontId="0" fillId="0" borderId="121" xfId="0" applyFill="1" applyBorder="1" applyAlignment="1">
      <alignment horizontal="left" vertical="center"/>
    </xf>
    <xf numFmtId="0" fontId="2" fillId="0" borderId="27" xfId="3" applyFont="1" applyFill="1" applyBorder="1" applyAlignment="1">
      <alignment vertical="center"/>
    </xf>
    <xf numFmtId="0" fontId="2" fillId="0" borderId="19" xfId="5" applyFont="1" applyFill="1" applyBorder="1" applyAlignment="1">
      <alignment horizontal="center" vertical="center" shrinkToFit="1"/>
    </xf>
    <xf numFmtId="0" fontId="2" fillId="0" borderId="19" xfId="3" applyFont="1" applyBorder="1" applyAlignment="1">
      <alignment horizontal="center" vertical="center" shrinkToFit="1"/>
    </xf>
    <xf numFmtId="0" fontId="2" fillId="0" borderId="65" xfId="3" applyFont="1" applyBorder="1" applyAlignment="1">
      <alignment horizontal="center" vertical="center" shrinkToFit="1"/>
    </xf>
    <xf numFmtId="0" fontId="19" fillId="0" borderId="6" xfId="3" applyFont="1" applyFill="1" applyBorder="1" applyAlignment="1">
      <alignment horizontal="center" vertical="center"/>
    </xf>
    <xf numFmtId="0" fontId="17" fillId="0" borderId="12" xfId="6" applyFont="1" applyFill="1" applyBorder="1" applyAlignment="1" applyProtection="1">
      <alignment horizontal="center" vertical="center" wrapText="1"/>
    </xf>
    <xf numFmtId="0" fontId="19" fillId="0" borderId="12" xfId="3" applyFont="1" applyBorder="1" applyAlignment="1">
      <alignment horizontal="center" vertical="center"/>
    </xf>
    <xf numFmtId="0" fontId="19" fillId="0" borderId="17" xfId="3" applyFont="1" applyBorder="1" applyAlignment="1">
      <alignment horizontal="center" vertical="center"/>
    </xf>
    <xf numFmtId="177" fontId="2" fillId="0" borderId="32" xfId="3" applyNumberFormat="1" applyFont="1" applyFill="1" applyBorder="1" applyAlignment="1">
      <alignment horizontal="center" vertical="center"/>
    </xf>
    <xf numFmtId="177" fontId="2" fillId="0" borderId="33" xfId="3" applyNumberFormat="1" applyFill="1" applyBorder="1" applyAlignment="1">
      <alignment horizontal="center" vertical="center"/>
    </xf>
    <xf numFmtId="177" fontId="2" fillId="0" borderId="34" xfId="3" applyNumberFormat="1" applyFill="1" applyBorder="1" applyAlignment="1">
      <alignment horizontal="center" vertical="center"/>
    </xf>
    <xf numFmtId="177" fontId="2" fillId="0" borderId="39" xfId="3" applyNumberFormat="1" applyFont="1" applyFill="1" applyBorder="1" applyAlignment="1">
      <alignment horizontal="center" vertical="center"/>
    </xf>
    <xf numFmtId="177" fontId="2" fillId="0" borderId="40" xfId="3" applyNumberFormat="1" applyFill="1" applyBorder="1" applyAlignment="1">
      <alignment horizontal="center" vertical="center"/>
    </xf>
    <xf numFmtId="177" fontId="2" fillId="0" borderId="41" xfId="3" applyNumberFormat="1" applyFill="1" applyBorder="1" applyAlignment="1">
      <alignment horizontal="center" vertical="center"/>
    </xf>
    <xf numFmtId="177" fontId="2" fillId="0" borderId="28" xfId="3" applyNumberFormat="1" applyFont="1" applyFill="1" applyBorder="1" applyAlignment="1">
      <alignment horizontal="center" vertical="center"/>
    </xf>
    <xf numFmtId="177" fontId="18" fillId="0" borderId="28" xfId="3" applyNumberFormat="1" applyFont="1" applyFill="1" applyBorder="1" applyAlignment="1">
      <alignment horizontal="center" vertical="center"/>
    </xf>
    <xf numFmtId="177" fontId="18" fillId="0" borderId="29" xfId="3" applyNumberFormat="1" applyFont="1" applyFill="1" applyBorder="1" applyAlignment="1">
      <alignment horizontal="center" vertical="center"/>
    </xf>
    <xf numFmtId="177" fontId="2" fillId="0" borderId="35" xfId="3" applyNumberFormat="1" applyFont="1" applyFill="1" applyBorder="1" applyAlignment="1">
      <alignment horizontal="center" vertical="center"/>
    </xf>
    <xf numFmtId="177" fontId="2" fillId="0" borderId="36" xfId="3" applyNumberFormat="1" applyFont="1" applyFill="1" applyBorder="1" applyAlignment="1">
      <alignment horizontal="center" vertical="center"/>
    </xf>
    <xf numFmtId="177" fontId="2" fillId="0" borderId="37" xfId="3" applyNumberFormat="1" applyFont="1" applyFill="1" applyBorder="1" applyAlignment="1">
      <alignment horizontal="center" vertical="center"/>
    </xf>
    <xf numFmtId="177" fontId="2" fillId="0" borderId="38" xfId="3" applyNumberFormat="1" applyFill="1" applyBorder="1" applyAlignment="1">
      <alignment horizontal="center" vertical="center"/>
    </xf>
    <xf numFmtId="177" fontId="2" fillId="0" borderId="47" xfId="3" applyNumberFormat="1" applyFont="1" applyFill="1" applyBorder="1" applyAlignment="1">
      <alignment horizontal="center" vertical="center"/>
    </xf>
    <xf numFmtId="177" fontId="2" fillId="0" borderId="23" xfId="3" applyNumberFormat="1" applyFont="1" applyFill="1" applyBorder="1" applyAlignment="1">
      <alignment horizontal="center" vertical="center"/>
    </xf>
    <xf numFmtId="177" fontId="2" fillId="0" borderId="50" xfId="3" applyNumberFormat="1" applyFont="1" applyFill="1" applyBorder="1" applyAlignment="1">
      <alignment horizontal="center" vertical="center"/>
    </xf>
    <xf numFmtId="0" fontId="2" fillId="0" borderId="17" xfId="3" applyFill="1" applyBorder="1" applyAlignment="1">
      <alignment vertical="center"/>
    </xf>
    <xf numFmtId="0" fontId="19" fillId="0" borderId="15" xfId="3" applyFont="1" applyBorder="1" applyAlignment="1">
      <alignment horizontal="center" vertical="center" wrapText="1"/>
    </xf>
    <xf numFmtId="0" fontId="19" fillId="0" borderId="12" xfId="3" applyFont="1" applyBorder="1" applyAlignment="1">
      <alignment horizontal="center" vertical="center" wrapText="1"/>
    </xf>
    <xf numFmtId="0" fontId="19" fillId="0" borderId="16" xfId="3" applyFont="1" applyBorder="1" applyAlignment="1">
      <alignment horizontal="center" vertical="center" wrapText="1"/>
    </xf>
    <xf numFmtId="0" fontId="2" fillId="0" borderId="67" xfId="3" applyFont="1" applyFill="1" applyBorder="1" applyAlignment="1">
      <alignment horizontal="center" vertical="center" wrapText="1"/>
    </xf>
    <xf numFmtId="3" fontId="2" fillId="0" borderId="82" xfId="3" applyNumberFormat="1" applyFont="1" applyFill="1" applyBorder="1" applyAlignment="1">
      <alignment horizontal="center" vertical="center"/>
    </xf>
    <xf numFmtId="3" fontId="2" fillId="0" borderId="100" xfId="3" applyNumberFormat="1" applyFont="1" applyFill="1" applyBorder="1" applyAlignment="1">
      <alignment horizontal="center" vertical="center"/>
    </xf>
    <xf numFmtId="0" fontId="2" fillId="0" borderId="67" xfId="3" applyFont="1" applyFill="1" applyBorder="1" applyAlignment="1">
      <alignment horizontal="center" vertical="top" wrapText="1"/>
    </xf>
    <xf numFmtId="0" fontId="23" fillId="0" borderId="109" xfId="3" applyFont="1" applyFill="1" applyBorder="1" applyAlignment="1">
      <alignment vertical="center" wrapText="1"/>
    </xf>
    <xf numFmtId="0" fontId="2" fillId="0" borderId="33" xfId="3" applyFont="1" applyFill="1" applyBorder="1" applyAlignment="1">
      <alignment vertical="center" wrapText="1"/>
    </xf>
    <xf numFmtId="0" fontId="2" fillId="0" borderId="110" xfId="3" applyFont="1" applyFill="1" applyBorder="1" applyAlignment="1">
      <alignment vertical="center" wrapText="1"/>
    </xf>
    <xf numFmtId="0" fontId="15" fillId="0" borderId="14" xfId="5" applyFont="1" applyFill="1" applyBorder="1" applyAlignment="1" applyProtection="1">
      <alignment horizontal="left" vertical="center" wrapText="1"/>
    </xf>
    <xf numFmtId="0" fontId="15" fillId="0" borderId="12" xfId="5" applyFont="1" applyFill="1" applyBorder="1" applyAlignment="1" applyProtection="1">
      <alignment horizontal="left" vertical="center" wrapText="1"/>
    </xf>
    <xf numFmtId="0" fontId="15" fillId="0" borderId="17" xfId="5" applyFont="1" applyFill="1" applyBorder="1" applyAlignment="1" applyProtection="1">
      <alignment horizontal="left" vertical="center" wrapText="1"/>
    </xf>
    <xf numFmtId="0" fontId="8" fillId="0" borderId="7" xfId="5" applyFont="1" applyFill="1" applyBorder="1" applyAlignment="1" applyProtection="1">
      <alignment horizontal="center" vertical="center" wrapText="1" shrinkToFit="1"/>
    </xf>
    <xf numFmtId="180" fontId="2" fillId="0" borderId="100" xfId="0" applyNumberFormat="1" applyFont="1" applyFill="1" applyBorder="1" applyAlignment="1">
      <alignment horizontal="center" vertical="center"/>
    </xf>
    <xf numFmtId="180" fontId="2" fillId="0" borderId="68" xfId="0" applyNumberFormat="1" applyFont="1" applyFill="1" applyBorder="1" applyAlignment="1">
      <alignment horizontal="center" vertical="center"/>
    </xf>
    <xf numFmtId="180" fontId="2" fillId="0" borderId="69" xfId="0" applyNumberFormat="1" applyFont="1" applyFill="1" applyBorder="1" applyAlignment="1">
      <alignment horizontal="center" vertical="center"/>
    </xf>
    <xf numFmtId="180" fontId="2" fillId="0" borderId="32" xfId="0" applyNumberFormat="1" applyFont="1" applyFill="1" applyBorder="1" applyAlignment="1">
      <alignment horizontal="center" vertical="center"/>
    </xf>
    <xf numFmtId="180" fontId="2" fillId="0" borderId="33" xfId="0" applyNumberFormat="1" applyFont="1" applyFill="1" applyBorder="1" applyAlignment="1">
      <alignment horizontal="center" vertical="center"/>
    </xf>
    <xf numFmtId="180" fontId="2" fillId="0" borderId="34" xfId="0" applyNumberFormat="1" applyFont="1" applyFill="1" applyBorder="1" applyAlignment="1">
      <alignment horizontal="center" vertical="center"/>
    </xf>
    <xf numFmtId="180" fontId="0" fillId="0" borderId="32" xfId="0" quotePrefix="1" applyNumberFormat="1" applyFill="1" applyBorder="1" applyAlignment="1">
      <alignment horizontal="center" vertical="center"/>
    </xf>
    <xf numFmtId="180" fontId="0" fillId="0" borderId="33" xfId="0" quotePrefix="1" applyNumberFormat="1" applyFill="1" applyBorder="1" applyAlignment="1">
      <alignment horizontal="center" vertical="center"/>
    </xf>
    <xf numFmtId="180" fontId="0" fillId="0" borderId="34" xfId="0" quotePrefix="1" applyNumberFormat="1" applyFill="1" applyBorder="1" applyAlignment="1">
      <alignment horizontal="center" vertical="center"/>
    </xf>
    <xf numFmtId="180" fontId="0" fillId="0" borderId="35" xfId="0" quotePrefix="1" applyNumberFormat="1" applyFill="1" applyBorder="1" applyAlignment="1">
      <alignment horizontal="center" vertical="center"/>
    </xf>
    <xf numFmtId="180" fontId="2" fillId="0" borderId="75" xfId="0" applyNumberFormat="1" applyFont="1" applyFill="1" applyBorder="1" applyAlignment="1">
      <alignment horizontal="center" vertical="center"/>
    </xf>
    <xf numFmtId="180" fontId="2" fillId="0" borderId="73" xfId="0" applyNumberFormat="1" applyFont="1" applyFill="1" applyBorder="1" applyAlignment="1">
      <alignment horizontal="center" vertical="center"/>
    </xf>
    <xf numFmtId="180" fontId="2" fillId="0" borderId="74" xfId="0" applyNumberFormat="1" applyFont="1" applyFill="1" applyBorder="1" applyAlignment="1">
      <alignment horizontal="center" vertical="center"/>
    </xf>
    <xf numFmtId="180" fontId="0" fillId="0" borderId="15" xfId="0" quotePrefix="1" applyNumberFormat="1" applyFill="1" applyBorder="1" applyAlignment="1">
      <alignment horizontal="center" vertical="center"/>
    </xf>
    <xf numFmtId="180" fontId="0" fillId="0" borderId="12" xfId="0" quotePrefix="1" applyNumberFormat="1" applyFill="1" applyBorder="1" applyAlignment="1">
      <alignment horizontal="center" vertical="center"/>
    </xf>
    <xf numFmtId="180" fontId="0" fillId="0" borderId="16" xfId="0" quotePrefix="1" applyNumberFormat="1" applyFill="1" applyBorder="1" applyAlignment="1">
      <alignment horizontal="center" vertical="center"/>
    </xf>
    <xf numFmtId="0" fontId="2" fillId="0" borderId="49" xfId="3" applyFont="1" applyFill="1" applyBorder="1" applyAlignment="1">
      <alignment horizontal="center" vertical="center" wrapText="1"/>
    </xf>
    <xf numFmtId="0" fontId="0" fillId="0" borderId="60" xfId="0" applyBorder="1" applyAlignment="1">
      <alignment horizontal="left" vertical="center" wrapText="1"/>
    </xf>
    <xf numFmtId="0" fontId="2" fillId="0" borderId="60" xfId="0" applyFont="1" applyBorder="1" applyAlignment="1">
      <alignment horizontal="left" vertical="center"/>
    </xf>
    <xf numFmtId="0" fontId="24" fillId="0" borderId="12" xfId="3" applyFont="1" applyFill="1" applyBorder="1" applyAlignment="1">
      <alignment horizontal="center" vertical="center"/>
    </xf>
    <xf numFmtId="0" fontId="24" fillId="0" borderId="16" xfId="3" applyFont="1" applyFill="1" applyBorder="1" applyAlignment="1">
      <alignment horizontal="center" vertical="center"/>
    </xf>
    <xf numFmtId="0" fontId="20" fillId="0" borderId="15" xfId="3" applyFont="1" applyBorder="1" applyAlignment="1">
      <alignment horizontal="left" vertical="center" wrapText="1"/>
    </xf>
    <xf numFmtId="0" fontId="20" fillId="0" borderId="12" xfId="3" applyFont="1" applyBorder="1" applyAlignment="1">
      <alignment horizontal="left" vertical="center"/>
    </xf>
    <xf numFmtId="0" fontId="20" fillId="0" borderId="16" xfId="3" applyFont="1" applyBorder="1" applyAlignment="1">
      <alignment horizontal="left" vertical="center"/>
    </xf>
    <xf numFmtId="0" fontId="24" fillId="0" borderId="67" xfId="3" applyFont="1" applyFill="1" applyBorder="1" applyAlignment="1">
      <alignment horizontal="center" vertical="top" wrapText="1"/>
    </xf>
    <xf numFmtId="0" fontId="24" fillId="0" borderId="68" xfId="3" applyFont="1" applyFill="1" applyBorder="1" applyAlignment="1">
      <alignment horizontal="center" vertical="top" wrapText="1"/>
    </xf>
    <xf numFmtId="0" fontId="24" fillId="0" borderId="69" xfId="3" applyFont="1" applyFill="1" applyBorder="1" applyAlignment="1">
      <alignment horizontal="center" vertical="top" wrapText="1"/>
    </xf>
    <xf numFmtId="0" fontId="2" fillId="0" borderId="95" xfId="3" applyFont="1" applyBorder="1" applyAlignment="1">
      <alignment vertical="center"/>
    </xf>
    <xf numFmtId="0" fontId="2" fillId="0" borderId="32" xfId="3" applyFont="1" applyBorder="1" applyAlignment="1">
      <alignment vertical="center"/>
    </xf>
    <xf numFmtId="0" fontId="2" fillId="0" borderId="75" xfId="3" applyFont="1" applyBorder="1" applyAlignment="1">
      <alignment vertical="center"/>
    </xf>
    <xf numFmtId="0" fontId="15" fillId="0" borderId="19" xfId="0" applyFont="1" applyBorder="1" applyAlignment="1">
      <alignment horizontal="left" vertical="center" wrapText="1"/>
    </xf>
    <xf numFmtId="0" fontId="15" fillId="0" borderId="65" xfId="0" applyFont="1" applyBorder="1" applyAlignment="1">
      <alignment horizontal="left" vertical="center" wrapText="1"/>
    </xf>
    <xf numFmtId="0" fontId="15" fillId="0" borderId="71" xfId="0" applyFont="1" applyBorder="1" applyAlignment="1">
      <alignment horizontal="left" vertical="center" wrapText="1"/>
    </xf>
    <xf numFmtId="0" fontId="15" fillId="0" borderId="0" xfId="0" applyFont="1" applyBorder="1" applyAlignment="1">
      <alignment horizontal="left" vertical="center" wrapText="1"/>
    </xf>
    <xf numFmtId="0" fontId="15" fillId="0" borderId="66" xfId="0" applyFont="1" applyBorder="1" applyAlignment="1">
      <alignment horizontal="left" vertical="center" wrapText="1"/>
    </xf>
    <xf numFmtId="0" fontId="15" fillId="0" borderId="44" xfId="0" applyFont="1" applyBorder="1" applyAlignment="1">
      <alignment horizontal="left" vertical="center" wrapText="1"/>
    </xf>
    <xf numFmtId="0" fontId="15" fillId="0" borderId="45" xfId="0" applyFont="1" applyBorder="1" applyAlignment="1">
      <alignment horizontal="left" vertical="center" wrapText="1"/>
    </xf>
    <xf numFmtId="0" fontId="15" fillId="0" borderId="64" xfId="0" applyFont="1" applyBorder="1" applyAlignment="1">
      <alignment horizontal="left" vertical="center" wrapText="1"/>
    </xf>
    <xf numFmtId="0" fontId="19" fillId="0" borderId="128" xfId="3" applyFont="1" applyFill="1" applyBorder="1" applyAlignment="1">
      <alignment vertical="center" wrapText="1"/>
    </xf>
    <xf numFmtId="0" fontId="19" fillId="0" borderId="127" xfId="3" applyFont="1" applyFill="1" applyBorder="1" applyAlignment="1">
      <alignment vertical="center" wrapText="1"/>
    </xf>
    <xf numFmtId="0" fontId="19" fillId="0" borderId="126" xfId="3" applyFont="1" applyFill="1" applyBorder="1" applyAlignment="1">
      <alignment vertical="center" wrapText="1"/>
    </xf>
    <xf numFmtId="0" fontId="19" fillId="0" borderId="12" xfId="0" applyFont="1" applyBorder="1" applyAlignment="1">
      <alignment horizontal="center" vertical="center"/>
    </xf>
    <xf numFmtId="0" fontId="19" fillId="0" borderId="17" xfId="0" applyFont="1" applyBorder="1" applyAlignment="1">
      <alignment horizontal="center" vertical="center"/>
    </xf>
    <xf numFmtId="38" fontId="2" fillId="0" borderId="28" xfId="1" applyFont="1" applyFill="1" applyBorder="1" applyAlignment="1">
      <alignment horizontal="center" vertical="center"/>
    </xf>
    <xf numFmtId="38" fontId="2" fillId="0" borderId="46" xfId="3" applyNumberFormat="1" applyFont="1" applyFill="1" applyBorder="1" applyAlignment="1">
      <alignment horizontal="center" vertical="center"/>
    </xf>
    <xf numFmtId="38" fontId="2" fillId="0" borderId="49" xfId="3" applyNumberFormat="1" applyFont="1" applyFill="1" applyBorder="1" applyAlignment="1">
      <alignment horizontal="center" vertical="center"/>
    </xf>
    <xf numFmtId="186" fontId="2" fillId="7" borderId="20" xfId="3" applyNumberFormat="1" applyFont="1" applyFill="1" applyBorder="1" applyAlignment="1">
      <alignment horizontal="left" vertical="center" wrapText="1"/>
    </xf>
    <xf numFmtId="186" fontId="2" fillId="7" borderId="19" xfId="3" applyNumberFormat="1" applyFont="1" applyFill="1" applyBorder="1" applyAlignment="1">
      <alignment horizontal="left" vertical="center" wrapText="1"/>
    </xf>
    <xf numFmtId="186" fontId="2" fillId="7" borderId="26" xfId="3" applyNumberFormat="1" applyFont="1" applyFill="1" applyBorder="1" applyAlignment="1">
      <alignment horizontal="left" vertical="center" wrapText="1"/>
    </xf>
    <xf numFmtId="186" fontId="2" fillId="7" borderId="30" xfId="3" applyNumberFormat="1" applyFont="1" applyFill="1" applyBorder="1" applyAlignment="1">
      <alignment horizontal="left" vertical="center" wrapText="1"/>
    </xf>
    <xf numFmtId="186" fontId="2" fillId="7" borderId="0" xfId="3" applyNumberFormat="1" applyFont="1" applyFill="1" applyBorder="1" applyAlignment="1">
      <alignment horizontal="left" vertical="center" wrapText="1"/>
    </xf>
    <xf numFmtId="186" fontId="2" fillId="7" borderId="31" xfId="3" applyNumberFormat="1" applyFont="1" applyFill="1" applyBorder="1" applyAlignment="1">
      <alignment horizontal="left" vertical="center" wrapText="1"/>
    </xf>
    <xf numFmtId="186" fontId="2" fillId="7" borderId="42" xfId="3" applyNumberFormat="1" applyFont="1" applyFill="1" applyBorder="1" applyAlignment="1">
      <alignment horizontal="left" vertical="center" wrapText="1"/>
    </xf>
    <xf numFmtId="186" fontId="2" fillId="7" borderId="45" xfId="3" applyNumberFormat="1" applyFont="1" applyFill="1" applyBorder="1" applyAlignment="1">
      <alignment horizontal="left" vertical="center" wrapText="1"/>
    </xf>
    <xf numFmtId="186" fontId="2" fillId="7" borderId="43" xfId="3" applyNumberFormat="1" applyFont="1" applyFill="1" applyBorder="1" applyAlignment="1">
      <alignment horizontal="left" vertical="center" wrapText="1"/>
    </xf>
    <xf numFmtId="0" fontId="24" fillId="0" borderId="15" xfId="3" applyFont="1" applyBorder="1" applyAlignment="1">
      <alignment horizontal="center" vertical="center" wrapText="1" shrinkToFit="1"/>
    </xf>
    <xf numFmtId="0" fontId="24" fillId="0" borderId="12" xfId="3" applyFont="1" applyBorder="1" applyAlignment="1">
      <alignment horizontal="center" vertical="center" wrapText="1" shrinkToFit="1"/>
    </xf>
    <xf numFmtId="0" fontId="24" fillId="0" borderId="16" xfId="3" applyFont="1" applyBorder="1" applyAlignment="1">
      <alignment horizontal="center" vertical="center" wrapText="1" shrinkToFit="1"/>
    </xf>
    <xf numFmtId="0" fontId="2" fillId="0" borderId="15" xfId="3" applyFont="1" applyFill="1" applyBorder="1" applyAlignment="1">
      <alignment vertical="center" shrinkToFit="1"/>
    </xf>
    <xf numFmtId="0" fontId="2" fillId="0" borderId="12" xfId="3" applyFill="1" applyBorder="1" applyAlignment="1">
      <alignment vertical="center" shrinkToFit="1"/>
    </xf>
    <xf numFmtId="0" fontId="2" fillId="0" borderId="16" xfId="3" applyFill="1" applyBorder="1" applyAlignment="1">
      <alignment vertical="center" shrinkToFit="1"/>
    </xf>
    <xf numFmtId="3" fontId="2" fillId="0" borderId="82" xfId="3" applyNumberFormat="1" applyFont="1" applyFill="1" applyBorder="1" applyAlignment="1">
      <alignment horizontal="center" vertical="top"/>
    </xf>
    <xf numFmtId="0" fontId="15" fillId="0" borderId="67" xfId="3" applyFont="1" applyFill="1" applyBorder="1" applyAlignment="1">
      <alignment horizontal="center" vertical="top" wrapText="1"/>
    </xf>
    <xf numFmtId="0" fontId="15" fillId="0" borderId="68" xfId="3" applyFont="1" applyFill="1" applyBorder="1" applyAlignment="1">
      <alignment horizontal="center" vertical="top" wrapText="1"/>
    </xf>
    <xf numFmtId="0" fontId="15" fillId="0" borderId="69" xfId="3" applyFont="1" applyFill="1" applyBorder="1" applyAlignment="1">
      <alignment horizontal="center" vertical="top" wrapText="1"/>
    </xf>
    <xf numFmtId="3" fontId="2" fillId="0" borderId="28" xfId="3" applyNumberFormat="1" applyFont="1" applyFill="1" applyBorder="1" applyAlignment="1">
      <alignment horizontal="center" vertical="top"/>
    </xf>
    <xf numFmtId="0" fontId="15" fillId="0" borderId="19" xfId="5" applyFont="1" applyFill="1" applyBorder="1" applyAlignment="1">
      <alignment horizontal="center" vertical="center" wrapText="1" shrinkToFit="1"/>
    </xf>
    <xf numFmtId="0" fontId="15" fillId="0" borderId="19" xfId="0" applyFont="1" applyBorder="1" applyAlignment="1">
      <alignment horizontal="center" vertical="center" shrinkToFit="1"/>
    </xf>
    <xf numFmtId="0" fontId="15" fillId="0" borderId="65" xfId="0" applyFont="1" applyBorder="1" applyAlignment="1">
      <alignment horizontal="center" vertical="center" shrinkToFit="1"/>
    </xf>
    <xf numFmtId="0" fontId="11" fillId="0" borderId="6" xfId="5" applyFont="1" applyFill="1" applyBorder="1" applyAlignment="1" applyProtection="1">
      <alignment horizontal="center" vertical="center" wrapText="1" shrinkToFit="1"/>
    </xf>
    <xf numFmtId="0" fontId="11" fillId="0" borderId="9" xfId="5" applyFont="1" applyFill="1" applyBorder="1" applyAlignment="1" applyProtection="1">
      <alignment horizontal="center" vertical="center" wrapText="1" shrinkToFit="1"/>
    </xf>
    <xf numFmtId="0" fontId="8" fillId="0" borderId="16" xfId="4" applyFont="1" applyFill="1" applyBorder="1" applyAlignment="1" applyProtection="1">
      <alignment horizontal="center" vertical="center"/>
    </xf>
    <xf numFmtId="0" fontId="0" fillId="0" borderId="15" xfId="0" applyFont="1" applyBorder="1" applyAlignment="1">
      <alignment horizontal="center" vertical="center"/>
    </xf>
    <xf numFmtId="0" fontId="0" fillId="0" borderId="12" xfId="0" applyFont="1" applyBorder="1" applyAlignment="1">
      <alignment horizontal="center" vertical="center"/>
    </xf>
    <xf numFmtId="0" fontId="0" fillId="0" borderId="16" xfId="0" applyFont="1" applyBorder="1" applyAlignment="1">
      <alignment horizontal="center" vertical="center"/>
    </xf>
    <xf numFmtId="3" fontId="9" fillId="0" borderId="15" xfId="0" applyNumberFormat="1" applyFont="1" applyFill="1" applyBorder="1" applyAlignment="1">
      <alignment horizontal="center" vertical="center" wrapText="1"/>
    </xf>
    <xf numFmtId="0" fontId="9" fillId="0" borderId="12" xfId="0" applyFont="1" applyFill="1" applyBorder="1" applyAlignment="1">
      <alignment horizontal="center" vertical="center"/>
    </xf>
    <xf numFmtId="0" fontId="9" fillId="0" borderId="16" xfId="0" applyFont="1" applyFill="1" applyBorder="1" applyAlignment="1">
      <alignment horizontal="center" vertical="center"/>
    </xf>
    <xf numFmtId="187" fontId="2" fillId="0" borderId="15" xfId="3" applyNumberFormat="1" applyFont="1" applyBorder="1" applyAlignment="1">
      <alignment horizontal="center" vertical="center" wrapText="1"/>
    </xf>
    <xf numFmtId="187" fontId="2" fillId="0" borderId="12" xfId="3" applyNumberFormat="1" applyFont="1" applyBorder="1" applyAlignment="1">
      <alignment horizontal="center" vertical="center" wrapText="1"/>
    </xf>
    <xf numFmtId="187" fontId="2" fillId="0" borderId="16" xfId="3" applyNumberFormat="1" applyFont="1" applyBorder="1" applyAlignment="1">
      <alignment horizontal="center" vertical="center" wrapText="1"/>
    </xf>
    <xf numFmtId="0" fontId="24" fillId="0" borderId="15" xfId="3" applyFont="1" applyFill="1" applyBorder="1" applyAlignment="1">
      <alignment horizontal="left" vertical="center" wrapText="1"/>
    </xf>
    <xf numFmtId="0" fontId="24" fillId="0" borderId="12" xfId="3" applyFont="1" applyFill="1" applyBorder="1" applyAlignment="1">
      <alignment horizontal="left" vertical="center" wrapText="1"/>
    </xf>
    <xf numFmtId="0" fontId="24" fillId="0" borderId="17" xfId="3" applyFont="1" applyFill="1" applyBorder="1" applyAlignment="1">
      <alignment horizontal="left" vertical="center" wrapText="1"/>
    </xf>
    <xf numFmtId="3" fontId="9" fillId="0" borderId="27" xfId="0" applyNumberFormat="1" applyFont="1" applyFill="1" applyBorder="1" applyAlignment="1">
      <alignment horizontal="center" vertical="center" wrapText="1"/>
    </xf>
    <xf numFmtId="0" fontId="9" fillId="0" borderId="19" xfId="0" applyFont="1" applyFill="1" applyBorder="1" applyAlignment="1">
      <alignment horizontal="center" vertical="center"/>
    </xf>
    <xf numFmtId="0" fontId="9" fillId="0" borderId="26" xfId="0" applyFont="1" applyFill="1" applyBorder="1" applyAlignment="1">
      <alignment horizontal="center" vertical="center"/>
    </xf>
    <xf numFmtId="0" fontId="15" fillId="0" borderId="67" xfId="0" applyFont="1" applyFill="1" applyBorder="1" applyAlignment="1">
      <alignment horizontal="center" vertical="top" wrapText="1"/>
    </xf>
    <xf numFmtId="0" fontId="15" fillId="0" borderId="68" xfId="0" applyFont="1" applyFill="1" applyBorder="1" applyAlignment="1">
      <alignment horizontal="center" vertical="top" wrapText="1"/>
    </xf>
    <xf numFmtId="0" fontId="15" fillId="0" borderId="69" xfId="0" applyFont="1" applyFill="1" applyBorder="1" applyAlignment="1">
      <alignment horizontal="center" vertical="top" wrapText="1"/>
    </xf>
    <xf numFmtId="0" fontId="0" fillId="0" borderId="28" xfId="0" applyFill="1" applyBorder="1" applyAlignment="1">
      <alignment horizontal="center" vertical="top"/>
    </xf>
    <xf numFmtId="0" fontId="33" fillId="0" borderId="19" xfId="0" applyFont="1" applyFill="1" applyBorder="1" applyAlignment="1">
      <alignment horizontal="left" vertical="center" wrapText="1"/>
    </xf>
    <xf numFmtId="0" fontId="33" fillId="0" borderId="26" xfId="0" applyFont="1" applyFill="1" applyBorder="1" applyAlignment="1">
      <alignment horizontal="left" vertical="center" wrapText="1"/>
    </xf>
    <xf numFmtId="0" fontId="2" fillId="0" borderId="68" xfId="3" applyFont="1" applyFill="1" applyBorder="1" applyAlignment="1">
      <alignment horizontal="left" vertical="center" wrapText="1"/>
    </xf>
    <xf numFmtId="0" fontId="2" fillId="0" borderId="69" xfId="3" applyFont="1" applyFill="1" applyBorder="1" applyAlignment="1">
      <alignment horizontal="left" vertical="center" wrapText="1"/>
    </xf>
    <xf numFmtId="0" fontId="13" fillId="0" borderId="79" xfId="3" applyFont="1" applyFill="1" applyBorder="1" applyAlignment="1">
      <alignment vertical="center" textRotation="255"/>
    </xf>
    <xf numFmtId="0" fontId="13" fillId="0" borderId="121" xfId="3" applyFont="1" applyFill="1" applyBorder="1" applyAlignment="1">
      <alignment vertical="center" textRotation="255"/>
    </xf>
    <xf numFmtId="0" fontId="22" fillId="2" borderId="5" xfId="3" applyFont="1" applyFill="1" applyBorder="1" applyAlignment="1">
      <alignment horizontal="center" vertical="center" wrapText="1"/>
    </xf>
    <xf numFmtId="0" fontId="22" fillId="2" borderId="6" xfId="3" applyFont="1" applyFill="1" applyBorder="1" applyAlignment="1">
      <alignment horizontal="center" vertical="center" wrapText="1"/>
    </xf>
    <xf numFmtId="0" fontId="22" fillId="2" borderId="10" xfId="3" applyFont="1" applyFill="1" applyBorder="1" applyAlignment="1">
      <alignment horizontal="center" vertical="center" wrapText="1"/>
    </xf>
    <xf numFmtId="0" fontId="13" fillId="0" borderId="79" xfId="3" applyFont="1" applyFill="1" applyBorder="1" applyAlignment="1">
      <alignment vertical="center" wrapText="1"/>
    </xf>
    <xf numFmtId="0" fontId="13" fillId="0" borderId="121" xfId="3" applyFont="1" applyFill="1" applyBorder="1" applyAlignment="1">
      <alignment vertical="center" wrapText="1"/>
    </xf>
    <xf numFmtId="0" fontId="2" fillId="0" borderId="123" xfId="3" applyFont="1" applyFill="1" applyBorder="1" applyAlignment="1">
      <alignment vertical="center" textRotation="255"/>
    </xf>
    <xf numFmtId="0" fontId="13" fillId="4" borderId="78" xfId="3" applyFont="1" applyFill="1" applyBorder="1" applyAlignment="1">
      <alignment horizontal="center" vertical="center"/>
    </xf>
    <xf numFmtId="0" fontId="13" fillId="4" borderId="79" xfId="3" applyFont="1" applyFill="1" applyBorder="1" applyAlignment="1">
      <alignment horizontal="center" vertical="center"/>
    </xf>
    <xf numFmtId="0" fontId="13" fillId="4" borderId="121" xfId="3" applyFont="1" applyFill="1" applyBorder="1" applyAlignment="1">
      <alignment horizontal="center" vertical="center"/>
    </xf>
    <xf numFmtId="0" fontId="22" fillId="5" borderId="6" xfId="3" applyFont="1" applyFill="1" applyBorder="1" applyAlignment="1">
      <alignment horizontal="center" vertical="center"/>
    </xf>
    <xf numFmtId="0" fontId="22" fillId="5" borderId="10" xfId="3" applyFont="1" applyFill="1" applyBorder="1" applyAlignment="1">
      <alignment horizontal="center" vertical="center"/>
    </xf>
    <xf numFmtId="0" fontId="2" fillId="0" borderId="80" xfId="3" applyFont="1" applyFill="1" applyBorder="1" applyAlignment="1">
      <alignment horizontal="left" vertical="center"/>
    </xf>
    <xf numFmtId="0" fontId="23" fillId="3" borderId="109" xfId="3" applyFont="1" applyFill="1" applyBorder="1" applyAlignment="1">
      <alignment horizontal="center" vertical="center" wrapText="1"/>
    </xf>
    <xf numFmtId="0" fontId="23" fillId="3" borderId="33" xfId="3" applyFont="1" applyFill="1" applyBorder="1" applyAlignment="1">
      <alignment horizontal="center" vertical="center" wrapText="1"/>
    </xf>
    <xf numFmtId="0" fontId="23" fillId="3" borderId="110" xfId="3" applyFont="1" applyFill="1" applyBorder="1" applyAlignment="1">
      <alignment horizontal="center" vertical="center" wrapText="1"/>
    </xf>
    <xf numFmtId="0" fontId="2" fillId="3" borderId="109" xfId="3" applyFont="1" applyFill="1" applyBorder="1" applyAlignment="1">
      <alignment horizontal="center" vertical="center" wrapText="1"/>
    </xf>
    <xf numFmtId="0" fontId="2" fillId="3" borderId="33" xfId="3" applyFont="1" applyFill="1" applyBorder="1" applyAlignment="1">
      <alignment horizontal="center" vertical="center" wrapText="1"/>
    </xf>
    <xf numFmtId="0" fontId="2" fillId="3" borderId="34" xfId="3" applyFont="1" applyFill="1" applyBorder="1" applyAlignment="1">
      <alignment horizontal="center" vertical="center" wrapText="1"/>
    </xf>
    <xf numFmtId="0" fontId="23" fillId="0" borderId="33" xfId="0" applyFont="1" applyFill="1" applyBorder="1" applyAlignment="1">
      <alignment vertical="center"/>
    </xf>
    <xf numFmtId="0" fontId="23" fillId="0" borderId="110" xfId="0" applyFont="1" applyFill="1" applyBorder="1" applyAlignment="1">
      <alignment vertical="center"/>
    </xf>
    <xf numFmtId="0" fontId="0" fillId="0" borderId="109" xfId="0" applyBorder="1" applyAlignment="1">
      <alignment vertical="center"/>
    </xf>
    <xf numFmtId="0" fontId="0" fillId="0" borderId="33" xfId="0" applyBorder="1" applyAlignment="1">
      <alignment vertical="center"/>
    </xf>
    <xf numFmtId="0" fontId="0" fillId="0" borderId="34" xfId="0" applyBorder="1" applyAlignment="1">
      <alignment vertical="center"/>
    </xf>
    <xf numFmtId="0" fontId="23" fillId="0" borderId="73" xfId="3" applyFont="1" applyFill="1" applyBorder="1" applyAlignment="1">
      <alignment vertical="center"/>
    </xf>
    <xf numFmtId="0" fontId="23" fillId="0" borderId="114" xfId="3" applyFont="1" applyFill="1" applyBorder="1" applyAlignment="1">
      <alignment vertical="center"/>
    </xf>
    <xf numFmtId="0" fontId="2" fillId="0" borderId="113" xfId="3" applyFont="1" applyBorder="1" applyAlignment="1">
      <alignment vertical="center"/>
    </xf>
    <xf numFmtId="0" fontId="2" fillId="0" borderId="74" xfId="3" applyFont="1" applyBorder="1" applyAlignment="1">
      <alignment vertical="center"/>
    </xf>
    <xf numFmtId="0" fontId="2" fillId="0" borderId="87" xfId="3" applyFont="1" applyFill="1" applyBorder="1" applyAlignment="1">
      <alignment horizontal="center" vertical="center"/>
    </xf>
    <xf numFmtId="0" fontId="2" fillId="0" borderId="88" xfId="3" applyFont="1" applyFill="1" applyBorder="1" applyAlignment="1">
      <alignment horizontal="center" vertical="center"/>
    </xf>
    <xf numFmtId="0" fontId="2" fillId="0" borderId="94" xfId="3" applyFont="1" applyFill="1" applyBorder="1" applyAlignment="1">
      <alignment vertical="center" wrapText="1"/>
    </xf>
    <xf numFmtId="0" fontId="2" fillId="0" borderId="96" xfId="3" applyFont="1" applyFill="1" applyBorder="1" applyAlignment="1">
      <alignment vertical="center" wrapText="1"/>
    </xf>
    <xf numFmtId="0" fontId="2" fillId="0" borderId="68" xfId="3" applyFont="1" applyFill="1" applyBorder="1" applyAlignment="1">
      <alignment vertical="center" wrapText="1"/>
    </xf>
    <xf numFmtId="0" fontId="2" fillId="0" borderId="69" xfId="3" applyFont="1" applyFill="1" applyBorder="1" applyAlignment="1">
      <alignment vertical="center" wrapText="1"/>
    </xf>
    <xf numFmtId="0" fontId="2" fillId="0" borderId="34" xfId="3" applyFont="1" applyFill="1" applyBorder="1" applyAlignment="1">
      <alignment vertical="center"/>
    </xf>
    <xf numFmtId="0" fontId="2" fillId="0" borderId="74" xfId="3" applyFont="1" applyFill="1" applyBorder="1" applyAlignment="1">
      <alignment vertical="center"/>
    </xf>
    <xf numFmtId="0" fontId="2" fillId="0" borderId="68" xfId="3" applyFont="1" applyFill="1" applyBorder="1" applyAlignment="1">
      <alignment vertical="center"/>
    </xf>
    <xf numFmtId="0" fontId="2" fillId="0" borderId="69" xfId="3" applyFont="1" applyFill="1" applyBorder="1" applyAlignment="1">
      <alignment vertical="center"/>
    </xf>
    <xf numFmtId="0" fontId="2" fillId="0" borderId="74" xfId="0" applyFont="1" applyBorder="1" applyAlignment="1">
      <alignment horizontal="center" vertical="center"/>
    </xf>
    <xf numFmtId="0" fontId="2" fillId="0" borderId="32" xfId="3" applyFont="1" applyFill="1" applyBorder="1" applyAlignment="1">
      <alignment horizontal="center" vertical="top"/>
    </xf>
    <xf numFmtId="0" fontId="2" fillId="0" borderId="34" xfId="3" applyFont="1" applyFill="1" applyBorder="1" applyAlignment="1">
      <alignment vertical="center" wrapText="1"/>
    </xf>
    <xf numFmtId="0" fontId="2" fillId="0" borderId="73" xfId="3" applyFont="1" applyFill="1" applyBorder="1" applyAlignment="1">
      <alignment vertical="center" wrapText="1"/>
    </xf>
    <xf numFmtId="0" fontId="2" fillId="0" borderId="74" xfId="3" applyFont="1" applyFill="1" applyBorder="1" applyAlignment="1">
      <alignment vertical="center" wrapText="1"/>
    </xf>
    <xf numFmtId="0" fontId="15" fillId="3" borderId="15" xfId="3" applyFont="1" applyFill="1" applyBorder="1" applyAlignment="1">
      <alignment horizontal="center" vertical="center"/>
    </xf>
    <xf numFmtId="0" fontId="15" fillId="3" borderId="12" xfId="3" applyFont="1" applyFill="1" applyBorder="1" applyAlignment="1">
      <alignment horizontal="center" vertical="center"/>
    </xf>
    <xf numFmtId="0" fontId="15" fillId="3" borderId="16" xfId="3" applyFont="1" applyFill="1" applyBorder="1" applyAlignment="1">
      <alignment horizontal="center" vertical="center"/>
    </xf>
    <xf numFmtId="0" fontId="2" fillId="3" borderId="16" xfId="3" applyFont="1" applyFill="1" applyBorder="1" applyAlignment="1">
      <alignment horizontal="center" vertical="center"/>
    </xf>
    <xf numFmtId="0" fontId="2" fillId="0" borderId="100" xfId="3" applyFont="1" applyFill="1" applyBorder="1" applyAlignment="1">
      <alignment horizontal="center" vertical="top"/>
    </xf>
    <xf numFmtId="0" fontId="2" fillId="0" borderId="20" xfId="3" applyFont="1" applyFill="1" applyBorder="1" applyAlignment="1">
      <alignment horizontal="center" vertical="center" wrapText="1"/>
    </xf>
    <xf numFmtId="0" fontId="2" fillId="0" borderId="26" xfId="3" applyFont="1" applyFill="1" applyBorder="1" applyAlignment="1">
      <alignment horizontal="center" vertical="center" wrapText="1"/>
    </xf>
    <xf numFmtId="0" fontId="2" fillId="0" borderId="42" xfId="3" applyFont="1" applyFill="1" applyBorder="1" applyAlignment="1">
      <alignment horizontal="center" vertical="center" wrapText="1"/>
    </xf>
    <xf numFmtId="0" fontId="2" fillId="0" borderId="45" xfId="3" applyFont="1" applyFill="1" applyBorder="1" applyAlignment="1">
      <alignment horizontal="center" vertical="center" wrapText="1"/>
    </xf>
    <xf numFmtId="0" fontId="2" fillId="0" borderId="43" xfId="3" applyFont="1" applyFill="1" applyBorder="1" applyAlignment="1">
      <alignment horizontal="center" vertical="center" wrapText="1"/>
    </xf>
    <xf numFmtId="10" fontId="2" fillId="0" borderId="49" xfId="3" applyNumberFormat="1" applyFont="1" applyFill="1" applyBorder="1" applyAlignment="1">
      <alignment horizontal="center" vertical="center"/>
    </xf>
    <xf numFmtId="10" fontId="2" fillId="0" borderId="49" xfId="3" applyNumberFormat="1" applyFont="1" applyBorder="1" applyAlignment="1">
      <alignment horizontal="center" vertical="center"/>
    </xf>
    <xf numFmtId="3" fontId="2" fillId="0" borderId="60" xfId="3" applyNumberFormat="1" applyFont="1" applyBorder="1" applyAlignment="1">
      <alignment horizontal="center" vertical="center"/>
    </xf>
    <xf numFmtId="10" fontId="2" fillId="0" borderId="60" xfId="3" applyNumberFormat="1" applyFont="1" applyFill="1" applyBorder="1" applyAlignment="1">
      <alignment horizontal="center" vertical="center"/>
    </xf>
    <xf numFmtId="0" fontId="2" fillId="0" borderId="60" xfId="3" applyNumberFormat="1" applyFont="1" applyBorder="1" applyAlignment="1">
      <alignment horizontal="center" vertical="center"/>
    </xf>
    <xf numFmtId="49" fontId="2" fillId="0" borderId="60" xfId="3" applyNumberFormat="1" applyFont="1" applyBorder="1" applyAlignment="1">
      <alignment horizontal="center" vertical="center"/>
    </xf>
    <xf numFmtId="184" fontId="2" fillId="0" borderId="49" xfId="3" applyNumberFormat="1" applyFont="1" applyFill="1" applyBorder="1" applyAlignment="1">
      <alignment horizontal="center" vertical="center"/>
    </xf>
    <xf numFmtId="184" fontId="2" fillId="0" borderId="23" xfId="3" applyNumberFormat="1" applyFont="1" applyFill="1" applyBorder="1" applyAlignment="1">
      <alignment horizontal="center" vertical="center"/>
    </xf>
    <xf numFmtId="184" fontId="2" fillId="0" borderId="46" xfId="3" applyNumberFormat="1" applyFont="1" applyFill="1" applyBorder="1" applyAlignment="1">
      <alignment horizontal="center" vertical="center"/>
    </xf>
    <xf numFmtId="0" fontId="24" fillId="0" borderId="67" xfId="3" applyFont="1" applyFill="1" applyBorder="1" applyAlignment="1">
      <alignment horizontal="left" vertical="top" wrapText="1"/>
    </xf>
    <xf numFmtId="0" fontId="24" fillId="0" borderId="68" xfId="3" applyFont="1" applyFill="1" applyBorder="1" applyAlignment="1">
      <alignment horizontal="left" vertical="top" wrapText="1"/>
    </xf>
    <xf numFmtId="0" fontId="24" fillId="0" borderId="69" xfId="3" applyFont="1" applyFill="1" applyBorder="1" applyAlignment="1">
      <alignment horizontal="left" vertical="top" wrapText="1"/>
    </xf>
    <xf numFmtId="177" fontId="2" fillId="0" borderId="58" xfId="3" applyNumberFormat="1" applyFont="1" applyFill="1" applyBorder="1" applyAlignment="1">
      <alignment horizontal="center" vertical="center"/>
    </xf>
    <xf numFmtId="177" fontId="2" fillId="0" borderId="49" xfId="3" applyNumberFormat="1" applyFont="1" applyBorder="1" applyAlignment="1">
      <alignment horizontal="center" vertical="center"/>
    </xf>
    <xf numFmtId="3" fontId="2" fillId="0" borderId="15" xfId="3" applyNumberFormat="1" applyFont="1" applyFill="1" applyBorder="1" applyAlignment="1">
      <alignment horizontal="center" vertical="center" wrapText="1"/>
    </xf>
    <xf numFmtId="0" fontId="2" fillId="0" borderId="27" xfId="3" applyFont="1" applyBorder="1" applyAlignment="1">
      <alignment horizontal="center" vertical="center" wrapText="1" shrinkToFit="1"/>
    </xf>
    <xf numFmtId="0" fontId="2" fillId="0" borderId="26" xfId="3" applyFont="1" applyBorder="1" applyAlignment="1">
      <alignment horizontal="center" vertical="center" shrinkToFit="1"/>
    </xf>
    <xf numFmtId="0" fontId="2" fillId="0" borderId="30" xfId="3" applyFont="1" applyBorder="1" applyAlignment="1">
      <alignment horizontal="left" vertical="top"/>
    </xf>
    <xf numFmtId="0" fontId="2" fillId="0" borderId="0" xfId="3" applyFont="1" applyBorder="1" applyAlignment="1">
      <alignment horizontal="left" vertical="top"/>
    </xf>
    <xf numFmtId="0" fontId="2" fillId="0" borderId="31" xfId="3" applyFont="1" applyBorder="1" applyAlignment="1">
      <alignment horizontal="left" vertical="top"/>
    </xf>
    <xf numFmtId="3" fontId="0" fillId="0" borderId="46" xfId="0" applyNumberFormat="1" applyFill="1" applyBorder="1" applyAlignment="1">
      <alignment horizontal="center" vertical="center"/>
    </xf>
    <xf numFmtId="3" fontId="2" fillId="0" borderId="35" xfId="3" applyNumberFormat="1" applyFont="1" applyFill="1" applyBorder="1" applyAlignment="1">
      <alignment horizontal="center" vertical="center"/>
    </xf>
    <xf numFmtId="0" fontId="0" fillId="0" borderId="16" xfId="0" applyBorder="1" applyAlignment="1">
      <alignment horizontal="center" vertical="center" shrinkToFit="1"/>
    </xf>
    <xf numFmtId="0" fontId="0" fillId="0" borderId="12" xfId="0" applyBorder="1" applyAlignment="1">
      <alignment horizontal="center" vertical="center"/>
    </xf>
    <xf numFmtId="0" fontId="0" fillId="0" borderId="17" xfId="0" applyBorder="1" applyAlignment="1">
      <alignment horizontal="center" vertical="center"/>
    </xf>
    <xf numFmtId="180" fontId="2" fillId="4" borderId="28" xfId="0" applyNumberFormat="1" applyFont="1" applyFill="1" applyBorder="1" applyAlignment="1">
      <alignment horizontal="center" vertical="center"/>
    </xf>
    <xf numFmtId="0" fontId="2" fillId="4" borderId="60" xfId="0" applyFont="1" applyFill="1" applyBorder="1" applyAlignment="1">
      <alignment horizontal="center" vertical="center"/>
    </xf>
    <xf numFmtId="180" fontId="9" fillId="4" borderId="35" xfId="0" applyNumberFormat="1" applyFont="1" applyFill="1" applyBorder="1" applyAlignment="1">
      <alignment horizontal="center" vertical="center"/>
    </xf>
    <xf numFmtId="180" fontId="2" fillId="4" borderId="35" xfId="0" applyNumberFormat="1" applyFont="1" applyFill="1" applyBorder="1" applyAlignment="1">
      <alignment horizontal="center" vertical="center"/>
    </xf>
    <xf numFmtId="180" fontId="2" fillId="0" borderId="46" xfId="0" applyNumberFormat="1" applyFont="1" applyFill="1" applyBorder="1" applyAlignment="1">
      <alignment horizontal="center" vertical="center"/>
    </xf>
    <xf numFmtId="180" fontId="0" fillId="0" borderId="46" xfId="0" applyNumberFormat="1" applyFill="1" applyBorder="1" applyAlignment="1">
      <alignment horizontal="center" vertical="center"/>
    </xf>
    <xf numFmtId="180" fontId="0" fillId="0" borderId="49" xfId="0" applyNumberFormat="1" applyFill="1" applyBorder="1" applyAlignment="1">
      <alignment horizontal="center" vertical="center"/>
    </xf>
    <xf numFmtId="9" fontId="2" fillId="0" borderId="49" xfId="0" applyNumberFormat="1" applyFont="1" applyFill="1" applyBorder="1" applyAlignment="1">
      <alignment horizontal="center" vertical="center"/>
    </xf>
    <xf numFmtId="0" fontId="2" fillId="0" borderId="49" xfId="0" applyNumberFormat="1" applyFont="1" applyFill="1" applyBorder="1" applyAlignment="1">
      <alignment horizontal="center" vertical="center"/>
    </xf>
    <xf numFmtId="0" fontId="2" fillId="0" borderId="15" xfId="3" applyFont="1" applyBorder="1" applyAlignment="1">
      <alignment horizontal="center" vertical="center" wrapText="1"/>
    </xf>
    <xf numFmtId="0" fontId="13" fillId="4" borderId="19" xfId="3" applyFont="1" applyFill="1" applyBorder="1" applyAlignment="1">
      <alignment horizontal="center" vertical="center" wrapText="1"/>
    </xf>
    <xf numFmtId="0" fontId="2" fillId="4" borderId="45" xfId="3" applyFill="1" applyBorder="1" applyAlignment="1">
      <alignment horizontal="center" vertical="center" wrapText="1"/>
    </xf>
    <xf numFmtId="0" fontId="2" fillId="4" borderId="15" xfId="3" applyFont="1" applyFill="1" applyBorder="1" applyAlignment="1">
      <alignment vertical="center" wrapText="1"/>
    </xf>
    <xf numFmtId="0" fontId="2" fillId="4" borderId="12" xfId="3" applyFill="1" applyBorder="1" applyAlignment="1">
      <alignment vertical="center" wrapText="1"/>
    </xf>
    <xf numFmtId="0" fontId="2" fillId="4" borderId="16" xfId="3" applyFill="1" applyBorder="1" applyAlignment="1">
      <alignment vertical="center" wrapText="1"/>
    </xf>
    <xf numFmtId="0" fontId="2" fillId="4" borderId="78" xfId="3" applyFont="1" applyFill="1" applyBorder="1" applyAlignment="1">
      <alignment horizontal="center" vertical="center"/>
    </xf>
    <xf numFmtId="0" fontId="2" fillId="4" borderId="79" xfId="3" applyFont="1" applyFill="1" applyBorder="1" applyAlignment="1">
      <alignment horizontal="center" vertical="center"/>
    </xf>
    <xf numFmtId="0" fontId="2" fillId="4" borderId="80" xfId="3" applyFont="1" applyFill="1" applyBorder="1" applyAlignment="1">
      <alignment horizontal="center" vertical="center"/>
    </xf>
    <xf numFmtId="0" fontId="2" fillId="4" borderId="28" xfId="0" applyFont="1" applyFill="1" applyBorder="1" applyAlignment="1">
      <alignment horizontal="center" vertical="top"/>
    </xf>
    <xf numFmtId="0" fontId="0" fillId="0" borderId="130" xfId="0" applyBorder="1" applyAlignment="1">
      <alignment vertical="center" wrapText="1"/>
    </xf>
    <xf numFmtId="0" fontId="0" fillId="0" borderId="129" xfId="0" applyBorder="1" applyAlignment="1">
      <alignment vertical="center" wrapText="1"/>
    </xf>
    <xf numFmtId="0" fontId="0" fillId="0" borderId="71" xfId="0" applyBorder="1" applyAlignment="1">
      <alignment vertical="center" wrapText="1"/>
    </xf>
    <xf numFmtId="0" fontId="0" fillId="0" borderId="0" xfId="0" applyAlignment="1">
      <alignment vertical="center" wrapText="1"/>
    </xf>
    <xf numFmtId="0" fontId="0" fillId="0" borderId="66" xfId="0" applyBorder="1" applyAlignment="1">
      <alignment vertical="center" wrapText="1"/>
    </xf>
    <xf numFmtId="0" fontId="0" fillId="0" borderId="44" xfId="0" applyBorder="1" applyAlignment="1">
      <alignment vertical="center" wrapText="1"/>
    </xf>
    <xf numFmtId="0" fontId="0" fillId="0" borderId="45" xfId="0" applyBorder="1" applyAlignment="1">
      <alignment vertical="center" wrapText="1"/>
    </xf>
    <xf numFmtId="0" fontId="0" fillId="0" borderId="64" xfId="0" applyBorder="1" applyAlignment="1">
      <alignment vertical="center" wrapText="1"/>
    </xf>
    <xf numFmtId="0" fontId="0" fillId="0" borderId="19" xfId="0" applyBorder="1" applyAlignment="1">
      <alignment vertical="center" wrapText="1"/>
    </xf>
    <xf numFmtId="0" fontId="0" fillId="0" borderId="65" xfId="0" applyBorder="1" applyAlignment="1">
      <alignment vertical="center" wrapText="1"/>
    </xf>
    <xf numFmtId="0" fontId="0" fillId="0" borderId="128" xfId="0" applyFill="1" applyBorder="1" applyAlignment="1">
      <alignment horizontal="left" vertical="center"/>
    </xf>
    <xf numFmtId="0" fontId="0" fillId="0" borderId="127" xfId="0" applyFill="1" applyBorder="1" applyAlignment="1">
      <alignment horizontal="left" vertical="center"/>
    </xf>
    <xf numFmtId="0" fontId="0" fillId="0" borderId="126" xfId="0" applyFill="1" applyBorder="1" applyAlignment="1">
      <alignment horizontal="left" vertical="center"/>
    </xf>
    <xf numFmtId="0" fontId="2" fillId="4" borderId="133" xfId="3" applyFill="1" applyBorder="1" applyAlignment="1">
      <alignment vertical="center"/>
    </xf>
    <xf numFmtId="0" fontId="25" fillId="0" borderId="12" xfId="6" applyFont="1" applyFill="1" applyBorder="1" applyAlignment="1" applyProtection="1">
      <alignment horizontal="center" vertical="center" wrapText="1"/>
    </xf>
    <xf numFmtId="0" fontId="24" fillId="0" borderId="12" xfId="0" applyFont="1" applyBorder="1" applyAlignment="1">
      <alignment horizontal="center" vertical="center"/>
    </xf>
    <xf numFmtId="0" fontId="24" fillId="0" borderId="17" xfId="0" applyFont="1" applyBorder="1" applyAlignment="1">
      <alignment horizontal="center" vertical="center"/>
    </xf>
    <xf numFmtId="0" fontId="2" fillId="0" borderId="19" xfId="3" applyFont="1" applyBorder="1" applyAlignment="1">
      <alignment horizontal="left" vertical="top" wrapText="1"/>
    </xf>
    <xf numFmtId="0" fontId="2" fillId="0" borderId="26" xfId="3" applyFont="1" applyBorder="1" applyAlignment="1">
      <alignment horizontal="left" vertical="top" wrapText="1"/>
    </xf>
    <xf numFmtId="0" fontId="2" fillId="0" borderId="30" xfId="3" applyFont="1" applyBorder="1" applyAlignment="1">
      <alignment horizontal="left" vertical="top" wrapText="1"/>
    </xf>
    <xf numFmtId="0" fontId="2" fillId="0" borderId="0" xfId="3" applyFont="1" applyBorder="1" applyAlignment="1">
      <alignment horizontal="left" vertical="top" wrapText="1"/>
    </xf>
    <xf numFmtId="0" fontId="2" fillId="0" borderId="31" xfId="3" applyFont="1" applyBorder="1" applyAlignment="1">
      <alignment horizontal="left" vertical="top" wrapText="1"/>
    </xf>
    <xf numFmtId="0" fontId="2" fillId="0" borderId="42" xfId="3" applyFont="1" applyBorder="1" applyAlignment="1">
      <alignment horizontal="left" vertical="top" wrapText="1"/>
    </xf>
    <xf numFmtId="0" fontId="2" fillId="0" borderId="45" xfId="3" applyFont="1" applyBorder="1" applyAlignment="1">
      <alignment horizontal="left" vertical="top" wrapText="1"/>
    </xf>
    <xf numFmtId="0" fontId="2" fillId="0" borderId="43" xfId="3" applyFont="1" applyBorder="1" applyAlignment="1">
      <alignment horizontal="left" vertical="top" wrapText="1"/>
    </xf>
    <xf numFmtId="0" fontId="19" fillId="0" borderId="67" xfId="3" applyFont="1" applyFill="1" applyBorder="1" applyAlignment="1">
      <alignment horizontal="center" vertical="top" wrapText="1"/>
    </xf>
    <xf numFmtId="0" fontId="2" fillId="0" borderId="131" xfId="3" applyFont="1" applyFill="1" applyBorder="1" applyAlignment="1">
      <alignment horizontal="left" vertical="top" wrapText="1"/>
    </xf>
    <xf numFmtId="0" fontId="2" fillId="0" borderId="130" xfId="3" applyFont="1" applyBorder="1" applyAlignment="1">
      <alignment horizontal="left" vertical="top" wrapText="1"/>
    </xf>
    <xf numFmtId="0" fontId="2" fillId="0" borderId="129" xfId="3" applyFont="1" applyBorder="1" applyAlignment="1">
      <alignment horizontal="left" vertical="top" wrapText="1"/>
    </xf>
    <xf numFmtId="0" fontId="2" fillId="0" borderId="71" xfId="3" applyFont="1" applyBorder="1" applyAlignment="1">
      <alignment horizontal="left" vertical="top" wrapText="1"/>
    </xf>
    <xf numFmtId="0" fontId="2" fillId="0" borderId="66" xfId="3" applyFont="1" applyBorder="1" applyAlignment="1">
      <alignment horizontal="left" vertical="top" wrapText="1"/>
    </xf>
    <xf numFmtId="0" fontId="2" fillId="0" borderId="44" xfId="3" applyFont="1" applyBorder="1" applyAlignment="1">
      <alignment horizontal="left" vertical="top" wrapText="1"/>
    </xf>
    <xf numFmtId="0" fontId="2" fillId="0" borderId="64" xfId="3" applyFont="1" applyBorder="1" applyAlignment="1">
      <alignment horizontal="left" vertical="top" wrapText="1"/>
    </xf>
    <xf numFmtId="0" fontId="2" fillId="0" borderId="34" xfId="3" applyFont="1" applyBorder="1" applyAlignment="1">
      <alignment horizontal="center" vertical="center"/>
    </xf>
    <xf numFmtId="0" fontId="2" fillId="0" borderId="74" xfId="3" applyFont="1" applyBorder="1" applyAlignment="1">
      <alignment horizontal="center" vertical="center"/>
    </xf>
    <xf numFmtId="0" fontId="2" fillId="0" borderId="27" xfId="3" applyFont="1" applyFill="1" applyBorder="1" applyAlignment="1">
      <alignment horizontal="left" vertical="top" wrapText="1"/>
    </xf>
    <xf numFmtId="0" fontId="2" fillId="0" borderId="65" xfId="3" applyFont="1" applyBorder="1" applyAlignment="1">
      <alignment horizontal="left" vertical="top" wrapText="1"/>
    </xf>
    <xf numFmtId="0" fontId="2" fillId="0" borderId="128" xfId="3" applyFont="1" applyFill="1" applyBorder="1" applyAlignment="1">
      <alignment horizontal="left" vertical="top" wrapText="1"/>
    </xf>
    <xf numFmtId="0" fontId="2" fillId="0" borderId="127" xfId="3" applyFill="1" applyBorder="1" applyAlignment="1">
      <alignment horizontal="left" vertical="top" wrapText="1"/>
    </xf>
    <xf numFmtId="0" fontId="2" fillId="0" borderId="126" xfId="3" applyFill="1" applyBorder="1" applyAlignment="1">
      <alignment horizontal="left" vertical="top" wrapText="1"/>
    </xf>
    <xf numFmtId="0" fontId="2" fillId="0" borderId="133" xfId="3" applyFill="1" applyBorder="1" applyAlignment="1">
      <alignment horizontal="left" vertical="top" wrapText="1"/>
    </xf>
    <xf numFmtId="0" fontId="2" fillId="0" borderId="118" xfId="3" applyFill="1" applyBorder="1" applyAlignment="1">
      <alignment horizontal="left" vertical="top" wrapText="1"/>
    </xf>
    <xf numFmtId="0" fontId="2" fillId="0" borderId="120" xfId="3" applyFill="1" applyBorder="1" applyAlignment="1">
      <alignment horizontal="left" vertical="top" wrapText="1"/>
    </xf>
    <xf numFmtId="10" fontId="2" fillId="0" borderId="44" xfId="3" applyNumberFormat="1" applyFont="1" applyBorder="1" applyAlignment="1">
      <alignment horizontal="center" vertical="center"/>
    </xf>
    <xf numFmtId="3" fontId="2" fillId="0" borderId="44" xfId="3" applyNumberFormat="1" applyFont="1" applyBorder="1" applyAlignment="1">
      <alignment horizontal="center" vertical="center"/>
    </xf>
    <xf numFmtId="0" fontId="2" fillId="0" borderId="26" xfId="3" applyFont="1" applyBorder="1" applyAlignment="1">
      <alignment horizontal="center" vertical="center" wrapText="1"/>
    </xf>
    <xf numFmtId="0" fontId="2" fillId="0" borderId="42" xfId="3" applyFont="1" applyBorder="1" applyAlignment="1">
      <alignment horizontal="center" vertical="center" wrapText="1"/>
    </xf>
    <xf numFmtId="0" fontId="2" fillId="0" borderId="43" xfId="3" applyFont="1" applyBorder="1" applyAlignment="1">
      <alignment horizontal="center" vertical="center" wrapText="1"/>
    </xf>
    <xf numFmtId="10" fontId="2" fillId="0" borderId="15" xfId="3" applyNumberFormat="1" applyFont="1" applyBorder="1" applyAlignment="1">
      <alignment horizontal="center" vertical="center"/>
    </xf>
    <xf numFmtId="0" fontId="2" fillId="0" borderId="30" xfId="3" applyFont="1" applyBorder="1" applyAlignment="1">
      <alignment horizontal="center" vertical="center" wrapText="1"/>
    </xf>
    <xf numFmtId="0" fontId="2" fillId="0" borderId="31" xfId="3" applyFont="1" applyBorder="1" applyAlignment="1">
      <alignment horizontal="center" vertical="center" wrapText="1"/>
    </xf>
    <xf numFmtId="0" fontId="2" fillId="4" borderId="133" xfId="3" applyFill="1" applyBorder="1" applyAlignment="1">
      <alignment vertical="center" wrapText="1"/>
    </xf>
    <xf numFmtId="0" fontId="13" fillId="4" borderId="78" xfId="3" applyFont="1" applyFill="1" applyBorder="1" applyAlignment="1">
      <alignment horizontal="left" vertical="center" wrapText="1"/>
    </xf>
    <xf numFmtId="0" fontId="2" fillId="4" borderId="79" xfId="3" applyFont="1" applyFill="1" applyBorder="1" applyAlignment="1">
      <alignment horizontal="left" vertical="center" wrapText="1"/>
    </xf>
    <xf numFmtId="0" fontId="2" fillId="4" borderId="121" xfId="3" applyFont="1" applyFill="1" applyBorder="1" applyAlignment="1">
      <alignment horizontal="left" vertical="center" wrapText="1"/>
    </xf>
    <xf numFmtId="0" fontId="15" fillId="4" borderId="67" xfId="3" applyFont="1" applyFill="1" applyBorder="1" applyAlignment="1">
      <alignment horizontal="center" vertical="top"/>
    </xf>
    <xf numFmtId="0" fontId="15" fillId="4" borderId="68" xfId="3" applyFont="1" applyFill="1" applyBorder="1" applyAlignment="1">
      <alignment horizontal="center" vertical="top"/>
    </xf>
    <xf numFmtId="0" fontId="15" fillId="4" borderId="69" xfId="3" applyFont="1" applyFill="1" applyBorder="1" applyAlignment="1">
      <alignment horizontal="center" vertical="top"/>
    </xf>
    <xf numFmtId="0" fontId="15" fillId="4" borderId="19" xfId="3" applyFont="1" applyFill="1" applyBorder="1" applyAlignment="1">
      <alignment horizontal="center" vertical="center" wrapText="1"/>
    </xf>
    <xf numFmtId="0" fontId="15" fillId="4" borderId="45" xfId="3" applyFont="1" applyFill="1" applyBorder="1" applyAlignment="1">
      <alignment horizontal="center" vertical="center" wrapText="1"/>
    </xf>
    <xf numFmtId="177" fontId="2" fillId="4" borderId="15" xfId="3" applyNumberFormat="1" applyFont="1" applyFill="1" applyBorder="1" applyAlignment="1">
      <alignment vertical="center"/>
    </xf>
    <xf numFmtId="177" fontId="2" fillId="4" borderId="12" xfId="3" applyNumberFormat="1" applyFont="1" applyFill="1" applyBorder="1" applyAlignment="1">
      <alignment vertical="center"/>
    </xf>
    <xf numFmtId="177" fontId="2" fillId="4" borderId="16" xfId="3" applyNumberFormat="1" applyFont="1" applyFill="1" applyBorder="1" applyAlignment="1">
      <alignment vertical="center"/>
    </xf>
    <xf numFmtId="0" fontId="19" fillId="4" borderId="15" xfId="3" applyFont="1" applyFill="1" applyBorder="1" applyAlignment="1">
      <alignment vertical="center"/>
    </xf>
    <xf numFmtId="0" fontId="19" fillId="4" borderId="12" xfId="3" applyFont="1" applyFill="1" applyBorder="1" applyAlignment="1">
      <alignment vertical="center"/>
    </xf>
    <xf numFmtId="0" fontId="19" fillId="4" borderId="16" xfId="3" applyFont="1" applyFill="1" applyBorder="1" applyAlignment="1">
      <alignment vertical="center"/>
    </xf>
    <xf numFmtId="0" fontId="2" fillId="4" borderId="28" xfId="3" applyFont="1" applyFill="1" applyBorder="1" applyAlignment="1">
      <alignment horizontal="center" vertical="center"/>
    </xf>
    <xf numFmtId="0" fontId="12" fillId="0" borderId="12" xfId="6" applyFont="1" applyFill="1" applyBorder="1" applyAlignment="1" applyProtection="1">
      <alignment horizontal="center" vertical="center" wrapText="1"/>
    </xf>
    <xf numFmtId="0" fontId="12" fillId="0" borderId="17" xfId="0" applyFont="1" applyBorder="1" applyAlignment="1">
      <alignment horizontal="center" vertical="center"/>
    </xf>
    <xf numFmtId="0" fontId="2" fillId="0" borderId="60" xfId="3" applyFont="1" applyFill="1" applyBorder="1" applyAlignment="1">
      <alignment horizontal="center" vertical="center" wrapText="1"/>
    </xf>
    <xf numFmtId="0" fontId="24" fillId="0" borderId="128" xfId="3" applyFont="1" applyFill="1" applyBorder="1" applyAlignment="1">
      <alignment horizontal="left" vertical="top" wrapText="1"/>
    </xf>
    <xf numFmtId="0" fontId="24" fillId="0" borderId="127" xfId="3" applyFont="1" applyFill="1" applyBorder="1" applyAlignment="1">
      <alignment horizontal="left" vertical="top"/>
    </xf>
    <xf numFmtId="0" fontId="24" fillId="0" borderId="126" xfId="3" applyFont="1" applyFill="1" applyBorder="1" applyAlignment="1">
      <alignment horizontal="left" vertical="top"/>
    </xf>
    <xf numFmtId="0" fontId="2" fillId="0" borderId="133" xfId="3" applyFill="1" applyBorder="1" applyAlignment="1">
      <alignment horizontal="left" vertical="top" wrapText="1" shrinkToFit="1"/>
    </xf>
    <xf numFmtId="0" fontId="2" fillId="0" borderId="118" xfId="3" applyFill="1" applyBorder="1" applyAlignment="1">
      <alignment horizontal="left" vertical="top" wrapText="1" shrinkToFit="1"/>
    </xf>
    <xf numFmtId="0" fontId="2" fillId="0" borderId="120" xfId="3" applyFill="1" applyBorder="1" applyAlignment="1">
      <alignment horizontal="left" vertical="top" wrapText="1" shrinkToFit="1"/>
    </xf>
    <xf numFmtId="0" fontId="2" fillId="0" borderId="130" xfId="0" applyFont="1" applyFill="1" applyBorder="1" applyAlignment="1">
      <alignment horizontal="left" vertical="center"/>
    </xf>
    <xf numFmtId="0" fontId="2" fillId="0" borderId="129" xfId="0" applyFont="1" applyFill="1" applyBorder="1" applyAlignment="1">
      <alignment horizontal="left" vertical="center"/>
    </xf>
    <xf numFmtId="0" fontId="2" fillId="0" borderId="71" xfId="0" applyFont="1" applyFill="1" applyBorder="1" applyAlignment="1">
      <alignment horizontal="left" vertical="center"/>
    </xf>
    <xf numFmtId="0" fontId="2" fillId="0" borderId="0" xfId="0" applyFont="1" applyFill="1" applyBorder="1" applyAlignment="1">
      <alignment horizontal="left" vertical="center"/>
    </xf>
    <xf numFmtId="0" fontId="2" fillId="0" borderId="66" xfId="0" applyFont="1" applyFill="1" applyBorder="1" applyAlignment="1">
      <alignment horizontal="left" vertical="center"/>
    </xf>
    <xf numFmtId="0" fontId="2" fillId="0" borderId="44" xfId="0" applyFont="1" applyFill="1" applyBorder="1" applyAlignment="1">
      <alignment horizontal="left" vertical="center"/>
    </xf>
    <xf numFmtId="0" fontId="2" fillId="0" borderId="45" xfId="0" applyFont="1" applyFill="1" applyBorder="1" applyAlignment="1">
      <alignment horizontal="left" vertical="center"/>
    </xf>
    <xf numFmtId="0" fontId="2" fillId="0" borderId="64" xfId="0" applyFont="1" applyFill="1" applyBorder="1" applyAlignment="1">
      <alignment horizontal="left" vertical="center"/>
    </xf>
    <xf numFmtId="0" fontId="19" fillId="0" borderId="20" xfId="3" applyFont="1" applyBorder="1" applyAlignment="1">
      <alignment horizontal="left" vertical="top" wrapText="1"/>
    </xf>
    <xf numFmtId="0" fontId="19" fillId="0" borderId="19" xfId="3" applyFont="1" applyBorder="1" applyAlignment="1">
      <alignment horizontal="left" vertical="top"/>
    </xf>
    <xf numFmtId="0" fontId="19" fillId="0" borderId="26" xfId="3" applyFont="1" applyBorder="1" applyAlignment="1">
      <alignment horizontal="left" vertical="top"/>
    </xf>
    <xf numFmtId="0" fontId="19" fillId="0" borderId="30" xfId="3" applyFont="1" applyBorder="1" applyAlignment="1">
      <alignment horizontal="left" vertical="top"/>
    </xf>
    <xf numFmtId="0" fontId="19" fillId="0" borderId="0" xfId="3" applyFont="1" applyBorder="1" applyAlignment="1">
      <alignment horizontal="left" vertical="top"/>
    </xf>
    <xf numFmtId="0" fontId="19" fillId="0" borderId="31" xfId="3" applyFont="1" applyBorder="1" applyAlignment="1">
      <alignment horizontal="left" vertical="top"/>
    </xf>
    <xf numFmtId="0" fontId="19" fillId="0" borderId="42" xfId="3" applyFont="1" applyBorder="1" applyAlignment="1">
      <alignment horizontal="left" vertical="top"/>
    </xf>
    <xf numFmtId="0" fontId="19" fillId="0" borderId="45" xfId="3" applyFont="1" applyBorder="1" applyAlignment="1">
      <alignment horizontal="left" vertical="top"/>
    </xf>
    <xf numFmtId="0" fontId="19" fillId="0" borderId="43" xfId="3" applyFont="1" applyBorder="1" applyAlignment="1">
      <alignment horizontal="left" vertical="top"/>
    </xf>
    <xf numFmtId="177" fontId="2" fillId="0" borderId="15" xfId="3" applyNumberFormat="1" applyFont="1" applyFill="1" applyBorder="1" applyAlignment="1">
      <alignment horizontal="center" vertical="center" wrapText="1"/>
    </xf>
    <xf numFmtId="177" fontId="2" fillId="0" borderId="12" xfId="3" applyNumberFormat="1" applyFill="1" applyBorder="1" applyAlignment="1">
      <alignment horizontal="center" vertical="center" wrapText="1"/>
    </xf>
    <xf numFmtId="177" fontId="2" fillId="0" borderId="16" xfId="3" applyNumberFormat="1" applyFill="1" applyBorder="1" applyAlignment="1">
      <alignment horizontal="center" vertical="center" wrapText="1"/>
    </xf>
    <xf numFmtId="0" fontId="9" fillId="0" borderId="12"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5" xfId="6" applyFont="1" applyFill="1" applyBorder="1" applyAlignment="1" applyProtection="1">
      <alignment horizontal="center" vertical="center" shrinkToFit="1"/>
    </xf>
    <xf numFmtId="0" fontId="9" fillId="0" borderId="12" xfId="6" applyFont="1" applyFill="1" applyBorder="1" applyAlignment="1" applyProtection="1">
      <alignment horizontal="center" vertical="center" shrinkToFit="1"/>
    </xf>
    <xf numFmtId="0" fontId="9" fillId="0" borderId="17" xfId="6" applyFont="1" applyFill="1" applyBorder="1" applyAlignment="1" applyProtection="1">
      <alignment horizontal="center" vertical="center" shrinkToFit="1"/>
    </xf>
    <xf numFmtId="177" fontId="2" fillId="0" borderId="60" xfId="3" applyNumberFormat="1" applyFont="1" applyFill="1" applyBorder="1" applyAlignment="1">
      <alignment horizontal="center" vertical="center"/>
    </xf>
    <xf numFmtId="0" fontId="15" fillId="0" borderId="67" xfId="3" applyFont="1" applyFill="1" applyBorder="1" applyAlignment="1">
      <alignment horizontal="center" vertical="center" wrapText="1"/>
    </xf>
    <xf numFmtId="0" fontId="15" fillId="0" borderId="68" xfId="3" applyFont="1" applyFill="1" applyBorder="1" applyAlignment="1">
      <alignment horizontal="center" vertical="center" wrapText="1"/>
    </xf>
    <xf numFmtId="0" fontId="15" fillId="0" borderId="69" xfId="3" applyFont="1" applyFill="1" applyBorder="1" applyAlignment="1">
      <alignment horizontal="center" vertical="center" wrapText="1"/>
    </xf>
    <xf numFmtId="0" fontId="35" fillId="0" borderId="27" xfId="3" applyFont="1" applyFill="1" applyBorder="1" applyAlignment="1">
      <alignment horizontal="left" vertical="center"/>
    </xf>
    <xf numFmtId="0" fontId="35" fillId="0" borderId="19" xfId="3" applyFont="1" applyFill="1" applyBorder="1" applyAlignment="1">
      <alignment horizontal="left" vertical="center"/>
    </xf>
    <xf numFmtId="0" fontId="35" fillId="0" borderId="65" xfId="3" applyFont="1" applyFill="1" applyBorder="1" applyAlignment="1">
      <alignment horizontal="left" vertical="center"/>
    </xf>
    <xf numFmtId="0" fontId="35" fillId="0" borderId="71" xfId="3" applyFont="1" applyFill="1" applyBorder="1" applyAlignment="1">
      <alignment horizontal="left" vertical="center"/>
    </xf>
    <xf numFmtId="0" fontId="35" fillId="0" borderId="0" xfId="3" applyFont="1" applyFill="1" applyBorder="1" applyAlignment="1">
      <alignment horizontal="left" vertical="center"/>
    </xf>
    <xf numFmtId="0" fontId="35" fillId="0" borderId="66" xfId="3" applyFont="1" applyFill="1" applyBorder="1" applyAlignment="1">
      <alignment horizontal="left" vertical="center"/>
    </xf>
    <xf numFmtId="0" fontId="2" fillId="0" borderId="67" xfId="3" applyFont="1" applyFill="1" applyBorder="1" applyAlignment="1">
      <alignment horizontal="left" vertical="top"/>
    </xf>
    <xf numFmtId="0" fontId="2" fillId="0" borderId="68" xfId="3" applyFont="1" applyFill="1" applyBorder="1" applyAlignment="1">
      <alignment horizontal="left" vertical="top"/>
    </xf>
    <xf numFmtId="0" fontId="2" fillId="0" borderId="69" xfId="3" applyFont="1" applyFill="1" applyBorder="1" applyAlignment="1">
      <alignment horizontal="left" vertical="top"/>
    </xf>
    <xf numFmtId="0" fontId="0" fillId="0" borderId="44" xfId="0" applyBorder="1" applyAlignment="1">
      <alignment horizontal="center" vertical="center" shrinkToFit="1"/>
    </xf>
    <xf numFmtId="0" fontId="0" fillId="0" borderId="45" xfId="0" applyBorder="1" applyAlignment="1">
      <alignment horizontal="center" vertical="center" shrinkToFit="1"/>
    </xf>
    <xf numFmtId="0" fontId="0" fillId="0" borderId="43" xfId="0" applyBorder="1" applyAlignment="1">
      <alignment horizontal="center" vertical="center" shrinkToFit="1"/>
    </xf>
    <xf numFmtId="0" fontId="0" fillId="0" borderId="16" xfId="0" applyBorder="1" applyAlignment="1">
      <alignment horizontal="center" vertical="center"/>
    </xf>
    <xf numFmtId="0" fontId="0" fillId="0" borderId="19" xfId="0" applyBorder="1" applyAlignment="1">
      <alignment horizontal="center" vertical="center"/>
    </xf>
    <xf numFmtId="0" fontId="0" fillId="0" borderId="26" xfId="0"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xf>
    <xf numFmtId="0" fontId="0" fillId="0" borderId="43" xfId="0" applyBorder="1" applyAlignment="1">
      <alignment horizontal="center" vertical="center"/>
    </xf>
    <xf numFmtId="0" fontId="5" fillId="2" borderId="15" xfId="3" applyFont="1" applyFill="1" applyBorder="1" applyAlignment="1">
      <alignment horizontal="center" vertical="center" wrapText="1"/>
    </xf>
    <xf numFmtId="0" fontId="5" fillId="2" borderId="12" xfId="3" applyFont="1" applyFill="1" applyBorder="1" applyAlignment="1">
      <alignment horizontal="center" vertical="center" wrapText="1"/>
    </xf>
    <xf numFmtId="0" fontId="5" fillId="2" borderId="16" xfId="3" applyFont="1" applyFill="1" applyBorder="1" applyAlignment="1">
      <alignment horizontal="center" vertical="center" wrapText="1"/>
    </xf>
    <xf numFmtId="0" fontId="2" fillId="0" borderId="17" xfId="3" applyFont="1" applyBorder="1" applyAlignment="1">
      <alignment horizontal="center" vertical="center" shrinkToFit="1"/>
    </xf>
    <xf numFmtId="0" fontId="0" fillId="0" borderId="12" xfId="6" applyFont="1" applyFill="1" applyBorder="1" applyAlignment="1" applyProtection="1">
      <alignment horizontal="center" vertical="center" wrapText="1" shrinkToFit="1"/>
    </xf>
    <xf numFmtId="0" fontId="0" fillId="0" borderId="17" xfId="6" applyFont="1" applyFill="1" applyBorder="1" applyAlignment="1" applyProtection="1">
      <alignment horizontal="center" vertical="center" wrapText="1" shrinkToFit="1"/>
    </xf>
    <xf numFmtId="0" fontId="33" fillId="0" borderId="30" xfId="0" applyFont="1" applyFill="1" applyBorder="1" applyAlignment="1">
      <alignment horizontal="left" vertical="center" wrapText="1"/>
    </xf>
    <xf numFmtId="0" fontId="33" fillId="0" borderId="0" xfId="0" applyFont="1" applyFill="1" applyBorder="1" applyAlignment="1">
      <alignment horizontal="left" vertical="center" wrapText="1"/>
    </xf>
    <xf numFmtId="0" fontId="33" fillId="0" borderId="31" xfId="0" applyFont="1" applyFill="1" applyBorder="1" applyAlignment="1">
      <alignment horizontal="left" vertical="center" wrapText="1"/>
    </xf>
    <xf numFmtId="0" fontId="33" fillId="0" borderId="42" xfId="0" applyFont="1" applyFill="1" applyBorder="1" applyAlignment="1">
      <alignment horizontal="left" vertical="center" wrapText="1"/>
    </xf>
    <xf numFmtId="0" fontId="33" fillId="0" borderId="45" xfId="0" applyFont="1" applyFill="1" applyBorder="1" applyAlignment="1">
      <alignment horizontal="left" vertical="center" wrapText="1"/>
    </xf>
    <xf numFmtId="0" fontId="33" fillId="0" borderId="43" xfId="0" applyFont="1" applyFill="1" applyBorder="1" applyAlignment="1">
      <alignment horizontal="left" vertical="center" wrapText="1"/>
    </xf>
    <xf numFmtId="0" fontId="24" fillId="0" borderId="49" xfId="3" applyFont="1" applyBorder="1" applyAlignment="1">
      <alignment horizontal="left" vertical="center" wrapText="1"/>
    </xf>
    <xf numFmtId="0" fontId="24" fillId="0" borderId="49" xfId="3" applyFont="1" applyBorder="1" applyAlignment="1">
      <alignment horizontal="left" vertical="center"/>
    </xf>
    <xf numFmtId="177" fontId="2" fillId="0" borderId="15" xfId="3" applyNumberFormat="1" applyFont="1" applyFill="1" applyBorder="1" applyAlignment="1">
      <alignment horizontal="center" vertical="center"/>
    </xf>
    <xf numFmtId="177" fontId="2" fillId="0" borderId="12" xfId="3" applyNumberFormat="1" applyFont="1" applyFill="1" applyBorder="1" applyAlignment="1">
      <alignment horizontal="center" vertical="center"/>
    </xf>
    <xf numFmtId="177" fontId="2" fillId="0" borderId="16" xfId="3" applyNumberFormat="1" applyFont="1" applyFill="1" applyBorder="1" applyAlignment="1">
      <alignment horizontal="center" vertical="center"/>
    </xf>
    <xf numFmtId="0" fontId="31" fillId="0" borderId="20" xfId="0" applyFont="1" applyFill="1" applyBorder="1" applyAlignment="1">
      <alignment horizontal="left" vertical="center" wrapText="1"/>
    </xf>
    <xf numFmtId="0" fontId="24" fillId="0" borderId="60" xfId="3" applyFont="1" applyBorder="1" applyAlignment="1">
      <alignment horizontal="left" vertical="center" wrapText="1"/>
    </xf>
    <xf numFmtId="0" fontId="24" fillId="0" borderId="60" xfId="3" applyFont="1" applyBorder="1" applyAlignment="1">
      <alignment horizontal="left" vertical="center"/>
    </xf>
    <xf numFmtId="0" fontId="24" fillId="0" borderId="12" xfId="3" applyFont="1" applyFill="1" applyBorder="1" applyAlignment="1">
      <alignment horizontal="left" vertical="center"/>
    </xf>
    <xf numFmtId="0" fontId="24" fillId="0" borderId="16" xfId="3" applyFont="1" applyFill="1" applyBorder="1" applyAlignment="1">
      <alignment horizontal="left" vertical="center"/>
    </xf>
    <xf numFmtId="0" fontId="2" fillId="0" borderId="70" xfId="3" applyFont="1" applyFill="1" applyBorder="1" applyAlignment="1">
      <alignment horizontal="left" vertical="center" indent="1"/>
    </xf>
    <xf numFmtId="0" fontId="2" fillId="0" borderId="33" xfId="3" applyFont="1" applyFill="1" applyBorder="1" applyAlignment="1">
      <alignment horizontal="left" vertical="center" indent="1"/>
    </xf>
    <xf numFmtId="0" fontId="2" fillId="0" borderId="34" xfId="3" applyFont="1" applyFill="1" applyBorder="1" applyAlignment="1">
      <alignment horizontal="left" vertical="center" indent="1"/>
    </xf>
    <xf numFmtId="0" fontId="0" fillId="0" borderId="33" xfId="0" applyFont="1" applyFill="1" applyBorder="1" applyAlignment="1">
      <alignment vertical="center"/>
    </xf>
    <xf numFmtId="0" fontId="0" fillId="0" borderId="110" xfId="0" applyFont="1" applyFill="1" applyBorder="1" applyAlignment="1">
      <alignment vertical="center"/>
    </xf>
    <xf numFmtId="0" fontId="0" fillId="0" borderId="19" xfId="0" applyFont="1" applyFill="1" applyBorder="1" applyAlignment="1">
      <alignment horizontal="left" vertical="center"/>
    </xf>
    <xf numFmtId="0" fontId="0" fillId="0" borderId="65" xfId="0" applyFont="1" applyFill="1" applyBorder="1" applyAlignment="1">
      <alignment horizontal="left" vertical="center"/>
    </xf>
    <xf numFmtId="0" fontId="0" fillId="0" borderId="71" xfId="0" applyFont="1" applyFill="1" applyBorder="1" applyAlignment="1">
      <alignment horizontal="left" vertical="center"/>
    </xf>
    <xf numFmtId="0" fontId="0" fillId="0" borderId="0" xfId="0" applyFont="1" applyFill="1" applyBorder="1" applyAlignment="1">
      <alignment horizontal="left" vertical="center"/>
    </xf>
    <xf numFmtId="0" fontId="0" fillId="0" borderId="66" xfId="0" applyFont="1" applyFill="1" applyBorder="1" applyAlignment="1">
      <alignment horizontal="left" vertical="center"/>
    </xf>
    <xf numFmtId="0" fontId="0" fillId="0" borderId="44" xfId="0" applyFont="1" applyFill="1" applyBorder="1" applyAlignment="1">
      <alignment horizontal="left" vertical="center"/>
    </xf>
    <xf numFmtId="0" fontId="0" fillId="0" borderId="45" xfId="0" applyFont="1" applyFill="1" applyBorder="1" applyAlignment="1">
      <alignment horizontal="left" vertical="center"/>
    </xf>
    <xf numFmtId="0" fontId="0" fillId="0" borderId="64" xfId="0" applyFont="1" applyFill="1" applyBorder="1" applyAlignment="1">
      <alignment horizontal="left" vertical="center"/>
    </xf>
    <xf numFmtId="0" fontId="24" fillId="0" borderId="19" xfId="3" applyFont="1" applyFill="1" applyBorder="1" applyAlignment="1">
      <alignment vertical="center" wrapText="1"/>
    </xf>
    <xf numFmtId="0" fontId="24" fillId="0" borderId="19" xfId="3" applyFont="1" applyFill="1" applyBorder="1" applyAlignment="1">
      <alignment vertical="center"/>
    </xf>
    <xf numFmtId="0" fontId="24" fillId="0" borderId="65" xfId="3" applyFont="1" applyFill="1" applyBorder="1" applyAlignment="1">
      <alignment vertical="center"/>
    </xf>
    <xf numFmtId="0" fontId="19" fillId="0" borderId="133" xfId="3" applyFont="1" applyFill="1" applyBorder="1" applyAlignment="1">
      <alignment vertical="center" wrapText="1"/>
    </xf>
    <xf numFmtId="0" fontId="19" fillId="0" borderId="118" xfId="3" applyFont="1" applyFill="1" applyBorder="1" applyAlignment="1">
      <alignment vertical="center" wrapText="1"/>
    </xf>
    <xf numFmtId="0" fontId="19" fillId="0" borderId="120" xfId="3" applyFont="1" applyFill="1" applyBorder="1" applyAlignment="1">
      <alignment vertical="center" wrapText="1"/>
    </xf>
    <xf numFmtId="188" fontId="2" fillId="0" borderId="82" xfId="3" applyNumberFormat="1" applyFont="1" applyFill="1" applyBorder="1" applyAlignment="1">
      <alignment horizontal="center" vertical="center"/>
    </xf>
    <xf numFmtId="188" fontId="2" fillId="0" borderId="79" xfId="3" applyNumberFormat="1" applyFont="1" applyFill="1" applyBorder="1" applyAlignment="1">
      <alignment horizontal="center" vertical="center"/>
    </xf>
    <xf numFmtId="188" fontId="2" fillId="0" borderId="80" xfId="3" applyNumberFormat="1" applyFont="1" applyFill="1" applyBorder="1" applyAlignment="1">
      <alignment horizontal="center" vertical="center"/>
    </xf>
    <xf numFmtId="0" fontId="0" fillId="0" borderId="27" xfId="0" applyFont="1" applyFill="1" applyBorder="1" applyAlignment="1">
      <alignment horizontal="left" vertical="top" wrapText="1"/>
    </xf>
    <xf numFmtId="0" fontId="2" fillId="0" borderId="33" xfId="0" applyFont="1" applyBorder="1" applyAlignment="1">
      <alignment vertical="center"/>
    </xf>
    <xf numFmtId="0" fontId="2" fillId="0" borderId="110" xfId="0" applyFont="1" applyBorder="1" applyAlignment="1">
      <alignment vertical="center"/>
    </xf>
    <xf numFmtId="0" fontId="36" fillId="0" borderId="27" xfId="0" applyFont="1" applyFill="1" applyBorder="1" applyAlignment="1">
      <alignment horizontal="left" vertical="center" wrapText="1"/>
    </xf>
    <xf numFmtId="0" fontId="19" fillId="0" borderId="19" xfId="0" applyFont="1" applyBorder="1" applyAlignment="1">
      <alignment horizontal="left" vertical="center"/>
    </xf>
    <xf numFmtId="0" fontId="19" fillId="0" borderId="65" xfId="0" applyFont="1" applyBorder="1" applyAlignment="1">
      <alignment horizontal="left" vertical="center"/>
    </xf>
    <xf numFmtId="0" fontId="19" fillId="0" borderId="71" xfId="0" applyFont="1" applyBorder="1" applyAlignment="1">
      <alignment horizontal="left" vertical="center"/>
    </xf>
    <xf numFmtId="0" fontId="19" fillId="0" borderId="0" xfId="0" applyFont="1" applyBorder="1" applyAlignment="1">
      <alignment horizontal="left" vertical="center"/>
    </xf>
    <xf numFmtId="0" fontId="19" fillId="0" borderId="66" xfId="0" applyFont="1" applyBorder="1" applyAlignment="1">
      <alignment horizontal="left" vertical="center"/>
    </xf>
    <xf numFmtId="0" fontId="19" fillId="0" borderId="44" xfId="0" applyFont="1" applyBorder="1" applyAlignment="1">
      <alignment horizontal="left" vertical="center"/>
    </xf>
    <xf numFmtId="0" fontId="19" fillId="0" borderId="45" xfId="0" applyFont="1" applyBorder="1" applyAlignment="1">
      <alignment horizontal="left" vertical="center"/>
    </xf>
    <xf numFmtId="0" fontId="19" fillId="0" borderId="64" xfId="0" applyFont="1" applyBorder="1" applyAlignment="1">
      <alignment horizontal="left" vertical="center"/>
    </xf>
    <xf numFmtId="0" fontId="0" fillId="0" borderId="96" xfId="0" applyFont="1" applyBorder="1" applyAlignment="1">
      <alignment horizontal="center" vertical="center"/>
    </xf>
    <xf numFmtId="0" fontId="9" fillId="0" borderId="20" xfId="0" applyFont="1" applyFill="1" applyBorder="1" applyAlignment="1">
      <alignment horizontal="left" vertical="top" wrapText="1"/>
    </xf>
    <xf numFmtId="0" fontId="9" fillId="0" borderId="26" xfId="0" applyFont="1" applyFill="1" applyBorder="1" applyAlignment="1">
      <alignment horizontal="left" vertical="top" wrapText="1"/>
    </xf>
    <xf numFmtId="0" fontId="9" fillId="0" borderId="42" xfId="0" applyFont="1" applyFill="1" applyBorder="1" applyAlignment="1">
      <alignment horizontal="left" vertical="top" wrapText="1"/>
    </xf>
    <xf numFmtId="0" fontId="9" fillId="0" borderId="43" xfId="0" applyFont="1" applyFill="1" applyBorder="1" applyAlignment="1">
      <alignment horizontal="left" vertical="top" wrapText="1"/>
    </xf>
    <xf numFmtId="0" fontId="9" fillId="0" borderId="30" xfId="0" applyFont="1" applyFill="1" applyBorder="1" applyAlignment="1">
      <alignment horizontal="left" vertical="top" wrapText="1"/>
    </xf>
    <xf numFmtId="0" fontId="9" fillId="0" borderId="31" xfId="0" applyFont="1" applyFill="1" applyBorder="1" applyAlignment="1">
      <alignment horizontal="left" vertical="top" wrapText="1"/>
    </xf>
    <xf numFmtId="0" fontId="15" fillId="0" borderId="15" xfId="5" applyFont="1" applyFill="1" applyBorder="1" applyAlignment="1">
      <alignment horizontal="center" vertical="center" wrapText="1" shrinkToFit="1"/>
    </xf>
    <xf numFmtId="0" fontId="15" fillId="0" borderId="12" xfId="0" applyFont="1" applyBorder="1" applyAlignment="1">
      <alignment horizontal="center" vertical="center" shrinkToFit="1"/>
    </xf>
    <xf numFmtId="0" fontId="15" fillId="0" borderId="17" xfId="0" applyFont="1" applyBorder="1" applyAlignment="1">
      <alignment horizontal="center" vertical="center" shrinkToFit="1"/>
    </xf>
    <xf numFmtId="0" fontId="16" fillId="0" borderId="7" xfId="5" applyFont="1" applyFill="1" applyBorder="1" applyAlignment="1" applyProtection="1">
      <alignment horizontal="center" vertical="center" wrapText="1" shrinkToFit="1"/>
    </xf>
    <xf numFmtId="0" fontId="2" fillId="0" borderId="6" xfId="7" applyFont="1" applyFill="1" applyBorder="1" applyAlignment="1">
      <alignment horizontal="center" vertical="center"/>
    </xf>
    <xf numFmtId="0" fontId="2" fillId="0" borderId="6" xfId="7" applyFont="1" applyBorder="1" applyAlignment="1">
      <alignment horizontal="center" vertical="center"/>
    </xf>
    <xf numFmtId="0" fontId="2" fillId="0" borderId="9" xfId="7" applyFont="1" applyBorder="1" applyAlignment="1">
      <alignment horizontal="center" vertical="center"/>
    </xf>
    <xf numFmtId="0" fontId="7" fillId="5" borderId="3" xfId="3" applyFont="1" applyFill="1" applyBorder="1" applyAlignment="1">
      <alignment horizontal="center" vertical="center"/>
    </xf>
    <xf numFmtId="0" fontId="2" fillId="5" borderId="3" xfId="3" applyFont="1" applyFill="1" applyBorder="1" applyAlignment="1">
      <alignment horizontal="center" vertical="center"/>
    </xf>
    <xf numFmtId="0" fontId="2" fillId="5" borderId="4" xfId="3" applyFont="1" applyFill="1" applyBorder="1" applyAlignment="1">
      <alignment horizontal="center" vertical="center"/>
    </xf>
    <xf numFmtId="0" fontId="31" fillId="0" borderId="19" xfId="7" applyFont="1" applyBorder="1" applyAlignment="1">
      <alignment horizontal="center" vertical="center" wrapText="1"/>
    </xf>
    <xf numFmtId="0" fontId="2" fillId="0" borderId="15" xfId="5" applyFont="1" applyFill="1" applyBorder="1" applyAlignment="1">
      <alignment horizontal="center" vertical="center" wrapText="1"/>
    </xf>
    <xf numFmtId="0" fontId="2" fillId="0" borderId="12" xfId="7" applyFont="1" applyBorder="1" applyAlignment="1">
      <alignment horizontal="center" vertical="center" wrapText="1"/>
    </xf>
    <xf numFmtId="0" fontId="2" fillId="0" borderId="17" xfId="7" applyFont="1" applyBorder="1" applyAlignment="1">
      <alignment horizontal="center" vertical="center" wrapText="1"/>
    </xf>
    <xf numFmtId="0" fontId="2" fillId="0" borderId="14" xfId="5" applyFont="1" applyFill="1" applyBorder="1" applyAlignment="1" applyProtection="1">
      <alignment horizontal="center" vertical="center" wrapText="1" shrinkToFit="1"/>
    </xf>
    <xf numFmtId="0" fontId="2" fillId="0" borderId="12" xfId="7" applyFont="1" applyBorder="1" applyAlignment="1">
      <alignment horizontal="center" vertical="center"/>
    </xf>
    <xf numFmtId="0" fontId="19" fillId="0" borderId="12" xfId="7" applyFont="1" applyFill="1" applyBorder="1" applyAlignment="1">
      <alignment horizontal="center" vertical="center"/>
    </xf>
    <xf numFmtId="0" fontId="19" fillId="0" borderId="17" xfId="7" applyFont="1" applyFill="1" applyBorder="1" applyAlignment="1">
      <alignment horizontal="center" vertical="center"/>
    </xf>
    <xf numFmtId="0" fontId="19" fillId="0" borderId="14" xfId="4" applyFont="1" applyFill="1" applyBorder="1" applyAlignment="1" applyProtection="1">
      <alignment horizontal="center" vertical="center" wrapText="1"/>
    </xf>
    <xf numFmtId="0" fontId="19" fillId="0" borderId="12" xfId="4" applyFont="1" applyFill="1" applyBorder="1" applyAlignment="1" applyProtection="1">
      <alignment horizontal="center" vertical="center"/>
    </xf>
    <xf numFmtId="0" fontId="19" fillId="0" borderId="12" xfId="7" applyFont="1" applyBorder="1" applyAlignment="1">
      <alignment horizontal="center" vertical="center"/>
    </xf>
    <xf numFmtId="0" fontId="31" fillId="0" borderId="35" xfId="7" applyFill="1" applyBorder="1" applyAlignment="1">
      <alignment horizontal="center" vertical="center"/>
    </xf>
    <xf numFmtId="0" fontId="2" fillId="0" borderId="35" xfId="7" applyFont="1" applyFill="1" applyBorder="1" applyAlignment="1">
      <alignment horizontal="center" vertical="center"/>
    </xf>
    <xf numFmtId="0" fontId="38" fillId="4" borderId="28" xfId="3" applyFont="1" applyFill="1" applyBorder="1" applyAlignment="1">
      <alignment horizontal="center" vertical="center"/>
    </xf>
    <xf numFmtId="0" fontId="38" fillId="4" borderId="29" xfId="3" applyFont="1" applyFill="1" applyBorder="1" applyAlignment="1">
      <alignment horizontal="center" vertical="center"/>
    </xf>
    <xf numFmtId="0" fontId="15" fillId="0" borderId="20" xfId="3" applyFont="1" applyBorder="1" applyAlignment="1">
      <alignment horizontal="left" vertical="center" wrapText="1"/>
    </xf>
    <xf numFmtId="0" fontId="15" fillId="0" borderId="19" xfId="3" applyFont="1" applyBorder="1" applyAlignment="1">
      <alignment horizontal="left" vertical="center" wrapText="1"/>
    </xf>
    <xf numFmtId="0" fontId="15" fillId="0" borderId="26" xfId="3" applyFont="1" applyBorder="1" applyAlignment="1">
      <alignment horizontal="left" vertical="center" wrapText="1"/>
    </xf>
    <xf numFmtId="0" fontId="15" fillId="0" borderId="30" xfId="3" applyFont="1" applyBorder="1" applyAlignment="1">
      <alignment horizontal="left" vertical="center" wrapText="1"/>
    </xf>
    <xf numFmtId="0" fontId="15" fillId="0" borderId="0" xfId="3" applyFont="1" applyBorder="1" applyAlignment="1">
      <alignment horizontal="left" vertical="center" wrapText="1"/>
    </xf>
    <xf numFmtId="0" fontId="15" fillId="0" borderId="31" xfId="3" applyFont="1" applyBorder="1" applyAlignment="1">
      <alignment horizontal="left" vertical="center" wrapText="1"/>
    </xf>
    <xf numFmtId="0" fontId="15" fillId="0" borderId="42" xfId="3" applyFont="1" applyBorder="1" applyAlignment="1">
      <alignment horizontal="left" vertical="center" wrapText="1"/>
    </xf>
    <xf numFmtId="0" fontId="15" fillId="0" borderId="45" xfId="3" applyFont="1" applyBorder="1" applyAlignment="1">
      <alignment horizontal="left" vertical="center" wrapText="1"/>
    </xf>
    <xf numFmtId="0" fontId="15" fillId="0" borderId="43" xfId="3" applyFont="1" applyBorder="1" applyAlignment="1">
      <alignment horizontal="left" vertical="center" wrapText="1"/>
    </xf>
    <xf numFmtId="3" fontId="2" fillId="4" borderId="15" xfId="3" applyNumberFormat="1" applyFont="1" applyFill="1" applyBorder="1" applyAlignment="1">
      <alignment vertical="center"/>
    </xf>
    <xf numFmtId="0" fontId="2" fillId="5" borderId="27" xfId="3" applyFont="1" applyFill="1" applyBorder="1" applyAlignment="1">
      <alignment horizontal="center" vertical="center"/>
    </xf>
    <xf numFmtId="0" fontId="2" fillId="5" borderId="19" xfId="3" applyFont="1" applyFill="1" applyBorder="1" applyAlignment="1">
      <alignment horizontal="center" vertical="center"/>
    </xf>
    <xf numFmtId="0" fontId="2" fillId="5" borderId="65" xfId="3" applyFont="1" applyFill="1" applyBorder="1" applyAlignment="1">
      <alignment horizontal="center" vertical="center"/>
    </xf>
    <xf numFmtId="0" fontId="2" fillId="4" borderId="15" xfId="3" applyFont="1" applyFill="1" applyBorder="1" applyAlignment="1">
      <alignment horizontal="right" vertical="center"/>
    </xf>
    <xf numFmtId="0" fontId="2" fillId="4" borderId="12" xfId="3" applyFill="1" applyBorder="1" applyAlignment="1">
      <alignment horizontal="right" vertical="center"/>
    </xf>
    <xf numFmtId="0" fontId="2" fillId="4" borderId="16" xfId="3" applyFill="1" applyBorder="1" applyAlignment="1">
      <alignment horizontal="right" vertical="center"/>
    </xf>
    <xf numFmtId="0" fontId="31" fillId="0" borderId="32" xfId="7" applyBorder="1" applyAlignment="1">
      <alignment horizontal="center" vertical="center"/>
    </xf>
    <xf numFmtId="0" fontId="2" fillId="0" borderId="33" xfId="7" applyFont="1" applyBorder="1" applyAlignment="1">
      <alignment horizontal="center" vertical="center"/>
    </xf>
    <xf numFmtId="0" fontId="31" fillId="0" borderId="75" xfId="7" applyBorder="1" applyAlignment="1">
      <alignment horizontal="center" vertical="center"/>
    </xf>
    <xf numFmtId="0" fontId="2" fillId="0" borderId="73" xfId="7" applyFont="1" applyBorder="1" applyAlignment="1">
      <alignment horizontal="center" vertical="center"/>
    </xf>
    <xf numFmtId="0" fontId="22" fillId="5" borderId="5" xfId="3" applyFont="1" applyFill="1" applyBorder="1" applyAlignment="1">
      <alignment horizontal="center" vertical="center" wrapText="1"/>
    </xf>
    <xf numFmtId="0" fontId="22" fillId="5" borderId="6" xfId="3" applyFont="1" applyFill="1" applyBorder="1" applyAlignment="1">
      <alignment horizontal="center" vertical="center" wrapText="1"/>
    </xf>
    <xf numFmtId="0" fontId="22" fillId="5" borderId="10" xfId="3" applyFont="1" applyFill="1" applyBorder="1" applyAlignment="1">
      <alignment horizontal="center" vertical="center" wrapText="1"/>
    </xf>
    <xf numFmtId="0" fontId="31" fillId="0" borderId="95" xfId="7" applyBorder="1" applyAlignment="1">
      <alignment horizontal="center" vertical="center"/>
    </xf>
    <xf numFmtId="0" fontId="2" fillId="0" borderId="94" xfId="7" applyFont="1" applyBorder="1" applyAlignment="1">
      <alignment horizontal="center" vertical="center"/>
    </xf>
    <xf numFmtId="0" fontId="31" fillId="0" borderId="27" xfId="7" applyFill="1" applyBorder="1" applyAlignment="1">
      <alignment horizontal="left" vertical="top" wrapText="1"/>
    </xf>
    <xf numFmtId="0" fontId="2" fillId="0" borderId="19" xfId="7" applyFont="1" applyFill="1" applyBorder="1" applyAlignment="1">
      <alignment horizontal="left" vertical="top"/>
    </xf>
    <xf numFmtId="0" fontId="2" fillId="0" borderId="65" xfId="7" applyFont="1" applyFill="1" applyBorder="1" applyAlignment="1">
      <alignment horizontal="left" vertical="top"/>
    </xf>
    <xf numFmtId="0" fontId="2" fillId="0" borderId="71" xfId="7" applyFont="1" applyFill="1" applyBorder="1" applyAlignment="1">
      <alignment horizontal="left" vertical="top"/>
    </xf>
    <xf numFmtId="0" fontId="2" fillId="0" borderId="0" xfId="7" applyFont="1" applyFill="1" applyBorder="1" applyAlignment="1">
      <alignment horizontal="left" vertical="top"/>
    </xf>
    <xf numFmtId="0" fontId="2" fillId="0" borderId="66" xfId="7" applyFont="1" applyFill="1" applyBorder="1" applyAlignment="1">
      <alignment horizontal="left" vertical="top"/>
    </xf>
    <xf numFmtId="0" fontId="2" fillId="0" borderId="44" xfId="7" applyFont="1" applyFill="1" applyBorder="1" applyAlignment="1">
      <alignment horizontal="left" vertical="top"/>
    </xf>
    <xf numFmtId="0" fontId="2" fillId="0" borderId="45" xfId="7" applyFont="1" applyFill="1" applyBorder="1" applyAlignment="1">
      <alignment horizontal="left" vertical="top"/>
    </xf>
    <xf numFmtId="0" fontId="2" fillId="0" borderId="64" xfId="7" applyFont="1" applyFill="1" applyBorder="1" applyAlignment="1">
      <alignment horizontal="left" vertical="top"/>
    </xf>
    <xf numFmtId="0" fontId="2" fillId="5" borderId="18" xfId="3" applyFont="1" applyFill="1" applyBorder="1" applyAlignment="1">
      <alignment horizontal="center" vertical="center"/>
    </xf>
    <xf numFmtId="0" fontId="2" fillId="5" borderId="26" xfId="3" applyFont="1" applyFill="1" applyBorder="1" applyAlignment="1">
      <alignment horizontal="center" vertical="center"/>
    </xf>
    <xf numFmtId="0" fontId="15" fillId="5" borderId="49" xfId="3" applyFont="1" applyFill="1" applyBorder="1" applyAlignment="1">
      <alignment horizontal="center" vertical="center"/>
    </xf>
    <xf numFmtId="0" fontId="2" fillId="5" borderId="49" xfId="3" applyFont="1" applyFill="1" applyBorder="1" applyAlignment="1">
      <alignment horizontal="center" vertical="center"/>
    </xf>
    <xf numFmtId="0" fontId="37" fillId="0" borderId="67" xfId="7" applyFont="1" applyFill="1" applyBorder="1" applyAlignment="1">
      <alignment horizontal="center" vertical="center" wrapText="1"/>
    </xf>
    <xf numFmtId="0" fontId="15" fillId="0" borderId="68" xfId="7" applyFont="1" applyFill="1" applyBorder="1" applyAlignment="1">
      <alignment horizontal="center" vertical="center" wrapText="1"/>
    </xf>
    <xf numFmtId="0" fontId="15" fillId="0" borderId="69" xfId="7" applyFont="1" applyFill="1" applyBorder="1" applyAlignment="1">
      <alignment horizontal="center" vertical="center" wrapText="1"/>
    </xf>
    <xf numFmtId="0" fontId="31" fillId="0" borderId="100" xfId="7" applyBorder="1" applyAlignment="1">
      <alignment horizontal="center" vertical="center"/>
    </xf>
    <xf numFmtId="0" fontId="2" fillId="0" borderId="68" xfId="7" applyFont="1" applyBorder="1" applyAlignment="1">
      <alignment horizontal="center" vertical="center"/>
    </xf>
    <xf numFmtId="0" fontId="2" fillId="0" borderId="19" xfId="7" applyFont="1" applyFill="1" applyBorder="1" applyAlignment="1">
      <alignment horizontal="left" vertical="top" wrapText="1"/>
    </xf>
    <xf numFmtId="0" fontId="2" fillId="0" borderId="65" xfId="7" applyFont="1" applyFill="1" applyBorder="1" applyAlignment="1">
      <alignment horizontal="left" vertical="top" wrapText="1"/>
    </xf>
    <xf numFmtId="0" fontId="2" fillId="0" borderId="71" xfId="7" applyFont="1" applyFill="1" applyBorder="1" applyAlignment="1">
      <alignment horizontal="left" vertical="top" wrapText="1"/>
    </xf>
    <xf numFmtId="0" fontId="2" fillId="0" borderId="0" xfId="7" applyFont="1" applyFill="1" applyBorder="1" applyAlignment="1">
      <alignment horizontal="left" vertical="top" wrapText="1"/>
    </xf>
    <xf numFmtId="0" fontId="2" fillId="0" borderId="66" xfId="7" applyFont="1" applyFill="1" applyBorder="1" applyAlignment="1">
      <alignment horizontal="left" vertical="top" wrapText="1"/>
    </xf>
    <xf numFmtId="0" fontId="2" fillId="0" borderId="44" xfId="7" applyFont="1" applyFill="1" applyBorder="1" applyAlignment="1">
      <alignment horizontal="left" vertical="top" wrapText="1"/>
    </xf>
    <xf numFmtId="0" fontId="2" fillId="0" borderId="45" xfId="7" applyFont="1" applyFill="1" applyBorder="1" applyAlignment="1">
      <alignment horizontal="left" vertical="top" wrapText="1"/>
    </xf>
    <xf numFmtId="0" fontId="2" fillId="0" borderId="64" xfId="7" applyFont="1" applyFill="1" applyBorder="1" applyAlignment="1">
      <alignment horizontal="left" vertical="top" wrapText="1"/>
    </xf>
    <xf numFmtId="0" fontId="2" fillId="0" borderId="128" xfId="3" applyFont="1" applyBorder="1" applyAlignment="1">
      <alignment horizontal="left" vertical="center" wrapText="1"/>
    </xf>
    <xf numFmtId="0" fontId="2" fillId="0" borderId="127" xfId="3" applyFont="1" applyBorder="1" applyAlignment="1">
      <alignment horizontal="left" vertical="center"/>
    </xf>
    <xf numFmtId="0" fontId="2" fillId="0" borderId="126" xfId="3" applyFont="1" applyBorder="1" applyAlignment="1">
      <alignment horizontal="left" vertical="center"/>
    </xf>
    <xf numFmtId="0" fontId="13" fillId="7" borderId="18" xfId="3" applyFont="1" applyFill="1" applyBorder="1" applyAlignment="1">
      <alignment horizontal="center" vertical="center"/>
    </xf>
    <xf numFmtId="0" fontId="23" fillId="5" borderId="101" xfId="3" applyFont="1" applyFill="1" applyBorder="1" applyAlignment="1">
      <alignment horizontal="center" vertical="center" wrapText="1"/>
    </xf>
    <xf numFmtId="0" fontId="2" fillId="5" borderId="102" xfId="3" applyFont="1" applyFill="1" applyBorder="1" applyAlignment="1">
      <alignment horizontal="center" vertical="center" wrapText="1"/>
    </xf>
    <xf numFmtId="0" fontId="23" fillId="5" borderId="103" xfId="3" applyFont="1" applyFill="1" applyBorder="1" applyAlignment="1">
      <alignment horizontal="center" vertical="center" wrapText="1"/>
    </xf>
    <xf numFmtId="0" fontId="2" fillId="5" borderId="104" xfId="3" applyFont="1" applyFill="1" applyBorder="1" applyAlignment="1">
      <alignment horizontal="center" vertical="center" wrapText="1"/>
    </xf>
    <xf numFmtId="0" fontId="2" fillId="5" borderId="105" xfId="3" applyFont="1" applyFill="1" applyBorder="1" applyAlignment="1">
      <alignment horizontal="center" vertical="center" wrapText="1"/>
    </xf>
    <xf numFmtId="0" fontId="2" fillId="5" borderId="106" xfId="3" applyFont="1" applyFill="1" applyBorder="1" applyAlignment="1">
      <alignment horizontal="center" vertical="center" wrapText="1"/>
    </xf>
    <xf numFmtId="0" fontId="2" fillId="5" borderId="0" xfId="3" applyFont="1" applyFill="1" applyBorder="1" applyAlignment="1">
      <alignment vertical="center"/>
    </xf>
    <xf numFmtId="0" fontId="2" fillId="4" borderId="118" xfId="3" applyFill="1" applyBorder="1" applyAlignment="1">
      <alignment vertical="center" wrapText="1"/>
    </xf>
    <xf numFmtId="0" fontId="2" fillId="0" borderId="69" xfId="7" applyFont="1" applyBorder="1" applyAlignment="1">
      <alignment horizontal="center" vertical="center"/>
    </xf>
    <xf numFmtId="0" fontId="2" fillId="5" borderId="82" xfId="3" applyFont="1" applyFill="1" applyBorder="1" applyAlignment="1">
      <alignment horizontal="center" vertical="center"/>
    </xf>
    <xf numFmtId="0" fontId="2" fillId="5" borderId="79" xfId="3" applyFont="1" applyFill="1" applyBorder="1" applyAlignment="1">
      <alignment horizontal="center" vertical="center"/>
    </xf>
    <xf numFmtId="0" fontId="2" fillId="5" borderId="80" xfId="3" applyFont="1" applyFill="1" applyBorder="1" applyAlignment="1">
      <alignment horizontal="center" vertical="center"/>
    </xf>
    <xf numFmtId="0" fontId="2" fillId="0" borderId="12" xfId="6" applyFont="1" applyFill="1" applyBorder="1" applyAlignment="1" applyProtection="1">
      <alignment horizontal="center" vertical="center" wrapText="1"/>
    </xf>
    <xf numFmtId="0" fontId="2" fillId="0" borderId="17" xfId="0" applyFont="1" applyBorder="1" applyAlignment="1">
      <alignment horizontal="center" vertical="center" wrapText="1"/>
    </xf>
    <xf numFmtId="0" fontId="2" fillId="7" borderId="14" xfId="5" applyFont="1" applyFill="1" applyBorder="1" applyAlignment="1" applyProtection="1">
      <alignment vertical="center" wrapText="1"/>
    </xf>
    <xf numFmtId="0" fontId="2" fillId="7" borderId="12" xfId="5" applyFont="1" applyFill="1" applyBorder="1" applyAlignment="1" applyProtection="1">
      <alignment vertical="center" wrapText="1"/>
    </xf>
    <xf numFmtId="0" fontId="2" fillId="7" borderId="17" xfId="5" applyFont="1" applyFill="1" applyBorder="1" applyAlignment="1" applyProtection="1">
      <alignment vertical="center" wrapText="1"/>
    </xf>
    <xf numFmtId="0" fontId="2" fillId="0" borderId="49" xfId="3" applyNumberFormat="1" applyFont="1" applyFill="1" applyBorder="1" applyAlignment="1">
      <alignment horizontal="center" vertical="center" wrapText="1"/>
    </xf>
    <xf numFmtId="0" fontId="2" fillId="0" borderId="27" xfId="3" applyFont="1" applyFill="1" applyBorder="1" applyAlignment="1">
      <alignment vertical="center" wrapText="1"/>
    </xf>
    <xf numFmtId="0" fontId="2" fillId="0" borderId="44" xfId="3" applyFont="1" applyFill="1" applyBorder="1" applyAlignment="1">
      <alignment vertical="center"/>
    </xf>
    <xf numFmtId="0" fontId="2" fillId="0" borderId="45" xfId="3" applyFont="1" applyFill="1" applyBorder="1" applyAlignment="1">
      <alignment vertical="center"/>
    </xf>
    <xf numFmtId="0" fontId="2" fillId="0" borderId="64" xfId="3" applyFont="1" applyFill="1" applyBorder="1" applyAlignment="1">
      <alignment vertical="center"/>
    </xf>
    <xf numFmtId="0" fontId="0" fillId="7" borderId="20" xfId="0" applyFill="1" applyBorder="1" applyAlignment="1">
      <alignment vertical="center" wrapText="1"/>
    </xf>
    <xf numFmtId="0" fontId="2" fillId="7" borderId="19" xfId="0" applyFont="1" applyFill="1" applyBorder="1" applyAlignment="1">
      <alignment vertical="center" wrapText="1"/>
    </xf>
    <xf numFmtId="0" fontId="2" fillId="7" borderId="26" xfId="0" applyFont="1" applyFill="1" applyBorder="1" applyAlignment="1">
      <alignment vertical="center" wrapText="1"/>
    </xf>
    <xf numFmtId="0" fontId="2" fillId="7" borderId="42" xfId="0" applyFont="1" applyFill="1" applyBorder="1" applyAlignment="1">
      <alignment vertical="center" wrapText="1"/>
    </xf>
    <xf numFmtId="0" fontId="2" fillId="7" borderId="45" xfId="0" applyFont="1" applyFill="1" applyBorder="1" applyAlignment="1">
      <alignment vertical="center" wrapText="1"/>
    </xf>
    <xf numFmtId="0" fontId="2" fillId="7" borderId="43" xfId="0" applyFont="1" applyFill="1" applyBorder="1" applyAlignment="1">
      <alignment vertical="center" wrapText="1"/>
    </xf>
    <xf numFmtId="0" fontId="2" fillId="3" borderId="11" xfId="3" applyFont="1" applyFill="1" applyBorder="1" applyAlignment="1">
      <alignment horizontal="center" vertical="center"/>
    </xf>
    <xf numFmtId="0" fontId="0" fillId="0" borderId="27" xfId="0" applyFont="1" applyFill="1" applyBorder="1" applyAlignment="1">
      <alignment vertical="center" wrapText="1"/>
    </xf>
    <xf numFmtId="0" fontId="0" fillId="0" borderId="19" xfId="0" applyFont="1" applyFill="1" applyBorder="1" applyAlignment="1">
      <alignment vertical="center" wrapText="1"/>
    </xf>
    <xf numFmtId="0" fontId="0" fillId="0" borderId="65" xfId="0" applyFont="1" applyFill="1" applyBorder="1" applyAlignment="1">
      <alignment vertical="center" wrapText="1"/>
    </xf>
    <xf numFmtId="0" fontId="0" fillId="0" borderId="71" xfId="0" applyFont="1" applyFill="1" applyBorder="1" applyAlignment="1">
      <alignment vertical="center" wrapText="1"/>
    </xf>
    <xf numFmtId="0" fontId="0" fillId="0" borderId="0" xfId="0" applyFont="1" applyFill="1" applyBorder="1" applyAlignment="1">
      <alignment vertical="center" wrapText="1"/>
    </xf>
    <xf numFmtId="0" fontId="0" fillId="0" borderId="66" xfId="0" applyFont="1" applyFill="1" applyBorder="1" applyAlignment="1">
      <alignment vertical="center" wrapText="1"/>
    </xf>
    <xf numFmtId="0" fontId="0" fillId="0" borderId="44" xfId="0" applyFont="1" applyFill="1" applyBorder="1" applyAlignment="1">
      <alignment vertical="center" wrapText="1"/>
    </xf>
    <xf numFmtId="0" fontId="0" fillId="0" borderId="45" xfId="0" applyFont="1" applyFill="1" applyBorder="1" applyAlignment="1">
      <alignment vertical="center" wrapText="1"/>
    </xf>
    <xf numFmtId="0" fontId="0" fillId="0" borderId="64" xfId="0" applyFont="1" applyFill="1" applyBorder="1" applyAlignment="1">
      <alignment vertical="center" wrapText="1"/>
    </xf>
    <xf numFmtId="0" fontId="23" fillId="0" borderId="109" xfId="0" applyFont="1" applyFill="1" applyBorder="1" applyAlignment="1">
      <alignment vertical="center" wrapText="1"/>
    </xf>
    <xf numFmtId="0" fontId="2" fillId="0" borderId="33" xfId="0" applyFont="1" applyFill="1" applyBorder="1" applyAlignment="1">
      <alignment vertical="center" wrapText="1"/>
    </xf>
    <xf numFmtId="0" fontId="2" fillId="0" borderId="110" xfId="0" applyFont="1" applyFill="1" applyBorder="1" applyAlignment="1">
      <alignment vertical="center" wrapText="1"/>
    </xf>
    <xf numFmtId="0" fontId="19" fillId="0" borderId="7" xfId="5" applyFont="1" applyFill="1" applyBorder="1" applyAlignment="1" applyProtection="1">
      <alignment horizontal="left" vertical="center" wrapText="1" shrinkToFit="1"/>
    </xf>
    <xf numFmtId="0" fontId="19" fillId="0" borderId="6" xfId="0" applyFont="1" applyFill="1" applyBorder="1" applyAlignment="1">
      <alignment horizontal="left" vertical="center" wrapText="1"/>
    </xf>
    <xf numFmtId="0" fontId="19" fillId="0" borderId="9" xfId="0" applyFont="1" applyFill="1" applyBorder="1" applyAlignment="1">
      <alignment horizontal="left" vertical="center" wrapText="1"/>
    </xf>
    <xf numFmtId="0" fontId="27" fillId="0" borderId="27" xfId="0" applyFont="1" applyFill="1" applyBorder="1" applyAlignment="1">
      <alignment horizontal="left" vertical="center" wrapText="1"/>
    </xf>
    <xf numFmtId="0" fontId="24" fillId="0" borderId="19" xfId="0" applyFont="1" applyFill="1" applyBorder="1" applyAlignment="1">
      <alignment horizontal="left" vertical="center"/>
    </xf>
    <xf numFmtId="0" fontId="24" fillId="0" borderId="65" xfId="0" applyFont="1" applyFill="1" applyBorder="1" applyAlignment="1">
      <alignment horizontal="left" vertical="center"/>
    </xf>
    <xf numFmtId="0" fontId="24" fillId="0" borderId="71" xfId="0" applyFont="1" applyFill="1" applyBorder="1" applyAlignment="1">
      <alignment horizontal="left" vertical="center"/>
    </xf>
    <xf numFmtId="0" fontId="24" fillId="0" borderId="0" xfId="0" applyFont="1" applyFill="1" applyBorder="1" applyAlignment="1">
      <alignment horizontal="left" vertical="center"/>
    </xf>
    <xf numFmtId="0" fontId="24" fillId="0" borderId="66" xfId="0" applyFont="1" applyFill="1" applyBorder="1" applyAlignment="1">
      <alignment horizontal="left" vertical="center"/>
    </xf>
    <xf numFmtId="0" fontId="24" fillId="0" borderId="44" xfId="0" applyFont="1" applyFill="1" applyBorder="1" applyAlignment="1">
      <alignment horizontal="left" vertical="center"/>
    </xf>
    <xf numFmtId="0" fontId="24" fillId="0" borderId="45" xfId="0" applyFont="1" applyFill="1" applyBorder="1" applyAlignment="1">
      <alignment horizontal="left" vertical="center"/>
    </xf>
    <xf numFmtId="0" fontId="24" fillId="0" borderId="64" xfId="0" applyFont="1" applyFill="1" applyBorder="1" applyAlignment="1">
      <alignment horizontal="left" vertical="center"/>
    </xf>
    <xf numFmtId="0" fontId="9" fillId="0" borderId="67" xfId="0" applyFont="1" applyFill="1" applyBorder="1" applyAlignment="1">
      <alignment horizontal="center" vertical="top" shrinkToFit="1"/>
    </xf>
    <xf numFmtId="0" fontId="9" fillId="0" borderId="68" xfId="0" applyFont="1" applyFill="1" applyBorder="1" applyAlignment="1">
      <alignment horizontal="center" vertical="top" shrinkToFit="1"/>
    </xf>
    <xf numFmtId="0" fontId="9" fillId="0" borderId="69" xfId="0" applyFont="1" applyFill="1" applyBorder="1" applyAlignment="1">
      <alignment horizontal="center" vertical="top" shrinkToFit="1"/>
    </xf>
    <xf numFmtId="0" fontId="14" fillId="0" borderId="20" xfId="0" applyFont="1" applyFill="1" applyBorder="1" applyAlignment="1">
      <alignment horizontal="left" vertical="center" wrapText="1"/>
    </xf>
    <xf numFmtId="0" fontId="14" fillId="0" borderId="19" xfId="0" applyFont="1" applyFill="1" applyBorder="1" applyAlignment="1">
      <alignment horizontal="left" vertical="center" wrapText="1"/>
    </xf>
    <xf numFmtId="0" fontId="14" fillId="0" borderId="26" xfId="0" applyFont="1" applyFill="1" applyBorder="1" applyAlignment="1">
      <alignment horizontal="left" vertical="center" wrapText="1"/>
    </xf>
    <xf numFmtId="0" fontId="14" fillId="0" borderId="42" xfId="0" applyFont="1" applyFill="1" applyBorder="1" applyAlignment="1">
      <alignment horizontal="left" vertical="center" wrapText="1"/>
    </xf>
    <xf numFmtId="0" fontId="14" fillId="0" borderId="45" xfId="0" applyFont="1" applyFill="1" applyBorder="1" applyAlignment="1">
      <alignment horizontal="left" vertical="center" wrapText="1"/>
    </xf>
    <xf numFmtId="0" fontId="14" fillId="0" borderId="43" xfId="0" applyFont="1" applyFill="1" applyBorder="1" applyAlignment="1">
      <alignment horizontal="left" vertical="center" wrapText="1"/>
    </xf>
    <xf numFmtId="0" fontId="24" fillId="0" borderId="128" xfId="3" applyFont="1" applyFill="1" applyBorder="1" applyAlignment="1">
      <alignment vertical="center" wrapText="1"/>
    </xf>
    <xf numFmtId="0" fontId="24" fillId="0" borderId="127" xfId="3" applyFont="1" applyFill="1" applyBorder="1" applyAlignment="1">
      <alignment vertical="center"/>
    </xf>
    <xf numFmtId="0" fontId="24" fillId="0" borderId="126" xfId="3" applyFont="1" applyFill="1" applyBorder="1" applyAlignment="1">
      <alignment vertical="center"/>
    </xf>
    <xf numFmtId="0" fontId="2" fillId="0" borderId="69" xfId="0" applyFont="1" applyBorder="1" applyAlignment="1">
      <alignment horizontal="center" vertical="center"/>
    </xf>
    <xf numFmtId="0" fontId="2" fillId="0" borderId="34" xfId="0" applyFont="1" applyBorder="1" applyAlignment="1">
      <alignment horizontal="center" vertical="center"/>
    </xf>
    <xf numFmtId="0" fontId="2" fillId="0" borderId="100" xfId="0" applyFont="1" applyBorder="1" applyAlignment="1">
      <alignment horizontal="center" vertical="center"/>
    </xf>
    <xf numFmtId="0" fontId="2" fillId="0" borderId="19" xfId="0" applyFont="1" applyBorder="1" applyAlignment="1">
      <alignment horizontal="left" vertical="center"/>
    </xf>
    <xf numFmtId="0" fontId="2" fillId="0" borderId="65" xfId="0" applyFont="1" applyBorder="1" applyAlignment="1">
      <alignment horizontal="left" vertical="center"/>
    </xf>
    <xf numFmtId="0" fontId="0" fillId="0" borderId="109" xfId="0" applyBorder="1" applyAlignment="1">
      <alignment vertical="center" shrinkToFit="1"/>
    </xf>
    <xf numFmtId="0" fontId="2" fillId="0" borderId="33" xfId="0" applyFont="1" applyBorder="1" applyAlignment="1">
      <alignment vertical="center" shrinkToFit="1"/>
    </xf>
    <xf numFmtId="0" fontId="2" fillId="0" borderId="34" xfId="0" applyFont="1" applyBorder="1" applyAlignment="1">
      <alignment vertical="center" shrinkToFit="1"/>
    </xf>
    <xf numFmtId="0" fontId="2" fillId="0" borderId="95" xfId="0" applyFont="1" applyBorder="1" applyAlignment="1">
      <alignment horizontal="center" vertical="center"/>
    </xf>
    <xf numFmtId="0" fontId="2" fillId="0" borderId="32" xfId="0" applyFont="1" applyBorder="1" applyAlignment="1">
      <alignment horizontal="center" vertical="center"/>
    </xf>
    <xf numFmtId="0" fontId="2" fillId="0" borderId="44" xfId="0" applyFont="1" applyBorder="1" applyAlignment="1">
      <alignment horizontal="center" vertical="center"/>
    </xf>
    <xf numFmtId="0" fontId="2" fillId="0" borderId="75" xfId="0" applyFont="1" applyBorder="1" applyAlignment="1">
      <alignment horizontal="center" vertical="center"/>
    </xf>
    <xf numFmtId="0" fontId="36" fillId="0" borderId="67" xfId="0" applyFont="1" applyFill="1" applyBorder="1" applyAlignment="1">
      <alignment horizontal="left" vertical="center" wrapText="1"/>
    </xf>
    <xf numFmtId="0" fontId="39" fillId="0" borderId="68" xfId="0" applyFont="1" applyFill="1" applyBorder="1" applyAlignment="1">
      <alignment horizontal="left" vertical="center" wrapText="1"/>
    </xf>
    <xf numFmtId="0" fontId="39" fillId="0" borderId="69" xfId="0" applyFont="1" applyFill="1" applyBorder="1" applyAlignment="1">
      <alignment horizontal="left" vertical="center" wrapText="1"/>
    </xf>
    <xf numFmtId="0" fontId="15" fillId="0" borderId="15" xfId="5" applyFont="1" applyFill="1" applyBorder="1" applyAlignment="1">
      <alignment horizontal="left" vertical="center" wrapText="1" shrinkToFit="1"/>
    </xf>
    <xf numFmtId="0" fontId="15" fillId="0" borderId="12" xfId="3" applyFont="1" applyBorder="1" applyAlignment="1">
      <alignment horizontal="left" vertical="center" shrinkToFit="1"/>
    </xf>
    <xf numFmtId="0" fontId="15" fillId="0" borderId="17" xfId="3" applyFont="1" applyBorder="1" applyAlignment="1">
      <alignment horizontal="left" vertical="center" shrinkToFit="1"/>
    </xf>
    <xf numFmtId="0" fontId="16" fillId="0" borderId="15" xfId="6" applyFont="1" applyFill="1" applyBorder="1" applyAlignment="1" applyProtection="1">
      <alignment horizontal="left" vertical="center" wrapText="1"/>
    </xf>
    <xf numFmtId="0" fontId="16" fillId="0" borderId="12" xfId="6" applyFont="1" applyFill="1" applyBorder="1" applyAlignment="1" applyProtection="1">
      <alignment horizontal="left" vertical="center" wrapText="1"/>
    </xf>
    <xf numFmtId="0" fontId="0" fillId="0" borderId="12" xfId="0" applyBorder="1" applyAlignment="1">
      <alignment horizontal="left" vertical="center"/>
    </xf>
    <xf numFmtId="0" fontId="0" fillId="0" borderId="17" xfId="0" applyBorder="1" applyAlignment="1">
      <alignment horizontal="left" vertical="center"/>
    </xf>
    <xf numFmtId="0" fontId="40" fillId="0" borderId="7" xfId="5" applyFont="1" applyFill="1" applyBorder="1" applyAlignment="1" applyProtection="1">
      <alignment horizontal="center" vertical="center" wrapText="1" shrinkToFit="1"/>
    </xf>
    <xf numFmtId="0" fontId="15" fillId="0" borderId="6" xfId="0" applyFont="1" applyFill="1" applyBorder="1" applyAlignment="1">
      <alignment horizontal="center" vertical="center"/>
    </xf>
    <xf numFmtId="0" fontId="15" fillId="0" borderId="9" xfId="0" applyFont="1" applyFill="1" applyBorder="1" applyAlignment="1">
      <alignment horizontal="center" vertical="center"/>
    </xf>
    <xf numFmtId="0" fontId="0" fillId="0" borderId="131" xfId="0" applyFont="1" applyFill="1" applyBorder="1" applyAlignment="1">
      <alignment horizontal="left" vertical="center" wrapText="1"/>
    </xf>
    <xf numFmtId="0" fontId="0" fillId="0" borderId="130" xfId="0" applyFont="1" applyFill="1" applyBorder="1" applyAlignment="1">
      <alignment horizontal="left" vertical="center" wrapText="1"/>
    </xf>
    <xf numFmtId="0" fontId="0" fillId="0" borderId="129" xfId="0" applyFont="1" applyFill="1" applyBorder="1" applyAlignment="1">
      <alignment horizontal="left" vertical="center" wrapText="1"/>
    </xf>
    <xf numFmtId="0" fontId="0" fillId="0" borderId="7" xfId="5" applyFont="1" applyFill="1" applyBorder="1" applyAlignment="1" applyProtection="1">
      <alignment horizontal="left" vertical="center" wrapText="1" shrinkToFit="1"/>
    </xf>
    <xf numFmtId="0" fontId="2" fillId="0" borderId="6"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2" borderId="49" xfId="3" applyFont="1" applyFill="1" applyBorder="1" applyAlignment="1">
      <alignment vertical="center"/>
    </xf>
    <xf numFmtId="0" fontId="2" fillId="0" borderId="49" xfId="3" applyFont="1" applyBorder="1" applyAlignment="1">
      <alignment vertical="center"/>
    </xf>
    <xf numFmtId="0" fontId="2" fillId="0" borderId="49" xfId="3" applyFont="1" applyBorder="1" applyAlignment="1">
      <alignment vertical="center" wrapText="1"/>
    </xf>
    <xf numFmtId="0" fontId="2" fillId="0" borderId="15" xfId="3" applyFont="1" applyBorder="1" applyAlignment="1">
      <alignment vertical="center"/>
    </xf>
    <xf numFmtId="0" fontId="2" fillId="0" borderId="12" xfId="3" applyFont="1" applyBorder="1" applyAlignment="1">
      <alignment vertical="center"/>
    </xf>
    <xf numFmtId="0" fontId="2" fillId="0" borderId="16" xfId="3" applyFont="1" applyBorder="1" applyAlignment="1">
      <alignment vertical="center"/>
    </xf>
    <xf numFmtId="0" fontId="2" fillId="2" borderId="15" xfId="3" applyFont="1" applyFill="1" applyBorder="1" applyAlignment="1">
      <alignment horizontal="right" vertical="center"/>
    </xf>
    <xf numFmtId="0" fontId="2" fillId="2" borderId="16" xfId="3" applyFont="1" applyFill="1" applyBorder="1" applyAlignment="1">
      <alignment horizontal="right" vertical="center"/>
    </xf>
    <xf numFmtId="0" fontId="2" fillId="0" borderId="15" xfId="3" applyFont="1" applyBorder="1" applyAlignment="1">
      <alignment vertical="center" wrapText="1"/>
    </xf>
    <xf numFmtId="0" fontId="2" fillId="0" borderId="12" xfId="3" applyFont="1" applyBorder="1" applyAlignment="1">
      <alignment vertical="center" wrapText="1"/>
    </xf>
    <xf numFmtId="0" fontId="2" fillId="0" borderId="16" xfId="3" applyFont="1" applyBorder="1" applyAlignment="1">
      <alignment vertical="center" wrapText="1"/>
    </xf>
    <xf numFmtId="0" fontId="2" fillId="2" borderId="15" xfId="3" applyFont="1" applyFill="1" applyBorder="1" applyAlignment="1">
      <alignment vertical="center"/>
    </xf>
    <xf numFmtId="0" fontId="2" fillId="2" borderId="16" xfId="3" applyFont="1" applyFill="1" applyBorder="1" applyAlignment="1">
      <alignment vertical="center"/>
    </xf>
    <xf numFmtId="0" fontId="2" fillId="2" borderId="15" xfId="3" applyFont="1" applyFill="1" applyBorder="1" applyAlignment="1">
      <alignment horizontal="center" vertical="center" wrapText="1"/>
    </xf>
    <xf numFmtId="0" fontId="2" fillId="2" borderId="12" xfId="3" applyFont="1" applyFill="1" applyBorder="1" applyAlignment="1">
      <alignment horizontal="center" vertical="center" wrapText="1"/>
    </xf>
    <xf numFmtId="0" fontId="2" fillId="2" borderId="16" xfId="3" applyFont="1" applyFill="1" applyBorder="1" applyAlignment="1">
      <alignment horizontal="center" vertical="center" wrapText="1"/>
    </xf>
    <xf numFmtId="0" fontId="2" fillId="0" borderId="142" xfId="3" applyFont="1" applyBorder="1" applyAlignment="1">
      <alignment horizontal="center" vertical="center"/>
    </xf>
    <xf numFmtId="0" fontId="15" fillId="0" borderId="141" xfId="3" applyFont="1" applyBorder="1" applyAlignment="1">
      <alignment horizontal="center" vertical="center" wrapText="1"/>
    </xf>
    <xf numFmtId="0" fontId="2" fillId="0" borderId="125" xfId="3" applyFont="1" applyBorder="1" applyAlignment="1">
      <alignment horizontal="center" vertical="center"/>
    </xf>
    <xf numFmtId="0" fontId="2" fillId="0" borderId="140" xfId="3" applyFont="1" applyBorder="1" applyAlignment="1">
      <alignment horizontal="center" vertical="center"/>
    </xf>
    <xf numFmtId="177" fontId="2" fillId="0" borderId="82" xfId="3" applyNumberFormat="1" applyFont="1" applyBorder="1" applyAlignment="1">
      <alignment horizontal="right" vertical="center"/>
    </xf>
    <xf numFmtId="177" fontId="2" fillId="0" borderId="79" xfId="3" applyNumberFormat="1" applyFont="1" applyBorder="1" applyAlignment="1">
      <alignment horizontal="right" vertical="center"/>
    </xf>
    <xf numFmtId="177" fontId="2" fillId="0" borderId="80" xfId="3" applyNumberFormat="1" applyFont="1" applyBorder="1" applyAlignment="1">
      <alignment horizontal="right" vertical="center"/>
    </xf>
    <xf numFmtId="177" fontId="2" fillId="0" borderId="121" xfId="3" applyNumberFormat="1" applyFont="1" applyBorder="1" applyAlignment="1">
      <alignment horizontal="right" vertical="center"/>
    </xf>
    <xf numFmtId="0" fontId="13" fillId="2" borderId="147" xfId="3" applyFont="1" applyFill="1" applyBorder="1" applyAlignment="1">
      <alignment horizontal="center" vertical="center" wrapText="1"/>
    </xf>
    <xf numFmtId="0" fontId="13" fillId="2" borderId="146" xfId="3" applyFont="1" applyFill="1" applyBorder="1" applyAlignment="1">
      <alignment horizontal="center" vertical="center" wrapText="1"/>
    </xf>
    <xf numFmtId="0" fontId="13" fillId="2" borderId="145" xfId="3" applyFont="1" applyFill="1" applyBorder="1" applyAlignment="1">
      <alignment horizontal="center" vertical="center" wrapText="1"/>
    </xf>
    <xf numFmtId="0" fontId="13" fillId="2" borderId="76"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116" xfId="3" applyFont="1" applyFill="1" applyBorder="1" applyAlignment="1">
      <alignment horizontal="center" vertical="center" wrapText="1"/>
    </xf>
    <xf numFmtId="0" fontId="41" fillId="0" borderId="7" xfId="3" applyFont="1" applyFill="1" applyBorder="1" applyAlignment="1">
      <alignment horizontal="center" vertical="center"/>
    </xf>
    <xf numFmtId="0" fontId="41" fillId="0" borderId="6" xfId="3" applyFont="1" applyBorder="1" applyAlignment="1">
      <alignment horizontal="center" vertical="center"/>
    </xf>
    <xf numFmtId="0" fontId="41" fillId="0" borderId="9" xfId="3" applyFont="1" applyBorder="1" applyAlignment="1">
      <alignment horizontal="center" vertical="center"/>
    </xf>
    <xf numFmtId="0" fontId="41" fillId="0" borderId="10" xfId="3" applyFont="1" applyBorder="1" applyAlignment="1">
      <alignment horizontal="center" vertical="center"/>
    </xf>
    <xf numFmtId="0" fontId="15" fillId="0" borderId="12" xfId="3" applyFont="1" applyBorder="1" applyAlignment="1">
      <alignment horizontal="center" vertical="center"/>
    </xf>
    <xf numFmtId="0" fontId="15" fillId="0" borderId="16" xfId="3" applyFont="1" applyBorder="1" applyAlignment="1">
      <alignment horizontal="center" vertical="center"/>
    </xf>
    <xf numFmtId="0" fontId="15" fillId="0" borderId="32" xfId="3" applyFont="1" applyBorder="1" applyAlignment="1">
      <alignment horizontal="left" vertical="center" wrapText="1"/>
    </xf>
    <xf numFmtId="0" fontId="2" fillId="0" borderId="33" xfId="3" applyFont="1" applyBorder="1" applyAlignment="1">
      <alignment horizontal="left" vertical="center"/>
    </xf>
    <xf numFmtId="0" fontId="2" fillId="0" borderId="34" xfId="3" applyFont="1" applyBorder="1" applyAlignment="1">
      <alignment horizontal="left" vertical="center"/>
    </xf>
    <xf numFmtId="177" fontId="2" fillId="0" borderId="32" xfId="3" applyNumberFormat="1" applyFont="1" applyBorder="1" applyAlignment="1">
      <alignment horizontal="right" vertical="center"/>
    </xf>
    <xf numFmtId="177" fontId="2" fillId="0" borderId="33" xfId="3" applyNumberFormat="1" applyFont="1" applyBorder="1" applyAlignment="1">
      <alignment horizontal="right" vertical="center"/>
    </xf>
    <xf numFmtId="0" fontId="2" fillId="0" borderId="97" xfId="3" applyFont="1" applyBorder="1" applyAlignment="1">
      <alignment horizontal="center" vertical="center"/>
    </xf>
    <xf numFmtId="177" fontId="2" fillId="0" borderId="38" xfId="3" applyNumberFormat="1" applyFont="1" applyBorder="1" applyAlignment="1">
      <alignment horizontal="right" vertical="center"/>
    </xf>
    <xf numFmtId="0" fontId="15" fillId="0" borderId="17" xfId="3" applyFont="1" applyBorder="1" applyAlignment="1">
      <alignment horizontal="center" vertical="center"/>
    </xf>
    <xf numFmtId="0" fontId="2" fillId="0" borderId="98" xfId="3" applyFont="1" applyBorder="1" applyAlignment="1">
      <alignment horizontal="center" vertical="center"/>
    </xf>
    <xf numFmtId="0" fontId="15" fillId="0" borderId="75" xfId="3" applyFont="1" applyBorder="1" applyAlignment="1">
      <alignment horizontal="left" vertical="center" wrapText="1"/>
    </xf>
    <xf numFmtId="0" fontId="2" fillId="0" borderId="73" xfId="3" applyFont="1" applyBorder="1" applyAlignment="1">
      <alignment horizontal="left" vertical="center"/>
    </xf>
    <xf numFmtId="0" fontId="2" fillId="0" borderId="74" xfId="3" applyFont="1" applyBorder="1" applyAlignment="1">
      <alignment horizontal="left" vertical="center"/>
    </xf>
    <xf numFmtId="177" fontId="2" fillId="0" borderId="75" xfId="3" applyNumberFormat="1" applyFont="1" applyBorder="1" applyAlignment="1">
      <alignment horizontal="right" vertical="center"/>
    </xf>
    <xf numFmtId="177" fontId="2" fillId="0" borderId="73" xfId="3" applyNumberFormat="1" applyFont="1" applyBorder="1" applyAlignment="1">
      <alignment horizontal="right" vertical="center"/>
    </xf>
    <xf numFmtId="177" fontId="2" fillId="0" borderId="143" xfId="3" applyNumberFormat="1" applyFont="1" applyBorder="1" applyAlignment="1">
      <alignment horizontal="right" vertical="center"/>
    </xf>
    <xf numFmtId="177" fontId="2" fillId="0" borderId="34" xfId="3" applyNumberFormat="1" applyFont="1" applyBorder="1" applyAlignment="1">
      <alignment horizontal="right" vertical="center"/>
    </xf>
    <xf numFmtId="0" fontId="41" fillId="0" borderId="14" xfId="3" applyFont="1" applyFill="1" applyBorder="1" applyAlignment="1">
      <alignment horizontal="center" vertical="center"/>
    </xf>
    <xf numFmtId="0" fontId="41" fillId="0" borderId="12" xfId="3" applyFont="1" applyBorder="1" applyAlignment="1">
      <alignment horizontal="center" vertical="center"/>
    </xf>
    <xf numFmtId="0" fontId="41" fillId="0" borderId="16" xfId="3" applyFont="1" applyBorder="1" applyAlignment="1">
      <alignment horizontal="center" vertical="center"/>
    </xf>
    <xf numFmtId="0" fontId="41" fillId="0" borderId="17" xfId="3" applyFont="1" applyBorder="1" applyAlignment="1">
      <alignment horizontal="center" vertical="center"/>
    </xf>
    <xf numFmtId="0" fontId="2" fillId="0" borderId="99" xfId="3" applyFont="1" applyBorder="1" applyAlignment="1">
      <alignment horizontal="center" vertical="center"/>
    </xf>
    <xf numFmtId="0" fontId="15" fillId="0" borderId="100" xfId="3" applyFont="1" applyBorder="1" applyAlignment="1">
      <alignment horizontal="left" vertical="center" wrapText="1"/>
    </xf>
    <xf numFmtId="0" fontId="2" fillId="0" borderId="68" xfId="3" applyFont="1" applyBorder="1" applyAlignment="1">
      <alignment horizontal="left" vertical="center"/>
    </xf>
    <xf numFmtId="0" fontId="2" fillId="0" borderId="69" xfId="3" applyFont="1" applyBorder="1" applyAlignment="1">
      <alignment horizontal="left" vertical="center"/>
    </xf>
    <xf numFmtId="177" fontId="2" fillId="0" borderId="100" xfId="3" applyNumberFormat="1" applyFont="1" applyBorder="1" applyAlignment="1">
      <alignment horizontal="right" vertical="center"/>
    </xf>
    <xf numFmtId="177" fontId="2" fillId="0" borderId="68" xfId="3" applyNumberFormat="1" applyFont="1" applyBorder="1" applyAlignment="1">
      <alignment horizontal="right" vertical="center"/>
    </xf>
    <xf numFmtId="177" fontId="2" fillId="0" borderId="69" xfId="3" applyNumberFormat="1" applyFont="1" applyBorder="1" applyAlignment="1">
      <alignment horizontal="right" vertical="center"/>
    </xf>
    <xf numFmtId="177" fontId="2" fillId="0" borderId="144" xfId="3" applyNumberFormat="1" applyFont="1" applyBorder="1" applyAlignment="1">
      <alignment horizontal="right" vertical="center"/>
    </xf>
    <xf numFmtId="0" fontId="2" fillId="0" borderId="14" xfId="3" applyFont="1" applyBorder="1" applyAlignment="1">
      <alignment horizontal="center" vertical="center"/>
    </xf>
    <xf numFmtId="0" fontId="15" fillId="0" borderId="55" xfId="3" applyFont="1" applyBorder="1" applyAlignment="1">
      <alignment horizontal="center" vertical="center" wrapText="1"/>
    </xf>
    <xf numFmtId="177" fontId="2" fillId="0" borderId="15" xfId="3" applyNumberFormat="1" applyFont="1" applyBorder="1" applyAlignment="1">
      <alignment horizontal="right" vertical="center"/>
    </xf>
    <xf numFmtId="177" fontId="2" fillId="0" borderId="12" xfId="3" applyNumberFormat="1" applyFont="1" applyBorder="1" applyAlignment="1">
      <alignment horizontal="right" vertical="center"/>
    </xf>
    <xf numFmtId="177" fontId="2" fillId="0" borderId="16" xfId="3" applyNumberFormat="1" applyFont="1" applyBorder="1" applyAlignment="1">
      <alignment horizontal="right" vertical="center"/>
    </xf>
    <xf numFmtId="177" fontId="2" fillId="0" borderId="17" xfId="3" applyNumberFormat="1" applyFont="1" applyBorder="1" applyAlignment="1">
      <alignment horizontal="right" vertical="center"/>
    </xf>
    <xf numFmtId="0" fontId="15" fillId="0" borderId="128" xfId="3" applyFont="1" applyFill="1" applyBorder="1" applyAlignment="1">
      <alignment vertical="center" wrapText="1"/>
    </xf>
    <xf numFmtId="0" fontId="15" fillId="0" borderId="127" xfId="3" applyFont="1" applyFill="1" applyBorder="1" applyAlignment="1">
      <alignment vertical="center" wrapText="1"/>
    </xf>
    <xf numFmtId="0" fontId="15" fillId="0" borderId="126" xfId="3" applyFont="1" applyFill="1" applyBorder="1" applyAlignment="1">
      <alignment vertical="center" wrapText="1"/>
    </xf>
    <xf numFmtId="0" fontId="13" fillId="4" borderId="78" xfId="3" applyFont="1" applyFill="1" applyBorder="1" applyAlignment="1">
      <alignment horizontal="left" vertical="center"/>
    </xf>
    <xf numFmtId="0" fontId="2" fillId="4" borderId="79" xfId="3" applyFont="1" applyFill="1" applyBorder="1" applyAlignment="1">
      <alignment horizontal="left" vertical="center"/>
    </xf>
    <xf numFmtId="0" fontId="2" fillId="4" borderId="121" xfId="3" applyFont="1" applyFill="1" applyBorder="1" applyAlignment="1">
      <alignment horizontal="left" vertical="center"/>
    </xf>
    <xf numFmtId="0" fontId="8" fillId="2" borderId="147" xfId="4" applyFont="1" applyFill="1" applyBorder="1" applyAlignment="1" applyProtection="1">
      <alignment horizontal="center" vertical="center" wrapText="1"/>
    </xf>
    <xf numFmtId="0" fontId="8" fillId="2" borderId="146" xfId="4" applyFont="1" applyFill="1" applyBorder="1" applyAlignment="1" applyProtection="1">
      <alignment horizontal="center" vertical="center" wrapText="1"/>
    </xf>
    <xf numFmtId="0" fontId="8" fillId="2" borderId="145" xfId="4" applyFont="1" applyFill="1" applyBorder="1" applyAlignment="1" applyProtection="1">
      <alignment horizontal="center" vertical="center" wrapText="1"/>
    </xf>
    <xf numFmtId="0" fontId="2" fillId="0" borderId="76" xfId="3" applyFont="1" applyBorder="1" applyAlignment="1">
      <alignment horizontal="center" vertical="center" wrapText="1"/>
    </xf>
    <xf numFmtId="0" fontId="2" fillId="0" borderId="1" xfId="3" applyFont="1" applyBorder="1" applyAlignment="1">
      <alignment horizontal="center" vertical="center" wrapText="1"/>
    </xf>
    <xf numFmtId="0" fontId="2" fillId="0" borderId="116" xfId="3" applyFont="1" applyBorder="1" applyAlignment="1">
      <alignment horizontal="center" vertical="center" wrapText="1"/>
    </xf>
    <xf numFmtId="0" fontId="2" fillId="0" borderId="19" xfId="3" applyFont="1" applyBorder="1" applyAlignment="1">
      <alignment vertical="center" wrapText="1"/>
    </xf>
    <xf numFmtId="0" fontId="2" fillId="0" borderId="65" xfId="3" applyFont="1" applyBorder="1" applyAlignment="1">
      <alignment vertical="center" wrapText="1"/>
    </xf>
    <xf numFmtId="0" fontId="2" fillId="0" borderId="71" xfId="3" applyFont="1" applyBorder="1" applyAlignment="1">
      <alignment vertical="center" wrapText="1"/>
    </xf>
    <xf numFmtId="0" fontId="2" fillId="0" borderId="0" xfId="3" applyFont="1" applyBorder="1" applyAlignment="1">
      <alignment vertical="center" wrapText="1"/>
    </xf>
    <xf numFmtId="0" fontId="2" fillId="0" borderId="66" xfId="3" applyFont="1" applyBorder="1" applyAlignment="1">
      <alignment vertical="center" wrapText="1"/>
    </xf>
    <xf numFmtId="0" fontId="2" fillId="0" borderId="44" xfId="3" applyFont="1" applyBorder="1" applyAlignment="1">
      <alignment vertical="center" wrapText="1"/>
    </xf>
    <xf numFmtId="0" fontId="2" fillId="0" borderId="45" xfId="3" applyFont="1" applyBorder="1" applyAlignment="1">
      <alignment vertical="center" wrapText="1"/>
    </xf>
    <xf numFmtId="0" fontId="2" fillId="0" borderId="64" xfId="3" applyFont="1" applyBorder="1" applyAlignment="1">
      <alignment vertical="center" wrapText="1"/>
    </xf>
    <xf numFmtId="0" fontId="2" fillId="0" borderId="131" xfId="3" applyFont="1" applyFill="1" applyBorder="1" applyAlignment="1">
      <alignment vertical="center" wrapText="1"/>
    </xf>
    <xf numFmtId="0" fontId="2" fillId="0" borderId="130" xfId="3" applyFont="1" applyBorder="1" applyAlignment="1">
      <alignment vertical="center" wrapText="1"/>
    </xf>
    <xf numFmtId="0" fontId="2" fillId="0" borderId="129" xfId="3" applyFont="1" applyBorder="1" applyAlignment="1">
      <alignment vertical="center" wrapText="1"/>
    </xf>
    <xf numFmtId="177" fontId="2" fillId="0" borderId="12" xfId="3" applyNumberFormat="1" applyFill="1" applyBorder="1" applyAlignment="1">
      <alignment horizontal="center" vertical="center"/>
    </xf>
    <xf numFmtId="177" fontId="2" fillId="0" borderId="16" xfId="3" applyNumberFormat="1" applyFill="1" applyBorder="1" applyAlignment="1">
      <alignment horizontal="center" vertical="center"/>
    </xf>
    <xf numFmtId="49" fontId="2" fillId="0" borderId="15" xfId="3" applyNumberFormat="1" applyFont="1" applyFill="1" applyBorder="1" applyAlignment="1">
      <alignment horizontal="center" vertical="center"/>
    </xf>
    <xf numFmtId="49" fontId="2" fillId="0" borderId="12" xfId="3" applyNumberFormat="1" applyFill="1" applyBorder="1" applyAlignment="1">
      <alignment horizontal="center" vertical="center"/>
    </xf>
    <xf numFmtId="49" fontId="2" fillId="0" borderId="16" xfId="3" applyNumberFormat="1" applyFill="1" applyBorder="1" applyAlignment="1">
      <alignment horizontal="center" vertical="center"/>
    </xf>
    <xf numFmtId="49" fontId="2" fillId="0" borderId="17" xfId="3" applyNumberFormat="1" applyFill="1" applyBorder="1" applyAlignment="1">
      <alignment horizontal="center" vertical="center"/>
    </xf>
    <xf numFmtId="0" fontId="2" fillId="0" borderId="23" xfId="3" applyFont="1" applyFill="1" applyBorder="1" applyAlignment="1" applyProtection="1">
      <alignment horizontal="center" vertical="center"/>
      <protection locked="0"/>
    </xf>
    <xf numFmtId="0" fontId="2" fillId="0" borderId="50" xfId="3" applyFont="1" applyFill="1" applyBorder="1" applyAlignment="1" applyProtection="1">
      <alignment horizontal="center" vertical="center"/>
      <protection locked="0"/>
    </xf>
    <xf numFmtId="0" fontId="2" fillId="0" borderId="49" xfId="3" applyFont="1" applyFill="1" applyBorder="1" applyAlignment="1" applyProtection="1">
      <alignment horizontal="center" vertical="center" wrapText="1"/>
      <protection locked="0"/>
    </xf>
    <xf numFmtId="0" fontId="2" fillId="0" borderId="58" xfId="3" applyFont="1" applyFill="1" applyBorder="1" applyAlignment="1" applyProtection="1">
      <alignment horizontal="center" vertical="center" wrapText="1"/>
      <protection locked="0"/>
    </xf>
    <xf numFmtId="0" fontId="0" fillId="0" borderId="15" xfId="3" applyFont="1" applyFill="1" applyBorder="1" applyAlignment="1">
      <alignment horizontal="center" vertical="center"/>
    </xf>
    <xf numFmtId="0" fontId="0" fillId="0" borderId="12" xfId="3" applyFont="1" applyFill="1" applyBorder="1" applyAlignment="1">
      <alignment horizontal="center" vertical="center"/>
    </xf>
    <xf numFmtId="0" fontId="0" fillId="0" borderId="17" xfId="3" applyFont="1" applyFill="1" applyBorder="1" applyAlignment="1">
      <alignment horizontal="center" vertical="center"/>
    </xf>
    <xf numFmtId="0" fontId="0" fillId="3" borderId="15" xfId="3" applyFont="1" applyFill="1" applyBorder="1" applyAlignment="1">
      <alignment horizontal="center" vertical="center" shrinkToFit="1"/>
    </xf>
    <xf numFmtId="0" fontId="0" fillId="3" borderId="12" xfId="3" applyFont="1" applyFill="1" applyBorder="1" applyAlignment="1">
      <alignment horizontal="center" vertical="center" shrinkToFit="1"/>
    </xf>
    <xf numFmtId="0" fontId="0" fillId="3" borderId="16" xfId="3" applyFont="1" applyFill="1" applyBorder="1" applyAlignment="1">
      <alignment horizontal="center" vertical="center" shrinkToFit="1"/>
    </xf>
    <xf numFmtId="0" fontId="0" fillId="0" borderId="15" xfId="3" applyFont="1" applyFill="1" applyBorder="1" applyAlignment="1">
      <alignment horizontal="center" vertical="center" shrinkToFit="1"/>
    </xf>
    <xf numFmtId="0" fontId="0" fillId="0" borderId="12" xfId="3" applyFont="1" applyFill="1" applyBorder="1" applyAlignment="1">
      <alignment horizontal="center" vertical="center" shrinkToFit="1"/>
    </xf>
    <xf numFmtId="0" fontId="0" fillId="0" borderId="16" xfId="3" applyFont="1" applyFill="1" applyBorder="1" applyAlignment="1">
      <alignment horizontal="center" vertical="center" shrinkToFit="1"/>
    </xf>
    <xf numFmtId="0" fontId="0" fillId="0" borderId="16" xfId="3" applyFont="1" applyFill="1" applyBorder="1" applyAlignment="1">
      <alignment horizontal="center" vertical="center"/>
    </xf>
    <xf numFmtId="0" fontId="0" fillId="0" borderId="49" xfId="3" applyFont="1" applyFill="1" applyBorder="1" applyAlignment="1">
      <alignment horizontal="center" vertical="center"/>
    </xf>
    <xf numFmtId="0" fontId="2" fillId="0" borderId="49" xfId="3" applyFont="1" applyFill="1" applyBorder="1" applyAlignment="1" applyProtection="1">
      <alignment horizontal="center" vertical="center"/>
      <protection locked="0"/>
    </xf>
    <xf numFmtId="0" fontId="9" fillId="5" borderId="49" xfId="3" applyFont="1" applyFill="1" applyBorder="1" applyAlignment="1" applyProtection="1">
      <alignment horizontal="center" vertical="center"/>
      <protection locked="0"/>
    </xf>
    <xf numFmtId="0" fontId="14" fillId="0" borderId="20" xfId="0" applyFont="1" applyFill="1" applyBorder="1" applyAlignment="1" applyProtection="1">
      <alignment horizontal="left" vertical="center" wrapText="1"/>
      <protection locked="0"/>
    </xf>
    <xf numFmtId="0" fontId="14" fillId="0" borderId="19" xfId="0" applyFont="1" applyFill="1" applyBorder="1" applyAlignment="1" applyProtection="1">
      <alignment horizontal="left" vertical="center" wrapText="1"/>
      <protection locked="0"/>
    </xf>
    <xf numFmtId="0" fontId="14" fillId="0" borderId="26" xfId="0" applyFont="1" applyFill="1" applyBorder="1" applyAlignment="1" applyProtection="1">
      <alignment horizontal="left" vertical="center" wrapText="1"/>
      <protection locked="0"/>
    </xf>
    <xf numFmtId="0" fontId="14" fillId="0" borderId="30" xfId="0" applyFont="1" applyFill="1" applyBorder="1" applyAlignment="1" applyProtection="1">
      <alignment horizontal="left" vertical="center" wrapText="1"/>
      <protection locked="0"/>
    </xf>
    <xf numFmtId="0" fontId="14" fillId="0" borderId="0" xfId="0" applyFont="1" applyFill="1" applyBorder="1" applyAlignment="1" applyProtection="1">
      <alignment horizontal="left" vertical="center" wrapText="1"/>
      <protection locked="0"/>
    </xf>
    <xf numFmtId="0" fontId="14" fillId="0" borderId="31" xfId="0" applyFont="1" applyFill="1" applyBorder="1" applyAlignment="1" applyProtection="1">
      <alignment horizontal="left" vertical="center" wrapText="1"/>
      <protection locked="0"/>
    </xf>
    <xf numFmtId="0" fontId="14" fillId="0" borderId="42" xfId="0" applyFont="1" applyFill="1" applyBorder="1" applyAlignment="1" applyProtection="1">
      <alignment horizontal="left" vertical="center" wrapText="1"/>
      <protection locked="0"/>
    </xf>
    <xf numFmtId="0" fontId="14" fillId="0" borderId="45" xfId="0" applyFont="1" applyFill="1" applyBorder="1" applyAlignment="1" applyProtection="1">
      <alignment horizontal="left" vertical="center" wrapText="1"/>
      <protection locked="0"/>
    </xf>
    <xf numFmtId="0" fontId="14" fillId="0" borderId="43" xfId="0" applyFont="1" applyFill="1" applyBorder="1" applyAlignment="1" applyProtection="1">
      <alignment horizontal="left" vertical="center" wrapText="1"/>
      <protection locked="0"/>
    </xf>
    <xf numFmtId="0" fontId="9" fillId="5" borderId="49" xfId="3" applyFont="1" applyFill="1" applyBorder="1" applyAlignment="1" applyProtection="1">
      <alignment horizontal="center" vertical="center" shrinkToFit="1"/>
      <protection locked="0"/>
    </xf>
    <xf numFmtId="0" fontId="2" fillId="0" borderId="49" xfId="3" applyFont="1" applyFill="1" applyBorder="1" applyAlignment="1" applyProtection="1">
      <alignment horizontal="center" vertical="center" shrinkToFit="1"/>
      <protection locked="0"/>
    </xf>
    <xf numFmtId="0" fontId="11" fillId="0" borderId="7" xfId="5" applyFont="1" applyFill="1" applyBorder="1" applyAlignment="1" applyProtection="1">
      <alignment vertical="center" wrapText="1" shrinkToFit="1"/>
    </xf>
    <xf numFmtId="0" fontId="2" fillId="0" borderId="6" xfId="3" applyFont="1" applyFill="1" applyBorder="1" applyAlignment="1">
      <alignment vertical="center"/>
    </xf>
    <xf numFmtId="0" fontId="2" fillId="0" borderId="9" xfId="3" applyFont="1" applyFill="1" applyBorder="1" applyAlignment="1">
      <alignment vertical="center"/>
    </xf>
    <xf numFmtId="0" fontId="25" fillId="0" borderId="14" xfId="4" applyFont="1" applyFill="1" applyBorder="1" applyAlignment="1" applyProtection="1">
      <alignment vertical="center" wrapText="1"/>
    </xf>
    <xf numFmtId="0" fontId="25" fillId="0" borderId="12" xfId="4" applyFont="1" applyFill="1" applyBorder="1" applyAlignment="1" applyProtection="1">
      <alignment vertical="center" wrapText="1"/>
    </xf>
    <xf numFmtId="0" fontId="24" fillId="0" borderId="12" xfId="3" applyFont="1" applyBorder="1" applyAlignment="1">
      <alignment vertical="center" wrapText="1"/>
    </xf>
    <xf numFmtId="0" fontId="24" fillId="0" borderId="16" xfId="3" applyFont="1" applyBorder="1" applyAlignment="1">
      <alignment vertical="center" wrapText="1"/>
    </xf>
    <xf numFmtId="0" fontId="2" fillId="0" borderId="127" xfId="3" applyFont="1" applyFill="1" applyBorder="1" applyAlignment="1">
      <alignment vertical="center"/>
    </xf>
    <xf numFmtId="0" fontId="2" fillId="0" borderId="126" xfId="3" applyFont="1" applyFill="1" applyBorder="1" applyAlignment="1">
      <alignment vertical="center"/>
    </xf>
    <xf numFmtId="0" fontId="5" fillId="0" borderId="15" xfId="3" applyFont="1" applyFill="1" applyBorder="1" applyAlignment="1">
      <alignment horizontal="left" vertical="top" wrapText="1"/>
    </xf>
    <xf numFmtId="0" fontId="5" fillId="0" borderId="12" xfId="3" applyFont="1" applyFill="1" applyBorder="1" applyAlignment="1">
      <alignment horizontal="left" vertical="top"/>
    </xf>
    <xf numFmtId="0" fontId="5" fillId="0" borderId="16" xfId="3" applyFont="1" applyFill="1" applyBorder="1" applyAlignment="1">
      <alignment horizontal="left" vertical="top"/>
    </xf>
    <xf numFmtId="0" fontId="2" fillId="0" borderId="26" xfId="3" applyFont="1" applyFill="1" applyBorder="1" applyAlignment="1">
      <alignment horizontal="center" vertical="center"/>
    </xf>
    <xf numFmtId="0" fontId="2" fillId="0" borderId="42" xfId="3" applyFont="1" applyFill="1" applyBorder="1" applyAlignment="1">
      <alignment horizontal="center" vertical="center"/>
    </xf>
    <xf numFmtId="0" fontId="5" fillId="0" borderId="15" xfId="3" applyFont="1" applyFill="1" applyBorder="1" applyAlignment="1">
      <alignment horizontal="center" vertical="center" wrapText="1" shrinkToFit="1"/>
    </xf>
    <xf numFmtId="0" fontId="2" fillId="0" borderId="30" xfId="3" applyFont="1" applyFill="1" applyBorder="1" applyAlignment="1">
      <alignment horizontal="center" vertical="center"/>
    </xf>
    <xf numFmtId="0" fontId="2" fillId="0" borderId="31" xfId="3" applyFont="1" applyFill="1" applyBorder="1" applyAlignment="1">
      <alignment horizontal="center" vertical="center"/>
    </xf>
    <xf numFmtId="0" fontId="2" fillId="0" borderId="19" xfId="5" applyFont="1" applyFill="1" applyBorder="1" applyAlignment="1">
      <alignment horizontal="center" vertical="center" wrapText="1" shrinkToFit="1"/>
    </xf>
    <xf numFmtId="0" fontId="6" fillId="0" borderId="14" xfId="5" applyFont="1" applyFill="1" applyBorder="1" applyAlignment="1" applyProtection="1">
      <alignment vertical="top" wrapText="1"/>
    </xf>
    <xf numFmtId="0" fontId="6" fillId="0" borderId="12" xfId="5" applyFont="1" applyFill="1" applyBorder="1" applyAlignment="1" applyProtection="1">
      <alignment vertical="top" wrapText="1"/>
    </xf>
    <xf numFmtId="0" fontId="6" fillId="0" borderId="17" xfId="5" applyFont="1" applyFill="1" applyBorder="1" applyAlignment="1" applyProtection="1">
      <alignment vertical="top" wrapText="1"/>
    </xf>
    <xf numFmtId="0" fontId="2" fillId="0" borderId="14" xfId="4" applyFont="1" applyFill="1" applyBorder="1" applyAlignment="1" applyProtection="1">
      <alignment horizontal="center" vertical="center"/>
    </xf>
    <xf numFmtId="0" fontId="2" fillId="0" borderId="12" xfId="4" applyFont="1" applyFill="1" applyBorder="1" applyAlignment="1" applyProtection="1">
      <alignment horizontal="center" vertical="center"/>
    </xf>
    <xf numFmtId="0" fontId="2" fillId="0" borderId="15" xfId="6" applyFont="1" applyFill="1" applyBorder="1" applyAlignment="1" applyProtection="1">
      <alignment horizontal="center" vertical="center" shrinkToFit="1"/>
    </xf>
    <xf numFmtId="0" fontId="2" fillId="0" borderId="12" xfId="6" applyFont="1" applyFill="1" applyBorder="1" applyAlignment="1" applyProtection="1">
      <alignment horizontal="center" vertical="center" shrinkToFit="1"/>
    </xf>
    <xf numFmtId="0" fontId="2" fillId="0" borderId="17" xfId="6" applyFont="1" applyFill="1" applyBorder="1" applyAlignment="1" applyProtection="1">
      <alignment horizontal="center" vertical="center" shrinkToFit="1"/>
    </xf>
    <xf numFmtId="0" fontId="2" fillId="0" borderId="7" xfId="5" applyFont="1" applyFill="1" applyBorder="1" applyAlignment="1" applyProtection="1">
      <alignment horizontal="center" vertical="center" wrapText="1" shrinkToFit="1"/>
    </xf>
    <xf numFmtId="0" fontId="19" fillId="0" borderId="19" xfId="5" applyFont="1" applyFill="1" applyBorder="1" applyAlignment="1">
      <alignment horizontal="center" vertical="center" shrinkToFit="1"/>
    </xf>
    <xf numFmtId="0" fontId="19" fillId="0" borderId="19" xfId="0" applyFont="1" applyBorder="1" applyAlignment="1">
      <alignment horizontal="center" vertical="center" shrinkToFit="1"/>
    </xf>
    <xf numFmtId="0" fontId="19" fillId="0" borderId="65" xfId="0" applyFont="1" applyBorder="1" applyAlignment="1">
      <alignment horizontal="center" vertical="center" shrinkToFit="1"/>
    </xf>
    <xf numFmtId="0" fontId="0" fillId="0" borderId="6" xfId="5" applyFont="1" applyFill="1" applyBorder="1" applyAlignment="1" applyProtection="1">
      <alignment horizontal="center" vertical="center" wrapText="1" shrinkToFit="1"/>
    </xf>
    <xf numFmtId="0" fontId="0" fillId="0" borderId="9" xfId="5" applyFont="1" applyFill="1" applyBorder="1" applyAlignment="1" applyProtection="1">
      <alignment horizontal="center" vertical="center" wrapText="1" shrinkToFit="1"/>
    </xf>
    <xf numFmtId="0" fontId="9" fillId="7" borderId="20" xfId="0" applyFont="1" applyFill="1" applyBorder="1" applyAlignment="1">
      <alignment horizontal="left" vertical="top" wrapText="1"/>
    </xf>
    <xf numFmtId="0" fontId="9" fillId="7" borderId="19" xfId="0" applyFont="1" applyFill="1" applyBorder="1" applyAlignment="1">
      <alignment horizontal="left" vertical="top" wrapText="1"/>
    </xf>
    <xf numFmtId="0" fontId="9" fillId="7" borderId="26" xfId="0" applyFont="1" applyFill="1" applyBorder="1" applyAlignment="1">
      <alignment horizontal="left" vertical="top" wrapText="1"/>
    </xf>
    <xf numFmtId="0" fontId="9" fillId="7" borderId="30" xfId="0" applyFont="1" applyFill="1" applyBorder="1" applyAlignment="1">
      <alignment horizontal="left" vertical="top" wrapText="1"/>
    </xf>
    <xf numFmtId="0" fontId="9" fillId="7" borderId="0" xfId="0" applyFont="1" applyFill="1" applyBorder="1" applyAlignment="1">
      <alignment horizontal="left" vertical="top" wrapText="1"/>
    </xf>
    <xf numFmtId="0" fontId="9" fillId="7" borderId="31" xfId="0" applyFont="1" applyFill="1" applyBorder="1" applyAlignment="1">
      <alignment horizontal="left" vertical="top" wrapText="1"/>
    </xf>
    <xf numFmtId="0" fontId="9" fillId="7" borderId="42" xfId="0" applyFont="1" applyFill="1" applyBorder="1" applyAlignment="1">
      <alignment horizontal="left" vertical="top" wrapText="1"/>
    </xf>
    <xf numFmtId="0" fontId="9" fillId="7" borderId="45" xfId="0" applyFont="1" applyFill="1" applyBorder="1" applyAlignment="1">
      <alignment horizontal="left" vertical="top" wrapText="1"/>
    </xf>
    <xf numFmtId="0" fontId="9" fillId="7" borderId="43" xfId="0" applyFont="1" applyFill="1" applyBorder="1" applyAlignment="1">
      <alignment horizontal="left" vertical="top" wrapText="1"/>
    </xf>
    <xf numFmtId="0" fontId="2" fillId="0" borderId="15" xfId="3" applyFont="1" applyFill="1" applyBorder="1" applyAlignment="1">
      <alignment horizontal="center" vertical="center" wrapText="1" shrinkToFit="1"/>
    </xf>
    <xf numFmtId="0" fontId="2" fillId="0" borderId="12" xfId="3" applyFill="1" applyBorder="1" applyAlignment="1">
      <alignment horizontal="center" vertical="center" wrapText="1" shrinkToFit="1"/>
    </xf>
    <xf numFmtId="0" fontId="2" fillId="0" borderId="16" xfId="3" applyFill="1" applyBorder="1" applyAlignment="1">
      <alignment horizontal="center" vertical="center" wrapText="1" shrinkToFit="1"/>
    </xf>
    <xf numFmtId="0" fontId="19" fillId="0" borderId="15" xfId="3" applyFont="1" applyFill="1" applyBorder="1" applyAlignment="1">
      <alignment horizontal="center" vertical="center"/>
    </xf>
    <xf numFmtId="0" fontId="19" fillId="0" borderId="12" xfId="3" applyFont="1" applyFill="1" applyBorder="1" applyAlignment="1">
      <alignment horizontal="center" vertical="center"/>
    </xf>
    <xf numFmtId="0" fontId="19" fillId="0" borderId="16" xfId="3" applyFont="1" applyFill="1" applyBorder="1" applyAlignment="1">
      <alignment horizontal="center" vertical="center"/>
    </xf>
    <xf numFmtId="0" fontId="19" fillId="0" borderId="17" xfId="3" applyFont="1" applyFill="1" applyBorder="1" applyAlignment="1">
      <alignment horizontal="center" vertical="center"/>
    </xf>
    <xf numFmtId="0" fontId="0" fillId="0" borderId="19" xfId="0" applyFill="1" applyBorder="1" applyAlignment="1">
      <alignment horizontal="left" vertical="top" wrapText="1"/>
    </xf>
    <xf numFmtId="0" fontId="0" fillId="0" borderId="65" xfId="0" applyFill="1" applyBorder="1" applyAlignment="1">
      <alignment horizontal="left" vertical="top" wrapText="1"/>
    </xf>
    <xf numFmtId="0" fontId="0" fillId="0" borderId="71" xfId="0" applyFill="1" applyBorder="1" applyAlignment="1">
      <alignment horizontal="left" vertical="top" wrapText="1"/>
    </xf>
    <xf numFmtId="0" fontId="0" fillId="0" borderId="0" xfId="0" applyFill="1" applyBorder="1" applyAlignment="1">
      <alignment horizontal="left" vertical="top" wrapText="1"/>
    </xf>
    <xf numFmtId="0" fontId="0" fillId="0" borderId="66" xfId="0" applyFill="1" applyBorder="1" applyAlignment="1">
      <alignment horizontal="left" vertical="top" wrapText="1"/>
    </xf>
    <xf numFmtId="0" fontId="0" fillId="0" borderId="44" xfId="0" applyFill="1" applyBorder="1" applyAlignment="1">
      <alignment horizontal="left" vertical="top" wrapText="1"/>
    </xf>
    <xf numFmtId="0" fontId="0" fillId="0" borderId="45" xfId="0" applyFill="1" applyBorder="1" applyAlignment="1">
      <alignment horizontal="left" vertical="top" wrapText="1"/>
    </xf>
    <xf numFmtId="0" fontId="0" fillId="0" borderId="64" xfId="0" applyFill="1" applyBorder="1" applyAlignment="1">
      <alignment horizontal="left" vertical="top" wrapText="1"/>
    </xf>
    <xf numFmtId="0" fontId="33" fillId="0" borderId="65" xfId="0" applyFont="1" applyFill="1" applyBorder="1" applyAlignment="1">
      <alignment horizontal="left" vertical="center" wrapText="1"/>
    </xf>
    <xf numFmtId="0" fontId="33" fillId="0" borderId="71" xfId="0" applyFont="1" applyFill="1" applyBorder="1" applyAlignment="1">
      <alignment horizontal="left" vertical="center" wrapText="1"/>
    </xf>
    <xf numFmtId="0" fontId="33" fillId="0" borderId="66" xfId="0" applyFont="1" applyFill="1" applyBorder="1" applyAlignment="1">
      <alignment horizontal="left" vertical="center" wrapText="1"/>
    </xf>
    <xf numFmtId="0" fontId="33" fillId="0" borderId="44" xfId="0" applyFont="1" applyFill="1" applyBorder="1" applyAlignment="1">
      <alignment horizontal="left" vertical="center" wrapText="1"/>
    </xf>
    <xf numFmtId="0" fontId="33" fillId="0" borderId="64" xfId="0" applyFont="1" applyFill="1" applyBorder="1" applyAlignment="1">
      <alignment horizontal="left" vertical="center" wrapText="1"/>
    </xf>
    <xf numFmtId="0" fontId="19" fillId="0" borderId="19" xfId="3" applyFont="1" applyFill="1" applyBorder="1" applyAlignment="1">
      <alignment vertical="center" wrapText="1"/>
    </xf>
    <xf numFmtId="0" fontId="19" fillId="0" borderId="19" xfId="3" applyFont="1" applyFill="1" applyBorder="1" applyAlignment="1">
      <alignment vertical="center"/>
    </xf>
    <xf numFmtId="0" fontId="19" fillId="0" borderId="65" xfId="3" applyFont="1" applyFill="1" applyBorder="1" applyAlignment="1">
      <alignment vertical="center"/>
    </xf>
    <xf numFmtId="3" fontId="2" fillId="0" borderId="15" xfId="3" applyNumberFormat="1" applyFill="1" applyBorder="1" applyAlignment="1">
      <alignment horizontal="center" vertical="center"/>
    </xf>
    <xf numFmtId="3" fontId="2" fillId="0" borderId="12" xfId="3" applyNumberFormat="1" applyFill="1" applyBorder="1" applyAlignment="1">
      <alignment horizontal="center" vertical="center"/>
    </xf>
    <xf numFmtId="3" fontId="2" fillId="0" borderId="16" xfId="3" applyNumberFormat="1" applyFill="1" applyBorder="1" applyAlignment="1">
      <alignment horizontal="center" vertical="center"/>
    </xf>
    <xf numFmtId="3" fontId="9" fillId="0" borderId="28" xfId="0" applyNumberFormat="1" applyFont="1" applyFill="1" applyBorder="1" applyAlignment="1">
      <alignment horizontal="center" vertical="center"/>
    </xf>
    <xf numFmtId="0" fontId="2" fillId="4" borderId="120" xfId="3" applyFill="1" applyBorder="1" applyAlignment="1">
      <alignment vertical="center" wrapText="1"/>
    </xf>
    <xf numFmtId="0" fontId="24" fillId="4" borderId="67" xfId="3" applyFont="1" applyFill="1" applyBorder="1" applyAlignment="1">
      <alignment horizontal="center" vertical="top" wrapText="1" shrinkToFit="1"/>
    </xf>
    <xf numFmtId="0" fontId="24" fillId="4" borderId="68" xfId="3" applyFont="1" applyFill="1" applyBorder="1" applyAlignment="1">
      <alignment horizontal="center" vertical="top" wrapText="1" shrinkToFit="1"/>
    </xf>
    <xf numFmtId="0" fontId="24" fillId="4" borderId="69" xfId="3" applyFont="1" applyFill="1" applyBorder="1" applyAlignment="1">
      <alignment horizontal="center" vertical="top" wrapText="1" shrinkToFit="1"/>
    </xf>
    <xf numFmtId="0" fontId="2" fillId="4" borderId="100" xfId="3" applyFont="1" applyFill="1" applyBorder="1" applyAlignment="1">
      <alignment horizontal="center" vertical="center"/>
    </xf>
    <xf numFmtId="0" fontId="2" fillId="4" borderId="68" xfId="3" applyFont="1" applyFill="1" applyBorder="1" applyAlignment="1">
      <alignment horizontal="center" vertical="center"/>
    </xf>
    <xf numFmtId="0" fontId="2" fillId="4" borderId="69" xfId="3" applyFont="1" applyFill="1" applyBorder="1" applyAlignment="1">
      <alignment horizontal="center" vertical="center"/>
    </xf>
    <xf numFmtId="0" fontId="2" fillId="4" borderId="15" xfId="3" applyFont="1" applyFill="1" applyBorder="1" applyAlignment="1">
      <alignment horizontal="center" vertical="center" shrinkToFit="1"/>
    </xf>
    <xf numFmtId="0" fontId="2" fillId="4" borderId="12" xfId="3" applyFill="1" applyBorder="1" applyAlignment="1">
      <alignment horizontal="center" vertical="center" shrinkToFit="1"/>
    </xf>
    <xf numFmtId="0" fontId="2" fillId="4" borderId="16" xfId="3" applyFill="1" applyBorder="1" applyAlignment="1">
      <alignment horizontal="center" vertical="center" shrinkToFit="1"/>
    </xf>
    <xf numFmtId="3" fontId="2" fillId="4" borderId="15" xfId="3" applyNumberFormat="1" applyFont="1" applyFill="1" applyBorder="1" applyAlignment="1">
      <alignment horizontal="center" vertical="center"/>
    </xf>
    <xf numFmtId="0" fontId="2" fillId="4" borderId="34" xfId="3" applyFill="1" applyBorder="1" applyAlignment="1">
      <alignment horizontal="center" vertical="center"/>
    </xf>
    <xf numFmtId="0" fontId="2" fillId="4" borderId="35" xfId="3" applyFont="1" applyFill="1" applyBorder="1" applyAlignment="1">
      <alignment horizontal="center" vertical="center"/>
    </xf>
    <xf numFmtId="0" fontId="2" fillId="0" borderId="109" xfId="3" applyFont="1" applyFill="1" applyBorder="1" applyAlignment="1">
      <alignment vertical="center"/>
    </xf>
    <xf numFmtId="0" fontId="44" fillId="4" borderId="27" xfId="0" applyFont="1" applyFill="1" applyBorder="1" applyAlignment="1">
      <alignment horizontal="left" vertical="center" wrapText="1"/>
    </xf>
    <xf numFmtId="0" fontId="44" fillId="4" borderId="19" xfId="0" applyFont="1" applyFill="1" applyBorder="1" applyAlignment="1">
      <alignment horizontal="left" vertical="center"/>
    </xf>
    <xf numFmtId="0" fontId="44" fillId="4" borderId="65" xfId="0" applyFont="1" applyFill="1" applyBorder="1" applyAlignment="1">
      <alignment horizontal="left" vertical="center"/>
    </xf>
    <xf numFmtId="0" fontId="44" fillId="4" borderId="71" xfId="0" applyFont="1" applyFill="1" applyBorder="1" applyAlignment="1">
      <alignment horizontal="left" vertical="center"/>
    </xf>
    <xf numFmtId="0" fontId="44" fillId="4" borderId="0" xfId="0" applyFont="1" applyFill="1" applyBorder="1" applyAlignment="1">
      <alignment horizontal="left" vertical="center"/>
    </xf>
    <xf numFmtId="0" fontId="44" fillId="4" borderId="66" xfId="0" applyFont="1" applyFill="1" applyBorder="1" applyAlignment="1">
      <alignment horizontal="left" vertical="center"/>
    </xf>
    <xf numFmtId="0" fontId="44" fillId="4" borderId="44" xfId="0" applyFont="1" applyFill="1" applyBorder="1" applyAlignment="1">
      <alignment horizontal="left" vertical="center"/>
    </xf>
    <xf numFmtId="0" fontId="44" fillId="4" borderId="45" xfId="0" applyFont="1" applyFill="1" applyBorder="1" applyAlignment="1">
      <alignment horizontal="left" vertical="center"/>
    </xf>
    <xf numFmtId="0" fontId="44" fillId="4" borderId="64" xfId="0" applyFont="1" applyFill="1" applyBorder="1" applyAlignment="1">
      <alignment horizontal="left" vertical="center"/>
    </xf>
    <xf numFmtId="0" fontId="31" fillId="4" borderId="27" xfId="0" applyFont="1" applyFill="1" applyBorder="1" applyAlignment="1">
      <alignment horizontal="left" vertical="center" wrapText="1"/>
    </xf>
    <xf numFmtId="0" fontId="31" fillId="4" borderId="19" xfId="0" applyFont="1" applyFill="1" applyBorder="1" applyAlignment="1">
      <alignment horizontal="left" vertical="center" wrapText="1"/>
    </xf>
    <xf numFmtId="0" fontId="31" fillId="4" borderId="65" xfId="0" applyFont="1" applyFill="1" applyBorder="1" applyAlignment="1">
      <alignment horizontal="left" vertical="center" wrapText="1"/>
    </xf>
    <xf numFmtId="0" fontId="31" fillId="4" borderId="71" xfId="0" applyFont="1" applyFill="1" applyBorder="1" applyAlignment="1">
      <alignment horizontal="left" vertical="center" wrapText="1"/>
    </xf>
    <xf numFmtId="0" fontId="31" fillId="4" borderId="0" xfId="0" applyFont="1" applyFill="1" applyBorder="1" applyAlignment="1">
      <alignment horizontal="left" vertical="center" wrapText="1"/>
    </xf>
    <xf numFmtId="0" fontId="31" fillId="4" borderId="66" xfId="0" applyFont="1" applyFill="1" applyBorder="1" applyAlignment="1">
      <alignment horizontal="left" vertical="center" wrapText="1"/>
    </xf>
    <xf numFmtId="0" fontId="31" fillId="4" borderId="44" xfId="0" applyFont="1" applyFill="1" applyBorder="1" applyAlignment="1">
      <alignment horizontal="left" vertical="center" wrapText="1"/>
    </xf>
    <xf numFmtId="0" fontId="31" fillId="4" borderId="45" xfId="0" applyFont="1" applyFill="1" applyBorder="1" applyAlignment="1">
      <alignment horizontal="left" vertical="center" wrapText="1"/>
    </xf>
    <xf numFmtId="0" fontId="31" fillId="4" borderId="64" xfId="0" applyFont="1" applyFill="1" applyBorder="1" applyAlignment="1">
      <alignment horizontal="left" vertical="center" wrapText="1"/>
    </xf>
    <xf numFmtId="0" fontId="33" fillId="4" borderId="27" xfId="0" applyFont="1" applyFill="1" applyBorder="1" applyAlignment="1">
      <alignment horizontal="left" vertical="center" wrapText="1"/>
    </xf>
    <xf numFmtId="0" fontId="33" fillId="4" borderId="19" xfId="0" applyFont="1" applyFill="1" applyBorder="1" applyAlignment="1">
      <alignment horizontal="left" vertical="center" wrapText="1"/>
    </xf>
    <xf numFmtId="0" fontId="33" fillId="4" borderId="65" xfId="0" applyFont="1" applyFill="1" applyBorder="1" applyAlignment="1">
      <alignment horizontal="left" vertical="center" wrapText="1"/>
    </xf>
    <xf numFmtId="0" fontId="33" fillId="4" borderId="71" xfId="0" applyFont="1" applyFill="1" applyBorder="1" applyAlignment="1">
      <alignment horizontal="left" vertical="center" wrapText="1"/>
    </xf>
    <xf numFmtId="0" fontId="33" fillId="4" borderId="0" xfId="0" applyFont="1" applyFill="1" applyBorder="1" applyAlignment="1">
      <alignment horizontal="left" vertical="center" wrapText="1"/>
    </xf>
    <xf numFmtId="0" fontId="33" fillId="4" borderId="66" xfId="0" applyFont="1" applyFill="1" applyBorder="1" applyAlignment="1">
      <alignment horizontal="left" vertical="center" wrapText="1"/>
    </xf>
    <xf numFmtId="0" fontId="33" fillId="4" borderId="44" xfId="0" applyFont="1" applyFill="1" applyBorder="1" applyAlignment="1">
      <alignment horizontal="left" vertical="center" wrapText="1"/>
    </xf>
    <xf numFmtId="0" fontId="33" fillId="4" borderId="45" xfId="0" applyFont="1" applyFill="1" applyBorder="1" applyAlignment="1">
      <alignment horizontal="left" vertical="center" wrapText="1"/>
    </xf>
    <xf numFmtId="0" fontId="33" fillId="4" borderId="64" xfId="0" applyFont="1" applyFill="1" applyBorder="1" applyAlignment="1">
      <alignment horizontal="left" vertical="center" wrapText="1"/>
    </xf>
    <xf numFmtId="0" fontId="30" fillId="0" borderId="152" xfId="0" applyFont="1" applyBorder="1" applyAlignment="1">
      <alignment horizontal="center" vertical="center"/>
    </xf>
    <xf numFmtId="0" fontId="30" fillId="0" borderId="151" xfId="0" applyFont="1" applyBorder="1" applyAlignment="1">
      <alignment horizontal="center" vertical="center"/>
    </xf>
    <xf numFmtId="0" fontId="15" fillId="0" borderId="15" xfId="3" applyFont="1" applyFill="1" applyBorder="1" applyAlignment="1">
      <alignment vertical="center" wrapText="1"/>
    </xf>
    <xf numFmtId="0" fontId="30" fillId="0" borderId="20" xfId="0" applyFont="1" applyFill="1" applyBorder="1" applyAlignment="1">
      <alignment horizontal="left" vertical="top" wrapText="1"/>
    </xf>
    <xf numFmtId="0" fontId="31" fillId="0" borderId="19" xfId="0" applyFont="1" applyFill="1" applyBorder="1" applyAlignment="1">
      <alignment horizontal="left" vertical="top" wrapText="1"/>
    </xf>
    <xf numFmtId="0" fontId="31" fillId="0" borderId="26" xfId="0" applyFont="1" applyFill="1" applyBorder="1" applyAlignment="1">
      <alignment horizontal="left" vertical="top" wrapText="1"/>
    </xf>
    <xf numFmtId="0" fontId="31" fillId="0" borderId="42" xfId="0" applyFont="1" applyFill="1" applyBorder="1" applyAlignment="1">
      <alignment horizontal="left" vertical="top" wrapText="1"/>
    </xf>
    <xf numFmtId="0" fontId="31" fillId="0" borderId="45" xfId="0" applyFont="1" applyFill="1" applyBorder="1" applyAlignment="1">
      <alignment horizontal="left" vertical="top" wrapText="1"/>
    </xf>
    <xf numFmtId="0" fontId="31" fillId="0" borderId="43" xfId="0" applyFont="1" applyFill="1" applyBorder="1" applyAlignment="1">
      <alignment horizontal="left" vertical="top" wrapText="1"/>
    </xf>
    <xf numFmtId="0" fontId="45" fillId="0" borderId="20" xfId="0" applyFont="1" applyFill="1" applyBorder="1" applyAlignment="1">
      <alignment horizontal="left" vertical="top" wrapText="1"/>
    </xf>
    <xf numFmtId="0" fontId="31" fillId="0" borderId="30" xfId="0" applyFont="1" applyFill="1" applyBorder="1" applyAlignment="1">
      <alignment horizontal="left" vertical="top" wrapText="1"/>
    </xf>
    <xf numFmtId="0" fontId="31" fillId="0" borderId="0" xfId="0" applyFont="1" applyFill="1" applyBorder="1" applyAlignment="1">
      <alignment horizontal="left" vertical="top" wrapText="1"/>
    </xf>
    <xf numFmtId="0" fontId="31" fillId="0" borderId="31" xfId="0" applyFont="1" applyFill="1" applyBorder="1" applyAlignment="1">
      <alignment horizontal="left" vertical="top" wrapText="1"/>
    </xf>
    <xf numFmtId="0" fontId="13" fillId="0" borderId="20" xfId="3" applyFont="1" applyFill="1" applyBorder="1" applyAlignment="1">
      <alignment horizontal="center" vertical="center" wrapText="1"/>
    </xf>
    <xf numFmtId="0" fontId="13" fillId="0" borderId="26" xfId="3" applyFont="1" applyFill="1" applyBorder="1" applyAlignment="1">
      <alignment horizontal="center" vertical="center" wrapText="1"/>
    </xf>
    <xf numFmtId="0" fontId="30" fillId="0" borderId="20" xfId="4" applyFont="1" applyFill="1" applyBorder="1" applyAlignment="1" applyProtection="1">
      <alignment horizontal="center" vertical="center" wrapText="1" shrinkToFit="1"/>
    </xf>
    <xf numFmtId="0" fontId="30" fillId="0" borderId="19" xfId="4" applyFont="1" applyFill="1" applyBorder="1" applyAlignment="1" applyProtection="1">
      <alignment horizontal="center" vertical="center" wrapText="1" shrinkToFit="1"/>
    </xf>
    <xf numFmtId="0" fontId="30" fillId="0" borderId="19" xfId="0" applyFont="1" applyBorder="1" applyAlignment="1">
      <alignment horizontal="center" vertical="center" wrapText="1"/>
    </xf>
    <xf numFmtId="0" fontId="30" fillId="0" borderId="15" xfId="5" applyFont="1" applyFill="1" applyBorder="1" applyAlignment="1">
      <alignment horizontal="center" vertical="center" wrapText="1" shrinkToFit="1"/>
    </xf>
    <xf numFmtId="0" fontId="30" fillId="0" borderId="12" xfId="0" applyFont="1" applyBorder="1" applyAlignment="1">
      <alignment horizontal="center" vertical="center" shrinkToFit="1"/>
    </xf>
    <xf numFmtId="0" fontId="30" fillId="0" borderId="17" xfId="0" applyFont="1" applyBorder="1" applyAlignment="1">
      <alignment horizontal="center" vertical="center" shrinkToFit="1"/>
    </xf>
    <xf numFmtId="0" fontId="31" fillId="0" borderId="14" xfId="5" applyFont="1" applyFill="1" applyBorder="1" applyAlignment="1" applyProtection="1">
      <alignment vertical="top" wrapText="1"/>
    </xf>
    <xf numFmtId="0" fontId="31" fillId="0" borderId="12" xfId="5" applyFont="1" applyFill="1" applyBorder="1" applyAlignment="1" applyProtection="1">
      <alignment vertical="top" wrapText="1"/>
    </xf>
    <xf numFmtId="0" fontId="31" fillId="0" borderId="17" xfId="5" applyFont="1" applyFill="1" applyBorder="1" applyAlignment="1" applyProtection="1">
      <alignment vertical="top" wrapText="1"/>
    </xf>
    <xf numFmtId="0" fontId="30" fillId="0" borderId="14" xfId="5" applyFont="1" applyFill="1" applyBorder="1" applyAlignment="1" applyProtection="1">
      <alignment vertical="top" wrapText="1"/>
    </xf>
    <xf numFmtId="0" fontId="30" fillId="0" borderId="12" xfId="5" applyFont="1" applyFill="1" applyBorder="1" applyAlignment="1" applyProtection="1">
      <alignment vertical="top" wrapText="1"/>
    </xf>
    <xf numFmtId="0" fontId="30" fillId="0" borderId="17" xfId="5" applyFont="1" applyFill="1" applyBorder="1" applyAlignment="1" applyProtection="1">
      <alignment vertical="top" wrapText="1"/>
    </xf>
    <xf numFmtId="0" fontId="31" fillId="0" borderId="14" xfId="4" applyFont="1" applyFill="1" applyBorder="1" applyAlignment="1" applyProtection="1">
      <alignment horizontal="center" vertical="center" wrapText="1"/>
    </xf>
    <xf numFmtId="0" fontId="31" fillId="0" borderId="12" xfId="4" applyFont="1" applyFill="1" applyBorder="1" applyAlignment="1" applyProtection="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shrinkToFit="1"/>
    </xf>
    <xf numFmtId="0" fontId="30" fillId="0" borderId="16" xfId="0" applyFont="1" applyBorder="1" applyAlignment="1">
      <alignment horizontal="center" vertical="center" wrapText="1" shrinkToFit="1"/>
    </xf>
    <xf numFmtId="0" fontId="30" fillId="0" borderId="15" xfId="6" applyFont="1" applyFill="1" applyBorder="1" applyAlignment="1" applyProtection="1">
      <alignment horizontal="center" vertical="center" wrapText="1" shrinkToFit="1"/>
    </xf>
    <xf numFmtId="0" fontId="30" fillId="0" borderId="12" xfId="6" applyFont="1" applyFill="1" applyBorder="1" applyAlignment="1" applyProtection="1">
      <alignment horizontal="center" vertical="center" wrapText="1" shrinkToFit="1"/>
    </xf>
    <xf numFmtId="0" fontId="30" fillId="0" borderId="17" xfId="6" applyFont="1" applyFill="1" applyBorder="1" applyAlignment="1" applyProtection="1">
      <alignment horizontal="center" vertical="center" wrapText="1" shrinkToFit="1"/>
    </xf>
    <xf numFmtId="0" fontId="31" fillId="0" borderId="14" xfId="5" applyFont="1" applyFill="1" applyBorder="1" applyAlignment="1" applyProtection="1">
      <alignment horizontal="center" vertical="center" wrapText="1" shrinkToFit="1"/>
    </xf>
    <xf numFmtId="0" fontId="33" fillId="0" borderId="15" xfId="6" applyFont="1" applyFill="1" applyBorder="1" applyAlignment="1" applyProtection="1">
      <alignment horizontal="center" vertical="center" wrapText="1"/>
    </xf>
    <xf numFmtId="0" fontId="33" fillId="0" borderId="12" xfId="6" applyFont="1" applyFill="1" applyBorder="1" applyAlignment="1" applyProtection="1">
      <alignment horizontal="center" vertical="center" wrapText="1"/>
    </xf>
    <xf numFmtId="0" fontId="33" fillId="0" borderId="12" xfId="0" applyFont="1" applyBorder="1" applyAlignment="1">
      <alignment horizontal="center" vertical="center"/>
    </xf>
    <xf numFmtId="0" fontId="33" fillId="0" borderId="17" xfId="0" applyFont="1" applyBorder="1" applyAlignment="1">
      <alignment horizontal="center" vertical="center"/>
    </xf>
    <xf numFmtId="0" fontId="30" fillId="0" borderId="7" xfId="5" applyFont="1" applyFill="1" applyBorder="1" applyAlignment="1" applyProtection="1">
      <alignment horizontal="center" vertical="center" wrapText="1" shrinkToFit="1"/>
    </xf>
    <xf numFmtId="0" fontId="30" fillId="0" borderId="6"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30" fillId="0" borderId="6" xfId="0" applyFont="1" applyBorder="1" applyAlignment="1">
      <alignment horizontal="center" vertical="center"/>
    </xf>
    <xf numFmtId="0" fontId="30" fillId="0" borderId="9" xfId="0" applyFont="1" applyBorder="1" applyAlignment="1">
      <alignment horizontal="center" vertical="center"/>
    </xf>
    <xf numFmtId="0" fontId="46" fillId="2" borderId="8" xfId="5" applyFont="1" applyFill="1" applyBorder="1" applyAlignment="1" applyProtection="1">
      <alignment horizontal="center" vertical="center"/>
    </xf>
    <xf numFmtId="0" fontId="30" fillId="0" borderId="10" xfId="0" applyFont="1" applyBorder="1" applyAlignment="1">
      <alignment horizontal="center" vertical="center"/>
    </xf>
    <xf numFmtId="0" fontId="16" fillId="0" borderId="20" xfId="4" applyFont="1" applyFill="1" applyBorder="1" applyAlignment="1" applyProtection="1">
      <alignment horizontal="center" vertical="center" wrapText="1" shrinkToFit="1"/>
    </xf>
    <xf numFmtId="0" fontId="16" fillId="0" borderId="19" xfId="4" applyFont="1" applyFill="1" applyBorder="1" applyAlignment="1" applyProtection="1">
      <alignment horizontal="center" vertical="center" wrapText="1" shrinkToFit="1"/>
    </xf>
    <xf numFmtId="0" fontId="16" fillId="0" borderId="19" xfId="0" applyFont="1" applyBorder="1" applyAlignment="1">
      <alignment horizontal="center" vertical="center" wrapText="1"/>
    </xf>
    <xf numFmtId="0" fontId="58" fillId="0" borderId="19" xfId="5" applyFont="1" applyFill="1" applyBorder="1" applyAlignment="1">
      <alignment horizontal="center" vertical="center" shrinkToFit="1"/>
    </xf>
    <xf numFmtId="0" fontId="16" fillId="0" borderId="19" xfId="0" applyFont="1" applyBorder="1" applyAlignment="1">
      <alignment horizontal="center" vertical="center" shrinkToFit="1"/>
    </xf>
    <xf numFmtId="0" fontId="16" fillId="0" borderId="65" xfId="0" applyFont="1" applyBorder="1" applyAlignment="1">
      <alignment horizontal="center" vertical="center" shrinkToFit="1"/>
    </xf>
    <xf numFmtId="0" fontId="16" fillId="0" borderId="14" xfId="5" applyFont="1" applyFill="1" applyBorder="1" applyAlignment="1" applyProtection="1">
      <alignment vertical="top" wrapText="1"/>
    </xf>
    <xf numFmtId="0" fontId="16" fillId="0" borderId="12" xfId="5" applyFont="1" applyFill="1" applyBorder="1" applyAlignment="1" applyProtection="1">
      <alignment vertical="top" wrapText="1"/>
    </xf>
    <xf numFmtId="0" fontId="16" fillId="0" borderId="17" xfId="5" applyFont="1" applyFill="1" applyBorder="1" applyAlignment="1" applyProtection="1">
      <alignment vertical="top" wrapText="1"/>
    </xf>
    <xf numFmtId="0" fontId="59" fillId="0" borderId="7" xfId="5" applyFont="1" applyFill="1" applyBorder="1" applyAlignment="1" applyProtection="1">
      <alignment horizontal="center" vertical="center" wrapText="1" shrinkToFit="1"/>
    </xf>
    <xf numFmtId="0" fontId="16" fillId="0" borderId="6" xfId="0" applyFont="1" applyFill="1" applyBorder="1" applyAlignment="1">
      <alignment horizontal="center" vertical="center"/>
    </xf>
    <xf numFmtId="0" fontId="59" fillId="0" borderId="6" xfId="0" applyFont="1" applyBorder="1" applyAlignment="1">
      <alignment horizontal="center" vertical="center"/>
    </xf>
    <xf numFmtId="0" fontId="16" fillId="0" borderId="6" xfId="0" applyFont="1" applyBorder="1" applyAlignment="1">
      <alignment horizontal="center" vertical="center"/>
    </xf>
    <xf numFmtId="0" fontId="16" fillId="0" borderId="9" xfId="0" applyFont="1" applyBorder="1" applyAlignment="1">
      <alignment horizontal="center" vertical="center"/>
    </xf>
    <xf numFmtId="0" fontId="16" fillId="0" borderId="10" xfId="0" applyFont="1" applyBorder="1" applyAlignment="1">
      <alignment horizontal="center" vertical="center"/>
    </xf>
    <xf numFmtId="0" fontId="16" fillId="0" borderId="14" xfId="4" applyFont="1" applyFill="1" applyBorder="1" applyAlignment="1" applyProtection="1">
      <alignment horizontal="center" vertical="center" wrapText="1"/>
    </xf>
    <xf numFmtId="0" fontId="16" fillId="0" borderId="12" xfId="0" applyFont="1" applyBorder="1" applyAlignment="1">
      <alignment horizontal="center" vertical="center"/>
    </xf>
    <xf numFmtId="0" fontId="16" fillId="0" borderId="12" xfId="0" applyFont="1" applyBorder="1" applyAlignment="1">
      <alignment horizontal="center" vertical="center" shrinkToFit="1"/>
    </xf>
    <xf numFmtId="0" fontId="16" fillId="0" borderId="16" xfId="0" applyFont="1" applyBorder="1" applyAlignment="1">
      <alignment horizontal="center" vertical="center" shrinkToFit="1"/>
    </xf>
    <xf numFmtId="0" fontId="16" fillId="0" borderId="17" xfId="0" applyFont="1" applyBorder="1" applyAlignment="1">
      <alignment horizontal="center" vertical="center"/>
    </xf>
    <xf numFmtId="0" fontId="16" fillId="0" borderId="28" xfId="0" applyFont="1" applyFill="1" applyBorder="1" applyAlignment="1">
      <alignment horizontal="center" vertical="center"/>
    </xf>
    <xf numFmtId="0" fontId="2" fillId="0" borderId="28" xfId="0" quotePrefix="1" applyFont="1" applyFill="1" applyBorder="1" applyAlignment="1">
      <alignment horizontal="center" vertical="center"/>
    </xf>
    <xf numFmtId="0" fontId="9" fillId="0" borderId="15" xfId="0" applyFont="1" applyFill="1" applyBorder="1" applyAlignment="1">
      <alignment horizontal="center" vertical="center"/>
    </xf>
    <xf numFmtId="0" fontId="0" fillId="0" borderId="97" xfId="0" applyBorder="1" applyAlignment="1">
      <alignment horizontal="center" vertical="center"/>
    </xf>
    <xf numFmtId="0" fontId="15" fillId="0" borderId="32" xfId="0" applyFont="1" applyBorder="1" applyAlignment="1">
      <alignment horizontal="left" vertical="center" wrapText="1"/>
    </xf>
    <xf numFmtId="0" fontId="2" fillId="0" borderId="33" xfId="0" applyFont="1" applyBorder="1" applyAlignment="1">
      <alignment horizontal="left" vertical="center"/>
    </xf>
    <xf numFmtId="0" fontId="2" fillId="0" borderId="34" xfId="0" applyFont="1" applyBorder="1" applyAlignment="1">
      <alignment horizontal="left" vertical="center"/>
    </xf>
    <xf numFmtId="177" fontId="2" fillId="0" borderId="32" xfId="0" applyNumberFormat="1" applyFont="1" applyBorder="1" applyAlignment="1">
      <alignment horizontal="right" vertical="center"/>
    </xf>
    <xf numFmtId="177" fontId="2" fillId="0" borderId="33" xfId="0" applyNumberFormat="1" applyFont="1" applyBorder="1" applyAlignment="1">
      <alignment horizontal="right" vertical="center"/>
    </xf>
    <xf numFmtId="177" fontId="2" fillId="0" borderId="34" xfId="0" applyNumberFormat="1" applyFont="1" applyBorder="1" applyAlignment="1">
      <alignment horizontal="right" vertical="center"/>
    </xf>
    <xf numFmtId="0" fontId="0" fillId="0" borderId="99" xfId="0" applyBorder="1" applyAlignment="1">
      <alignment horizontal="center" vertical="center"/>
    </xf>
    <xf numFmtId="0" fontId="15" fillId="0" borderId="100" xfId="0" applyFont="1" applyBorder="1" applyAlignment="1">
      <alignment horizontal="left" vertical="center" wrapText="1"/>
    </xf>
    <xf numFmtId="0" fontId="2" fillId="0" borderId="68" xfId="0" applyFont="1" applyBorder="1" applyAlignment="1">
      <alignment horizontal="left" vertical="center"/>
    </xf>
    <xf numFmtId="0" fontId="2" fillId="0" borderId="69" xfId="0" applyFont="1" applyBorder="1" applyAlignment="1">
      <alignment horizontal="left" vertical="center"/>
    </xf>
    <xf numFmtId="177" fontId="2" fillId="0" borderId="100" xfId="0" applyNumberFormat="1" applyFont="1" applyBorder="1" applyAlignment="1">
      <alignment horizontal="right" vertical="center"/>
    </xf>
    <xf numFmtId="177" fontId="2" fillId="0" borderId="68" xfId="0" applyNumberFormat="1" applyFont="1" applyBorder="1" applyAlignment="1">
      <alignment horizontal="right" vertical="center"/>
    </xf>
    <xf numFmtId="177" fontId="2" fillId="0" borderId="69" xfId="0" applyNumberFormat="1" applyFont="1" applyBorder="1" applyAlignment="1">
      <alignment horizontal="right" vertical="center"/>
    </xf>
    <xf numFmtId="0" fontId="55" fillId="2" borderId="11" xfId="4" applyFont="1" applyFill="1" applyBorder="1" applyAlignment="1" applyProtection="1">
      <alignment horizontal="center" vertical="center" wrapText="1" shrinkToFit="1"/>
    </xf>
    <xf numFmtId="0" fontId="55" fillId="2" borderId="12" xfId="4" applyFont="1" applyFill="1" applyBorder="1" applyAlignment="1" applyProtection="1">
      <alignment horizontal="center" vertical="center" wrapText="1" shrinkToFit="1"/>
    </xf>
    <xf numFmtId="0" fontId="55" fillId="2" borderId="13" xfId="4" applyFont="1" applyFill="1" applyBorder="1" applyAlignment="1" applyProtection="1">
      <alignment horizontal="center" vertical="center" wrapText="1" shrinkToFit="1"/>
    </xf>
    <xf numFmtId="0" fontId="55" fillId="0" borderId="14" xfId="4" applyFont="1" applyFill="1" applyBorder="1" applyAlignment="1" applyProtection="1">
      <alignment horizontal="center" vertical="center" wrapText="1" shrinkToFit="1"/>
    </xf>
    <xf numFmtId="0" fontId="55" fillId="0" borderId="12" xfId="4" applyFont="1" applyFill="1" applyBorder="1" applyAlignment="1" applyProtection="1">
      <alignment horizontal="center" vertical="center" wrapText="1" shrinkToFit="1"/>
    </xf>
    <xf numFmtId="0" fontId="55" fillId="0" borderId="16" xfId="4" applyFont="1" applyFill="1" applyBorder="1" applyAlignment="1" applyProtection="1">
      <alignment horizontal="center" vertical="center" wrapText="1" shrinkToFit="1"/>
    </xf>
    <xf numFmtId="0" fontId="51" fillId="2" borderId="15" xfId="5" applyNumberFormat="1" applyFont="1" applyFill="1" applyBorder="1" applyAlignment="1" applyProtection="1">
      <alignment horizontal="center" vertical="center" wrapText="1"/>
    </xf>
    <xf numFmtId="0" fontId="51" fillId="2" borderId="12" xfId="5" applyNumberFormat="1" applyFont="1" applyFill="1" applyBorder="1" applyAlignment="1" applyProtection="1">
      <alignment horizontal="center" vertical="center" wrapText="1"/>
    </xf>
    <xf numFmtId="0" fontId="51" fillId="2" borderId="16" xfId="5" applyNumberFormat="1" applyFont="1" applyFill="1" applyBorder="1" applyAlignment="1" applyProtection="1">
      <alignment horizontal="center" vertical="center" wrapText="1"/>
    </xf>
    <xf numFmtId="0" fontId="54" fillId="0" borderId="15" xfId="5" applyFont="1" applyFill="1" applyBorder="1" applyAlignment="1">
      <alignment horizontal="center" vertical="center" shrinkToFit="1"/>
    </xf>
    <xf numFmtId="0" fontId="54" fillId="0" borderId="12" xfId="5" applyFont="1" applyFill="1" applyBorder="1" applyAlignment="1">
      <alignment horizontal="center" vertical="center" shrinkToFit="1"/>
    </xf>
    <xf numFmtId="0" fontId="54" fillId="0" borderId="17" xfId="5" applyFont="1" applyFill="1" applyBorder="1" applyAlignment="1">
      <alignment horizontal="center" vertical="center" shrinkToFit="1"/>
    </xf>
    <xf numFmtId="0" fontId="51" fillId="2" borderId="11" xfId="4" applyFont="1" applyFill="1" applyBorder="1" applyAlignment="1" applyProtection="1">
      <alignment horizontal="center" vertical="center" wrapText="1"/>
    </xf>
    <xf numFmtId="0" fontId="51" fillId="2" borderId="12" xfId="4" applyFont="1" applyFill="1" applyBorder="1" applyAlignment="1" applyProtection="1">
      <alignment horizontal="center" vertical="center" wrapText="1"/>
    </xf>
    <xf numFmtId="0" fontId="51" fillId="2" borderId="13" xfId="4" applyFont="1" applyFill="1" applyBorder="1" applyAlignment="1" applyProtection="1">
      <alignment horizontal="center" vertical="center" wrapText="1"/>
    </xf>
    <xf numFmtId="0" fontId="49" fillId="7" borderId="14" xfId="5" applyFont="1" applyFill="1" applyBorder="1" applyAlignment="1" applyProtection="1">
      <alignment vertical="top" wrapText="1"/>
    </xf>
    <xf numFmtId="0" fontId="49" fillId="7" borderId="12" xfId="5" applyFont="1" applyFill="1" applyBorder="1" applyAlignment="1" applyProtection="1">
      <alignment vertical="top" wrapText="1"/>
    </xf>
    <xf numFmtId="0" fontId="49" fillId="7" borderId="17" xfId="5" applyFont="1" applyFill="1" applyBorder="1" applyAlignment="1" applyProtection="1">
      <alignment vertical="top" wrapText="1"/>
    </xf>
    <xf numFmtId="0" fontId="51" fillId="2" borderId="5" xfId="4" applyFont="1" applyFill="1" applyBorder="1" applyAlignment="1" applyProtection="1">
      <alignment horizontal="center" vertical="center"/>
    </xf>
    <xf numFmtId="0" fontId="51" fillId="2" borderId="6" xfId="4" applyFont="1" applyFill="1" applyBorder="1" applyAlignment="1" applyProtection="1">
      <alignment horizontal="center" vertical="center"/>
    </xf>
    <xf numFmtId="0" fontId="51" fillId="2" borderId="155" xfId="4" applyFont="1" applyFill="1" applyBorder="1" applyAlignment="1" applyProtection="1">
      <alignment horizontal="center" vertical="center"/>
    </xf>
    <xf numFmtId="0" fontId="57" fillId="0" borderId="7" xfId="5" applyFont="1" applyFill="1" applyBorder="1" applyAlignment="1" applyProtection="1">
      <alignment horizontal="center" vertical="center" wrapText="1" shrinkToFit="1"/>
    </xf>
    <xf numFmtId="0" fontId="57" fillId="0" borderId="6" xfId="5" applyFont="1" applyFill="1" applyBorder="1" applyAlignment="1" applyProtection="1">
      <alignment horizontal="center" vertical="center" wrapText="1" shrinkToFit="1"/>
    </xf>
    <xf numFmtId="0" fontId="57" fillId="0" borderId="9" xfId="5" applyFont="1" applyFill="1" applyBorder="1" applyAlignment="1" applyProtection="1">
      <alignment horizontal="center" vertical="center" wrapText="1" shrinkToFit="1"/>
    </xf>
    <xf numFmtId="0" fontId="51" fillId="2" borderId="8" xfId="5" applyFont="1" applyFill="1" applyBorder="1" applyAlignment="1" applyProtection="1">
      <alignment horizontal="center" vertical="center" wrapText="1" shrinkToFit="1"/>
    </xf>
    <xf numFmtId="0" fontId="51" fillId="2" borderId="6" xfId="5" applyFont="1" applyFill="1" applyBorder="1" applyAlignment="1" applyProtection="1">
      <alignment horizontal="center" vertical="center" wrapText="1" shrinkToFit="1"/>
    </xf>
    <xf numFmtId="0" fontId="51" fillId="2" borderId="9" xfId="5" applyFont="1" applyFill="1" applyBorder="1" applyAlignment="1" applyProtection="1">
      <alignment horizontal="center" vertical="center" wrapText="1" shrinkToFit="1"/>
    </xf>
    <xf numFmtId="0" fontId="49" fillId="0" borderId="8" xfId="3" applyFont="1" applyBorder="1" applyAlignment="1">
      <alignment horizontal="center" vertical="center"/>
    </xf>
    <xf numFmtId="0" fontId="49" fillId="0" borderId="6" xfId="3" applyFont="1" applyBorder="1" applyAlignment="1">
      <alignment horizontal="center" vertical="center"/>
    </xf>
    <xf numFmtId="0" fontId="49" fillId="0" borderId="9" xfId="3" applyFont="1" applyBorder="1" applyAlignment="1">
      <alignment horizontal="center" vertical="center"/>
    </xf>
    <xf numFmtId="0" fontId="51" fillId="2" borderId="8" xfId="5" applyFont="1" applyFill="1" applyBorder="1" applyAlignment="1" applyProtection="1">
      <alignment horizontal="center" vertical="center"/>
    </xf>
    <xf numFmtId="0" fontId="51" fillId="2" borderId="6" xfId="5" applyFont="1" applyFill="1" applyBorder="1" applyAlignment="1" applyProtection="1">
      <alignment horizontal="center" vertical="center"/>
    </xf>
    <xf numFmtId="0" fontId="51" fillId="2" borderId="10" xfId="5" applyFont="1" applyFill="1" applyBorder="1" applyAlignment="1" applyProtection="1">
      <alignment horizontal="center" vertical="center"/>
    </xf>
    <xf numFmtId="0" fontId="57" fillId="2" borderId="11" xfId="4" applyFont="1" applyFill="1" applyBorder="1" applyAlignment="1" applyProtection="1">
      <alignment horizontal="center" vertical="center" wrapText="1" shrinkToFit="1"/>
    </xf>
    <xf numFmtId="0" fontId="57" fillId="2" borderId="12" xfId="4" applyFont="1" applyFill="1" applyBorder="1" applyAlignment="1" applyProtection="1">
      <alignment horizontal="center" vertical="center" wrapText="1" shrinkToFit="1"/>
    </xf>
    <xf numFmtId="0" fontId="57" fillId="2" borderId="13" xfId="4" applyFont="1" applyFill="1" applyBorder="1" applyAlignment="1" applyProtection="1">
      <alignment horizontal="center" vertical="center" wrapText="1" shrinkToFit="1"/>
    </xf>
    <xf numFmtId="0" fontId="51" fillId="0" borderId="14" xfId="4" applyFont="1" applyFill="1" applyBorder="1" applyAlignment="1" applyProtection="1">
      <alignment horizontal="center" vertical="center"/>
    </xf>
    <xf numFmtId="0" fontId="51" fillId="0" borderId="12" xfId="4" applyFont="1" applyFill="1" applyBorder="1" applyAlignment="1" applyProtection="1">
      <alignment horizontal="center" vertical="center"/>
    </xf>
    <xf numFmtId="0" fontId="51" fillId="0" borderId="16" xfId="4" applyFont="1" applyFill="1" applyBorder="1" applyAlignment="1" applyProtection="1">
      <alignment horizontal="center" vertical="center"/>
    </xf>
    <xf numFmtId="0" fontId="51" fillId="2" borderId="15" xfId="5" applyFont="1" applyFill="1" applyBorder="1" applyAlignment="1" applyProtection="1">
      <alignment horizontal="center" vertical="center" shrinkToFit="1"/>
    </xf>
    <xf numFmtId="0" fontId="51" fillId="2" borderId="12" xfId="5" applyFont="1" applyFill="1" applyBorder="1" applyAlignment="1" applyProtection="1">
      <alignment horizontal="center" vertical="center" shrinkToFit="1"/>
    </xf>
    <xf numFmtId="0" fontId="51" fillId="2" borderId="16" xfId="5" applyFont="1" applyFill="1" applyBorder="1" applyAlignment="1" applyProtection="1">
      <alignment horizontal="center" vertical="center" shrinkToFit="1"/>
    </xf>
    <xf numFmtId="0" fontId="43" fillId="0" borderId="15" xfId="3" applyFont="1" applyBorder="1" applyAlignment="1">
      <alignment horizontal="center" vertical="center" shrinkToFit="1"/>
    </xf>
    <xf numFmtId="0" fontId="43" fillId="0" borderId="12" xfId="3" applyFont="1" applyBorder="1" applyAlignment="1">
      <alignment horizontal="center" vertical="center" shrinkToFit="1"/>
    </xf>
    <xf numFmtId="0" fontId="43" fillId="0" borderId="16" xfId="3" applyFont="1" applyBorder="1" applyAlignment="1">
      <alignment horizontal="center" vertical="center" shrinkToFit="1"/>
    </xf>
    <xf numFmtId="0" fontId="50" fillId="0" borderId="15" xfId="6" applyFont="1" applyFill="1" applyBorder="1" applyAlignment="1" applyProtection="1">
      <alignment horizontal="center" vertical="center" shrinkToFit="1"/>
    </xf>
    <xf numFmtId="0" fontId="50" fillId="0" borderId="12" xfId="6" applyFont="1" applyFill="1" applyBorder="1" applyAlignment="1" applyProtection="1">
      <alignment horizontal="center" vertical="center" shrinkToFit="1"/>
    </xf>
    <xf numFmtId="0" fontId="50" fillId="0" borderId="17" xfId="6" applyFont="1" applyFill="1" applyBorder="1" applyAlignment="1" applyProtection="1">
      <alignment horizontal="center" vertical="center" shrinkToFit="1"/>
    </xf>
    <xf numFmtId="0" fontId="55" fillId="2" borderId="11" xfId="4" applyFont="1" applyFill="1" applyBorder="1" applyAlignment="1" applyProtection="1">
      <alignment horizontal="center" vertical="center"/>
    </xf>
    <xf numFmtId="0" fontId="55" fillId="2" borderId="12" xfId="4" applyFont="1" applyFill="1" applyBorder="1" applyAlignment="1" applyProtection="1">
      <alignment horizontal="center" vertical="center"/>
    </xf>
    <xf numFmtId="0" fontId="55" fillId="2" borderId="13" xfId="4" applyFont="1" applyFill="1" applyBorder="1" applyAlignment="1" applyProtection="1">
      <alignment horizontal="center" vertical="center"/>
    </xf>
    <xf numFmtId="0" fontId="51" fillId="0" borderId="14" xfId="5" applyFont="1" applyFill="1" applyBorder="1" applyAlignment="1" applyProtection="1">
      <alignment horizontal="center" vertical="center" wrapText="1" shrinkToFit="1"/>
    </xf>
    <xf numFmtId="0" fontId="51" fillId="0" borderId="12" xfId="5" applyFont="1" applyFill="1" applyBorder="1" applyAlignment="1" applyProtection="1">
      <alignment horizontal="center" vertical="center" wrapText="1" shrinkToFit="1"/>
    </xf>
    <xf numFmtId="0" fontId="51" fillId="0" borderId="16" xfId="5" applyFont="1" applyFill="1" applyBorder="1" applyAlignment="1" applyProtection="1">
      <alignment horizontal="center" vertical="center" wrapText="1" shrinkToFit="1"/>
    </xf>
    <xf numFmtId="0" fontId="51" fillId="2" borderId="15" xfId="4" applyFont="1" applyFill="1" applyBorder="1" applyAlignment="1" applyProtection="1">
      <alignment horizontal="center" vertical="center"/>
    </xf>
    <xf numFmtId="0" fontId="51" fillId="2" borderId="12" xfId="4" applyFont="1" applyFill="1" applyBorder="1" applyAlignment="1" applyProtection="1">
      <alignment horizontal="center" vertical="center"/>
    </xf>
    <xf numFmtId="0" fontId="51" fillId="2" borderId="16" xfId="4" applyFont="1" applyFill="1" applyBorder="1" applyAlignment="1" applyProtection="1">
      <alignment horizontal="center" vertical="center"/>
    </xf>
    <xf numFmtId="0" fontId="50" fillId="0" borderId="15" xfId="6" applyFont="1" applyFill="1" applyBorder="1" applyAlignment="1" applyProtection="1">
      <alignment horizontal="center" vertical="center" wrapText="1"/>
    </xf>
    <xf numFmtId="0" fontId="50" fillId="0" borderId="12" xfId="6" applyFont="1" applyFill="1" applyBorder="1" applyAlignment="1" applyProtection="1">
      <alignment horizontal="center" vertical="center" wrapText="1"/>
    </xf>
    <xf numFmtId="0" fontId="50" fillId="0" borderId="17" xfId="6" applyFont="1" applyFill="1" applyBorder="1" applyAlignment="1" applyProtection="1">
      <alignment horizontal="center" vertical="center" wrapText="1"/>
    </xf>
    <xf numFmtId="0" fontId="43" fillId="0" borderId="14" xfId="5" applyFont="1" applyFill="1" applyBorder="1" applyAlignment="1" applyProtection="1">
      <alignment vertical="center" wrapText="1"/>
    </xf>
    <xf numFmtId="0" fontId="43" fillId="0" borderId="12" xfId="5" applyFont="1" applyFill="1" applyBorder="1" applyAlignment="1" applyProtection="1">
      <alignment vertical="center" wrapText="1"/>
    </xf>
    <xf numFmtId="0" fontId="43" fillId="0" borderId="17" xfId="5" applyFont="1" applyFill="1" applyBorder="1" applyAlignment="1" applyProtection="1">
      <alignment vertical="center" wrapText="1"/>
    </xf>
    <xf numFmtId="0" fontId="51" fillId="2" borderId="18" xfId="4" applyFont="1" applyFill="1" applyBorder="1" applyAlignment="1" applyProtection="1">
      <alignment horizontal="center" vertical="center" wrapText="1"/>
    </xf>
    <xf numFmtId="0" fontId="51" fillId="2" borderId="19" xfId="4" applyFont="1" applyFill="1" applyBorder="1" applyAlignment="1" applyProtection="1">
      <alignment horizontal="center" vertical="center" wrapText="1"/>
    </xf>
    <xf numFmtId="0" fontId="51" fillId="2" borderId="21" xfId="4" applyFont="1" applyFill="1" applyBorder="1" applyAlignment="1" applyProtection="1">
      <alignment horizontal="center" vertical="center" wrapText="1"/>
    </xf>
    <xf numFmtId="0" fontId="51" fillId="2" borderId="24" xfId="4" applyFont="1" applyFill="1" applyBorder="1" applyAlignment="1" applyProtection="1">
      <alignment horizontal="center" vertical="center" wrapText="1"/>
    </xf>
    <xf numFmtId="0" fontId="51" fillId="2" borderId="0" xfId="4" applyFont="1" applyFill="1" applyBorder="1" applyAlignment="1" applyProtection="1">
      <alignment horizontal="center" vertical="center" wrapText="1"/>
    </xf>
    <xf numFmtId="0" fontId="51" fillId="2" borderId="25" xfId="4" applyFont="1" applyFill="1" applyBorder="1" applyAlignment="1" applyProtection="1">
      <alignment horizontal="center" vertical="center" wrapText="1"/>
    </xf>
    <xf numFmtId="0" fontId="51" fillId="2" borderId="51" xfId="4" applyFont="1" applyFill="1" applyBorder="1" applyAlignment="1" applyProtection="1">
      <alignment horizontal="center" vertical="center" wrapText="1"/>
    </xf>
    <xf numFmtId="0" fontId="51" fillId="2" borderId="45" xfId="4" applyFont="1" applyFill="1" applyBorder="1" applyAlignment="1" applyProtection="1">
      <alignment horizontal="center" vertical="center" wrapText="1"/>
    </xf>
    <xf numFmtId="0" fontId="51" fillId="2" borderId="52" xfId="4" applyFont="1" applyFill="1" applyBorder="1" applyAlignment="1" applyProtection="1">
      <alignment horizontal="center" vertical="center" wrapText="1"/>
    </xf>
    <xf numFmtId="0" fontId="51" fillId="0" borderId="154" xfId="4" applyFont="1" applyFill="1" applyBorder="1" applyAlignment="1" applyProtection="1">
      <alignment horizontal="center" vertical="center" wrapText="1"/>
    </xf>
    <xf numFmtId="0" fontId="51" fillId="0" borderId="56" xfId="4" applyFont="1" applyFill="1" applyBorder="1" applyAlignment="1" applyProtection="1">
      <alignment horizontal="center" vertical="center" wrapText="1"/>
    </xf>
    <xf numFmtId="0" fontId="51" fillId="0" borderId="57" xfId="4" applyFont="1" applyFill="1" applyBorder="1" applyAlignment="1" applyProtection="1">
      <alignment horizontal="center" vertical="center" wrapText="1"/>
    </xf>
    <xf numFmtId="0" fontId="43" fillId="2" borderId="15" xfId="3" applyFont="1" applyFill="1" applyBorder="1" applyAlignment="1">
      <alignment horizontal="center" vertical="center"/>
    </xf>
    <xf numFmtId="0" fontId="43" fillId="2" borderId="12" xfId="3" applyFont="1" applyFill="1" applyBorder="1" applyAlignment="1">
      <alignment horizontal="center" vertical="center"/>
    </xf>
    <xf numFmtId="0" fontId="43" fillId="2" borderId="16" xfId="3" applyFont="1" applyFill="1" applyBorder="1" applyAlignment="1">
      <alignment horizontal="center" vertical="center"/>
    </xf>
    <xf numFmtId="0" fontId="50" fillId="2" borderId="32" xfId="4" applyFont="1" applyFill="1" applyBorder="1" applyAlignment="1" applyProtection="1">
      <alignment horizontal="center" vertical="center" wrapText="1"/>
    </xf>
    <xf numFmtId="0" fontId="50" fillId="2" borderId="33" xfId="4" applyFont="1" applyFill="1" applyBorder="1" applyAlignment="1" applyProtection="1">
      <alignment horizontal="center" vertical="center" wrapText="1"/>
    </xf>
    <xf numFmtId="0" fontId="50" fillId="2" borderId="34" xfId="4" applyFont="1" applyFill="1" applyBorder="1" applyAlignment="1" applyProtection="1">
      <alignment horizontal="center" vertical="center" wrapText="1"/>
    </xf>
    <xf numFmtId="0" fontId="43" fillId="7" borderId="32" xfId="3" applyFont="1" applyFill="1" applyBorder="1" applyAlignment="1">
      <alignment horizontal="center" vertical="center"/>
    </xf>
    <xf numFmtId="0" fontId="43" fillId="7" borderId="33" xfId="3" applyFont="1" applyFill="1" applyBorder="1" applyAlignment="1">
      <alignment horizontal="center" vertical="center"/>
    </xf>
    <xf numFmtId="0" fontId="43" fillId="7" borderId="34" xfId="3" applyFont="1" applyFill="1" applyBorder="1" applyAlignment="1">
      <alignment horizontal="center" vertical="center"/>
    </xf>
    <xf numFmtId="0" fontId="43" fillId="7" borderId="39" xfId="3" applyFont="1" applyFill="1" applyBorder="1" applyAlignment="1">
      <alignment horizontal="center" vertical="center"/>
    </xf>
    <xf numFmtId="0" fontId="43" fillId="7" borderId="40" xfId="3" applyFont="1" applyFill="1" applyBorder="1" applyAlignment="1">
      <alignment horizontal="center" vertical="center"/>
    </xf>
    <xf numFmtId="0" fontId="43" fillId="7" borderId="41" xfId="3" applyFont="1" applyFill="1" applyBorder="1" applyAlignment="1">
      <alignment horizontal="center" vertical="center"/>
    </xf>
    <xf numFmtId="0" fontId="43" fillId="2" borderId="17" xfId="3" applyFont="1" applyFill="1" applyBorder="1" applyAlignment="1">
      <alignment horizontal="center" vertical="center"/>
    </xf>
    <xf numFmtId="0" fontId="50" fillId="2" borderId="20" xfId="4" applyFont="1" applyFill="1" applyBorder="1" applyAlignment="1" applyProtection="1">
      <alignment horizontal="center" vertical="center" wrapText="1"/>
    </xf>
    <xf numFmtId="0" fontId="50" fillId="2" borderId="26" xfId="4" applyFont="1" applyFill="1" applyBorder="1" applyAlignment="1" applyProtection="1">
      <alignment horizontal="center" vertical="center" wrapText="1"/>
    </xf>
    <xf numFmtId="0" fontId="50" fillId="2" borderId="30" xfId="4" applyFont="1" applyFill="1" applyBorder="1" applyAlignment="1" applyProtection="1">
      <alignment horizontal="center" vertical="center" wrapText="1"/>
    </xf>
    <xf numFmtId="0" fontId="50" fillId="2" borderId="31" xfId="4" applyFont="1" applyFill="1" applyBorder="1" applyAlignment="1" applyProtection="1">
      <alignment horizontal="center" vertical="center" wrapText="1"/>
    </xf>
    <xf numFmtId="0" fontId="50" fillId="2" borderId="42" xfId="4" applyFont="1" applyFill="1" applyBorder="1" applyAlignment="1" applyProtection="1">
      <alignment horizontal="center" vertical="center" wrapText="1"/>
    </xf>
    <xf numFmtId="0" fontId="50" fillId="2" borderId="43" xfId="4" applyFont="1" applyFill="1" applyBorder="1" applyAlignment="1" applyProtection="1">
      <alignment horizontal="center" vertical="center" wrapText="1"/>
    </xf>
    <xf numFmtId="0" fontId="50" fillId="2" borderId="100" xfId="4" applyFont="1" applyFill="1" applyBorder="1" applyAlignment="1" applyProtection="1">
      <alignment horizontal="center" vertical="center" wrapText="1"/>
    </xf>
    <xf numFmtId="0" fontId="50" fillId="2" borderId="68" xfId="4" applyFont="1" applyFill="1" applyBorder="1" applyAlignment="1" applyProtection="1">
      <alignment horizontal="center" vertical="center" wrapText="1"/>
    </xf>
    <xf numFmtId="0" fontId="50" fillId="2" borderId="69" xfId="4" applyFont="1" applyFill="1" applyBorder="1" applyAlignment="1" applyProtection="1">
      <alignment horizontal="center" vertical="center" wrapText="1"/>
    </xf>
    <xf numFmtId="0" fontId="43" fillId="0" borderId="100" xfId="3" applyFont="1" applyFill="1" applyBorder="1" applyAlignment="1">
      <alignment horizontal="center" vertical="center"/>
    </xf>
    <xf numFmtId="0" fontId="43" fillId="0" borderId="68" xfId="3" applyFont="1" applyFill="1" applyBorder="1" applyAlignment="1">
      <alignment horizontal="center" vertical="center"/>
    </xf>
    <xf numFmtId="0" fontId="43" fillId="0" borderId="69" xfId="3" applyFont="1" applyFill="1" applyBorder="1" applyAlignment="1">
      <alignment horizontal="center" vertical="center"/>
    </xf>
    <xf numFmtId="0" fontId="43" fillId="6" borderId="100" xfId="3" applyFont="1" applyFill="1" applyBorder="1" applyAlignment="1">
      <alignment horizontal="center" vertical="center"/>
    </xf>
    <xf numFmtId="0" fontId="43" fillId="6" borderId="68" xfId="3" applyFont="1" applyFill="1" applyBorder="1" applyAlignment="1">
      <alignment horizontal="center" vertical="center"/>
    </xf>
    <xf numFmtId="0" fontId="43" fillId="6" borderId="144" xfId="3" applyFont="1" applyFill="1" applyBorder="1" applyAlignment="1">
      <alignment horizontal="center" vertical="center"/>
    </xf>
    <xf numFmtId="0" fontId="43" fillId="0" borderId="32" xfId="3" applyFont="1" applyFill="1" applyBorder="1" applyAlignment="1">
      <alignment horizontal="center" vertical="center"/>
    </xf>
    <xf numFmtId="0" fontId="43" fillId="0" borderId="33" xfId="3" applyFont="1" applyFill="1" applyBorder="1" applyAlignment="1">
      <alignment horizontal="center" vertical="center"/>
    </xf>
    <xf numFmtId="0" fontId="43" fillId="0" borderId="34" xfId="3" applyFont="1" applyFill="1" applyBorder="1" applyAlignment="1">
      <alignment horizontal="center" vertical="center"/>
    </xf>
    <xf numFmtId="0" fontId="43" fillId="0" borderId="39" xfId="3" applyFont="1" applyFill="1" applyBorder="1" applyAlignment="1">
      <alignment horizontal="center" vertical="center"/>
    </xf>
    <xf numFmtId="0" fontId="43" fillId="0" borderId="40" xfId="3" applyFont="1" applyFill="1" applyBorder="1" applyAlignment="1">
      <alignment horizontal="center" vertical="center"/>
    </xf>
    <xf numFmtId="0" fontId="43" fillId="0" borderId="41" xfId="3" applyFont="1" applyFill="1" applyBorder="1" applyAlignment="1">
      <alignment horizontal="center" vertical="center"/>
    </xf>
    <xf numFmtId="0" fontId="43" fillId="6" borderId="32" xfId="3" applyFont="1" applyFill="1" applyBorder="1" applyAlignment="1">
      <alignment horizontal="center" vertical="center"/>
    </xf>
    <xf numFmtId="0" fontId="43" fillId="6" borderId="33" xfId="3" applyFont="1" applyFill="1" applyBorder="1" applyAlignment="1">
      <alignment horizontal="center" vertical="center"/>
    </xf>
    <xf numFmtId="0" fontId="43" fillId="6" borderId="38" xfId="3" applyFont="1" applyFill="1" applyBorder="1" applyAlignment="1">
      <alignment horizontal="center" vertical="center"/>
    </xf>
    <xf numFmtId="0" fontId="50" fillId="2" borderId="75" xfId="4" applyFont="1" applyFill="1" applyBorder="1" applyAlignment="1" applyProtection="1">
      <alignment horizontal="center" vertical="center" wrapText="1"/>
    </xf>
    <xf numFmtId="0" fontId="50" fillId="2" borderId="73" xfId="4" applyFont="1" applyFill="1" applyBorder="1" applyAlignment="1" applyProtection="1">
      <alignment horizontal="center" vertical="center" wrapText="1"/>
    </xf>
    <xf numFmtId="0" fontId="50" fillId="2" borderId="74" xfId="4" applyFont="1" applyFill="1" applyBorder="1" applyAlignment="1" applyProtection="1">
      <alignment horizontal="center" vertical="center" wrapText="1"/>
    </xf>
    <xf numFmtId="0" fontId="43" fillId="0" borderId="75" xfId="3" applyFont="1" applyFill="1" applyBorder="1" applyAlignment="1">
      <alignment horizontal="center" vertical="center"/>
    </xf>
    <xf numFmtId="0" fontId="43" fillId="0" borderId="73" xfId="3" applyFont="1" applyFill="1" applyBorder="1" applyAlignment="1">
      <alignment horizontal="center" vertical="center"/>
    </xf>
    <xf numFmtId="0" fontId="43" fillId="0" borderId="74" xfId="3" applyFont="1" applyFill="1" applyBorder="1" applyAlignment="1">
      <alignment horizontal="center" vertical="center"/>
    </xf>
    <xf numFmtId="0" fontId="43" fillId="6" borderId="75" xfId="3" applyFont="1" applyFill="1" applyBorder="1" applyAlignment="1">
      <alignment horizontal="center" vertical="center"/>
    </xf>
    <xf numFmtId="0" fontId="43" fillId="6" borderId="73" xfId="3" applyFont="1" applyFill="1" applyBorder="1" applyAlignment="1">
      <alignment horizontal="center" vertical="center"/>
    </xf>
    <xf numFmtId="0" fontId="43" fillId="6" borderId="143" xfId="3" applyFont="1" applyFill="1" applyBorder="1" applyAlignment="1">
      <alignment horizontal="center" vertical="center"/>
    </xf>
    <xf numFmtId="0" fontId="50" fillId="2" borderId="14" xfId="4" applyFont="1" applyFill="1" applyBorder="1" applyAlignment="1" applyProtection="1">
      <alignment horizontal="center" vertical="center" wrapText="1"/>
    </xf>
    <xf numFmtId="0" fontId="50" fillId="2" borderId="12" xfId="4" applyFont="1" applyFill="1" applyBorder="1" applyAlignment="1" applyProtection="1">
      <alignment horizontal="center" vertical="center" wrapText="1"/>
    </xf>
    <xf numFmtId="0" fontId="50" fillId="2" borderId="16" xfId="4" applyFont="1" applyFill="1" applyBorder="1" applyAlignment="1" applyProtection="1">
      <alignment horizontal="center" vertical="center" wrapText="1"/>
    </xf>
    <xf numFmtId="0" fontId="43" fillId="0" borderId="15" xfId="3" applyFont="1" applyFill="1" applyBorder="1" applyAlignment="1">
      <alignment horizontal="center" vertical="center"/>
    </xf>
    <xf numFmtId="0" fontId="43" fillId="0" borderId="12" xfId="3" applyFont="1" applyFill="1" applyBorder="1" applyAlignment="1">
      <alignment horizontal="center" vertical="center"/>
    </xf>
    <xf numFmtId="0" fontId="43" fillId="0" borderId="16" xfId="3" applyFont="1" applyFill="1" applyBorder="1" applyAlignment="1">
      <alignment horizontal="center" vertical="center"/>
    </xf>
    <xf numFmtId="0" fontId="43" fillId="0" borderId="55" xfId="3" applyFont="1" applyFill="1" applyBorder="1" applyAlignment="1">
      <alignment horizontal="center" vertical="center"/>
    </xf>
    <xf numFmtId="0" fontId="43" fillId="0" borderId="56" xfId="3" applyFont="1" applyFill="1" applyBorder="1" applyAlignment="1">
      <alignment horizontal="center" vertical="center"/>
    </xf>
    <xf numFmtId="0" fontId="43" fillId="0" borderId="57" xfId="3" applyFont="1" applyFill="1" applyBorder="1" applyAlignment="1">
      <alignment horizontal="center" vertical="center"/>
    </xf>
    <xf numFmtId="0" fontId="43" fillId="0" borderId="153" xfId="3" applyFont="1" applyFill="1" applyBorder="1" applyAlignment="1">
      <alignment horizontal="center" vertical="center"/>
    </xf>
    <xf numFmtId="0" fontId="43" fillId="0" borderId="32" xfId="3" applyFont="1" applyFill="1" applyBorder="1" applyAlignment="1">
      <alignment horizontal="center" vertical="top"/>
    </xf>
    <xf numFmtId="0" fontId="43" fillId="0" borderId="33" xfId="3" applyFont="1" applyFill="1" applyBorder="1" applyAlignment="1">
      <alignment horizontal="center" vertical="top"/>
    </xf>
    <xf numFmtId="0" fontId="43" fillId="0" borderId="34" xfId="3" applyFont="1" applyFill="1" applyBorder="1" applyAlignment="1">
      <alignment horizontal="center" vertical="top"/>
    </xf>
    <xf numFmtId="0" fontId="43" fillId="6" borderId="32" xfId="3" applyFont="1" applyFill="1" applyBorder="1" applyAlignment="1">
      <alignment horizontal="center" vertical="top"/>
    </xf>
    <xf numFmtId="0" fontId="43" fillId="6" borderId="33" xfId="3" applyFont="1" applyFill="1" applyBorder="1" applyAlignment="1">
      <alignment horizontal="center" vertical="top"/>
    </xf>
    <xf numFmtId="0" fontId="43" fillId="6" borderId="34" xfId="3" applyFont="1" applyFill="1" applyBorder="1" applyAlignment="1">
      <alignment horizontal="center" vertical="top"/>
    </xf>
    <xf numFmtId="0" fontId="43" fillId="6" borderId="71" xfId="3" applyFont="1" applyFill="1" applyBorder="1" applyAlignment="1">
      <alignment horizontal="center" vertical="top"/>
    </xf>
    <xf numFmtId="0" fontId="43" fillId="6" borderId="0" xfId="3" applyFont="1" applyFill="1" applyBorder="1" applyAlignment="1">
      <alignment horizontal="center" vertical="top"/>
    </xf>
    <xf numFmtId="0" fontId="43" fillId="6" borderId="66" xfId="3" applyFont="1" applyFill="1" applyBorder="1" applyAlignment="1">
      <alignment horizontal="center" vertical="top"/>
    </xf>
    <xf numFmtId="0" fontId="43" fillId="0" borderId="70" xfId="3" applyFont="1" applyFill="1" applyBorder="1" applyAlignment="1">
      <alignment horizontal="center" vertical="top"/>
    </xf>
    <xf numFmtId="0" fontId="48" fillId="2" borderId="18" xfId="3" applyFont="1" applyFill="1" applyBorder="1" applyAlignment="1">
      <alignment horizontal="center" vertical="center" textRotation="255" wrapText="1"/>
    </xf>
    <xf numFmtId="0" fontId="48" fillId="2" borderId="65" xfId="3" applyFont="1" applyFill="1" applyBorder="1" applyAlignment="1">
      <alignment horizontal="center" vertical="center" textRotation="255" wrapText="1"/>
    </xf>
    <xf numFmtId="0" fontId="48" fillId="2" borderId="24" xfId="3" applyFont="1" applyFill="1" applyBorder="1" applyAlignment="1">
      <alignment horizontal="center" vertical="center" textRotation="255" wrapText="1"/>
    </xf>
    <xf numFmtId="0" fontId="48" fillId="2" borderId="66" xfId="3" applyFont="1" applyFill="1" applyBorder="1" applyAlignment="1">
      <alignment horizontal="center" vertical="center" textRotation="255" wrapText="1"/>
    </xf>
    <xf numFmtId="0" fontId="48" fillId="2" borderId="76" xfId="3" applyFont="1" applyFill="1" applyBorder="1" applyAlignment="1">
      <alignment horizontal="center" vertical="center" textRotation="255" wrapText="1"/>
    </xf>
    <xf numFmtId="0" fontId="48" fillId="2" borderId="77" xfId="3" applyFont="1" applyFill="1" applyBorder="1" applyAlignment="1">
      <alignment horizontal="center" vertical="center" textRotation="255" wrapText="1"/>
    </xf>
    <xf numFmtId="0" fontId="43" fillId="3" borderId="11" xfId="3" applyFont="1" applyFill="1" applyBorder="1" applyAlignment="1">
      <alignment horizontal="center" vertical="center"/>
    </xf>
    <xf numFmtId="0" fontId="43" fillId="3" borderId="12" xfId="3" applyFont="1" applyFill="1" applyBorder="1" applyAlignment="1">
      <alignment horizontal="center" vertical="center"/>
    </xf>
    <xf numFmtId="0" fontId="43" fillId="3" borderId="16" xfId="3" applyFont="1" applyFill="1" applyBorder="1" applyAlignment="1">
      <alignment horizontal="center" vertical="center"/>
    </xf>
    <xf numFmtId="0" fontId="49" fillId="3" borderId="15" xfId="3" applyFont="1" applyFill="1" applyBorder="1" applyAlignment="1">
      <alignment horizontal="center" vertical="center"/>
    </xf>
    <xf numFmtId="0" fontId="49" fillId="3" borderId="12" xfId="3" applyFont="1" applyFill="1" applyBorder="1" applyAlignment="1">
      <alignment horizontal="center" vertical="center"/>
    </xf>
    <xf numFmtId="0" fontId="49" fillId="3" borderId="16" xfId="3" applyFont="1" applyFill="1" applyBorder="1" applyAlignment="1">
      <alignment horizontal="center" vertical="center"/>
    </xf>
    <xf numFmtId="0" fontId="43" fillId="3" borderId="15" xfId="3" applyFont="1" applyFill="1" applyBorder="1" applyAlignment="1">
      <alignment horizontal="center" vertical="center"/>
    </xf>
    <xf numFmtId="0" fontId="43" fillId="3" borderId="17" xfId="3" applyFont="1" applyFill="1" applyBorder="1" applyAlignment="1">
      <alignment horizontal="center" vertical="center"/>
    </xf>
    <xf numFmtId="0" fontId="43" fillId="0" borderId="67" xfId="3" applyFont="1" applyFill="1" applyBorder="1" applyAlignment="1">
      <alignment horizontal="center" vertical="top"/>
    </xf>
    <xf numFmtId="0" fontId="43" fillId="0" borderId="68" xfId="3" applyFont="1" applyFill="1" applyBorder="1" applyAlignment="1">
      <alignment horizontal="center" vertical="top"/>
    </xf>
    <xf numFmtId="0" fontId="43" fillId="0" borderId="69" xfId="3" applyFont="1" applyFill="1" applyBorder="1" applyAlignment="1">
      <alignment horizontal="center" vertical="top"/>
    </xf>
    <xf numFmtId="0" fontId="43" fillId="0" borderId="100" xfId="3" applyFont="1" applyFill="1" applyBorder="1" applyAlignment="1">
      <alignment horizontal="center" vertical="top"/>
    </xf>
    <xf numFmtId="0" fontId="43" fillId="6" borderId="100" xfId="3" applyFont="1" applyFill="1" applyBorder="1" applyAlignment="1">
      <alignment horizontal="center" vertical="top"/>
    </xf>
    <xf numFmtId="0" fontId="43" fillId="6" borderId="68" xfId="3" applyFont="1" applyFill="1" applyBorder="1" applyAlignment="1">
      <alignment horizontal="center" vertical="top"/>
    </xf>
    <xf numFmtId="0" fontId="43" fillId="6" borderId="69" xfId="3" applyFont="1" applyFill="1" applyBorder="1" applyAlignment="1">
      <alignment horizontal="center" vertical="top"/>
    </xf>
    <xf numFmtId="0" fontId="43" fillId="6" borderId="27" xfId="3" applyFont="1" applyFill="1" applyBorder="1" applyAlignment="1">
      <alignment horizontal="center" vertical="top"/>
    </xf>
    <xf numFmtId="0" fontId="43" fillId="6" borderId="19" xfId="3" applyFont="1" applyFill="1" applyBorder="1" applyAlignment="1">
      <alignment horizontal="center" vertical="top"/>
    </xf>
    <xf numFmtId="0" fontId="43" fillId="6" borderId="65" xfId="3" applyFont="1" applyFill="1" applyBorder="1" applyAlignment="1">
      <alignment horizontal="center" vertical="top"/>
    </xf>
    <xf numFmtId="0" fontId="43" fillId="0" borderId="72" xfId="3" applyFont="1" applyFill="1" applyBorder="1" applyAlignment="1">
      <alignment horizontal="center" vertical="top"/>
    </xf>
    <xf numFmtId="0" fontId="43" fillId="0" borderId="73" xfId="3" applyFont="1" applyFill="1" applyBorder="1" applyAlignment="1">
      <alignment horizontal="center" vertical="top"/>
    </xf>
    <xf numFmtId="0" fontId="43" fillId="0" borderId="74" xfId="3" applyFont="1" applyFill="1" applyBorder="1" applyAlignment="1">
      <alignment horizontal="center" vertical="top"/>
    </xf>
    <xf numFmtId="0" fontId="43" fillId="0" borderId="75" xfId="3" applyFont="1" applyFill="1" applyBorder="1" applyAlignment="1">
      <alignment horizontal="center" vertical="top"/>
    </xf>
    <xf numFmtId="0" fontId="43" fillId="6" borderId="75" xfId="3" applyFont="1" applyFill="1" applyBorder="1" applyAlignment="1">
      <alignment horizontal="center" vertical="top"/>
    </xf>
    <xf numFmtId="0" fontId="43" fillId="6" borderId="73" xfId="3" applyFont="1" applyFill="1" applyBorder="1" applyAlignment="1">
      <alignment horizontal="center" vertical="top"/>
    </xf>
    <xf numFmtId="0" fontId="43" fillId="6" borderId="74" xfId="3" applyFont="1" applyFill="1" applyBorder="1" applyAlignment="1">
      <alignment horizontal="center" vertical="top"/>
    </xf>
    <xf numFmtId="0" fontId="43" fillId="0" borderId="78" xfId="3" applyFont="1" applyFill="1" applyBorder="1" applyAlignment="1">
      <alignment horizontal="center" vertical="center"/>
    </xf>
    <xf numFmtId="0" fontId="43" fillId="0" borderId="79" xfId="3" applyFont="1" applyFill="1" applyBorder="1" applyAlignment="1">
      <alignment horizontal="center" vertical="center"/>
    </xf>
    <xf numFmtId="0" fontId="43" fillId="0" borderId="80" xfId="3" applyFont="1" applyFill="1" applyBorder="1" applyAlignment="1">
      <alignment horizontal="center" vertical="center"/>
    </xf>
    <xf numFmtId="0" fontId="43" fillId="0" borderId="82" xfId="3" applyFont="1" applyFill="1" applyBorder="1" applyAlignment="1">
      <alignment horizontal="center" vertical="top"/>
    </xf>
    <xf numFmtId="0" fontId="43" fillId="0" borderId="79" xfId="3" applyFont="1" applyFill="1" applyBorder="1" applyAlignment="1">
      <alignment horizontal="center" vertical="top"/>
    </xf>
    <xf numFmtId="0" fontId="43" fillId="0" borderId="80" xfId="3" applyFont="1" applyFill="1" applyBorder="1" applyAlignment="1">
      <alignment horizontal="center" vertical="top"/>
    </xf>
    <xf numFmtId="0" fontId="43" fillId="6" borderId="82" xfId="3" applyFont="1" applyFill="1" applyBorder="1" applyAlignment="1">
      <alignment horizontal="center" vertical="top"/>
    </xf>
    <xf numFmtId="0" fontId="43" fillId="6" borderId="79" xfId="3" applyFont="1" applyFill="1" applyBorder="1" applyAlignment="1">
      <alignment horizontal="center" vertical="top"/>
    </xf>
    <xf numFmtId="0" fontId="43" fillId="6" borderId="80" xfId="3" applyFont="1" applyFill="1" applyBorder="1" applyAlignment="1">
      <alignment horizontal="center" vertical="top"/>
    </xf>
    <xf numFmtId="0" fontId="43" fillId="6" borderId="83" xfId="3" applyFont="1" applyFill="1" applyBorder="1" applyAlignment="1">
      <alignment horizontal="center" vertical="top"/>
    </xf>
    <xf numFmtId="0" fontId="43" fillId="6" borderId="1" xfId="3" applyFont="1" applyFill="1" applyBorder="1" applyAlignment="1">
      <alignment horizontal="center" vertical="top"/>
    </xf>
    <xf numFmtId="0" fontId="43" fillId="6" borderId="77" xfId="3" applyFont="1" applyFill="1" applyBorder="1" applyAlignment="1">
      <alignment horizontal="center" vertical="top"/>
    </xf>
    <xf numFmtId="0" fontId="18" fillId="6" borderId="32" xfId="3" applyFont="1" applyFill="1" applyBorder="1" applyAlignment="1">
      <alignment horizontal="center" vertical="center"/>
    </xf>
    <xf numFmtId="0" fontId="18" fillId="6" borderId="33" xfId="3" applyFont="1" applyFill="1" applyBorder="1" applyAlignment="1">
      <alignment horizontal="center" vertical="center"/>
    </xf>
    <xf numFmtId="0" fontId="18" fillId="6" borderId="38" xfId="3" applyFont="1" applyFill="1" applyBorder="1" applyAlignment="1">
      <alignment horizontal="center" vertical="center"/>
    </xf>
    <xf numFmtId="0" fontId="9" fillId="0" borderId="67" xfId="0" applyFont="1" applyFill="1" applyBorder="1" applyAlignment="1">
      <alignment horizontal="left" vertical="top" wrapText="1" shrinkToFit="1"/>
    </xf>
    <xf numFmtId="0" fontId="9" fillId="0" borderId="68" xfId="0" applyFont="1" applyFill="1" applyBorder="1" applyAlignment="1">
      <alignment horizontal="left" vertical="top" wrapText="1" shrinkToFit="1"/>
    </xf>
    <xf numFmtId="0" fontId="9" fillId="0" borderId="69" xfId="0" applyFont="1" applyFill="1" applyBorder="1" applyAlignment="1">
      <alignment horizontal="left" vertical="top" wrapText="1" shrinkToFit="1"/>
    </xf>
    <xf numFmtId="0" fontId="13" fillId="4" borderId="78" xfId="0" applyFont="1" applyFill="1" applyBorder="1" applyAlignment="1">
      <alignment horizontal="left" vertical="center" wrapText="1"/>
    </xf>
    <xf numFmtId="0" fontId="2" fillId="4" borderId="79" xfId="0" applyFont="1" applyFill="1" applyBorder="1" applyAlignment="1">
      <alignment horizontal="left" vertical="center"/>
    </xf>
    <xf numFmtId="0" fontId="2" fillId="4" borderId="121" xfId="0" applyFont="1" applyFill="1" applyBorder="1" applyAlignment="1">
      <alignment horizontal="left" vertical="center"/>
    </xf>
    <xf numFmtId="0" fontId="0" fillId="0" borderId="49" xfId="0" applyBorder="1" applyAlignment="1">
      <alignment horizontal="center" vertical="center" wrapText="1"/>
    </xf>
    <xf numFmtId="0" fontId="0" fillId="0" borderId="60" xfId="0" applyBorder="1" applyAlignment="1">
      <alignment horizontal="center" vertical="center"/>
    </xf>
    <xf numFmtId="0" fontId="0" fillId="0" borderId="27" xfId="0" applyBorder="1" applyAlignment="1">
      <alignment horizontal="center" vertical="center" shrinkToFit="1"/>
    </xf>
    <xf numFmtId="0" fontId="2" fillId="0" borderId="26" xfId="0" applyFont="1" applyBorder="1" applyAlignment="1">
      <alignment horizontal="center" vertical="center" shrinkToFit="1"/>
    </xf>
    <xf numFmtId="0" fontId="2" fillId="0" borderId="44" xfId="0" applyFont="1" applyBorder="1" applyAlignment="1">
      <alignment horizontal="center" vertical="center" shrinkToFit="1"/>
    </xf>
    <xf numFmtId="0" fontId="2" fillId="0" borderId="45" xfId="0" applyFont="1" applyBorder="1" applyAlignment="1">
      <alignment horizontal="center" vertical="center" shrinkToFit="1"/>
    </xf>
    <xf numFmtId="0" fontId="2" fillId="0" borderId="43" xfId="0" applyFont="1" applyBorder="1" applyAlignment="1">
      <alignment horizontal="center" vertical="center" shrinkToFit="1"/>
    </xf>
    <xf numFmtId="0" fontId="16" fillId="0" borderId="15" xfId="6" applyFont="1" applyFill="1" applyBorder="1" applyAlignment="1" applyProtection="1">
      <alignment horizontal="center" vertical="center" wrapText="1" shrinkToFit="1"/>
    </xf>
    <xf numFmtId="0" fontId="2" fillId="0" borderId="1" xfId="0" applyFont="1" applyFill="1" applyBorder="1" applyAlignment="1">
      <alignment horizontal="center" vertical="center"/>
    </xf>
    <xf numFmtId="0" fontId="0" fillId="0" borderId="6" xfId="0" applyFont="1" applyFill="1" applyBorder="1" applyAlignment="1">
      <alignment horizontal="center" vertical="center"/>
    </xf>
    <xf numFmtId="0" fontId="15" fillId="7" borderId="20" xfId="3" applyFont="1" applyFill="1" applyBorder="1" applyAlignment="1">
      <alignment horizontal="left" vertical="top" wrapText="1"/>
    </xf>
    <xf numFmtId="0" fontId="15" fillId="7" borderId="19" xfId="3" applyFont="1" applyFill="1" applyBorder="1" applyAlignment="1">
      <alignment horizontal="left" vertical="top" wrapText="1"/>
    </xf>
    <xf numFmtId="0" fontId="15" fillId="7" borderId="26" xfId="3" applyFont="1" applyFill="1" applyBorder="1" applyAlignment="1">
      <alignment horizontal="left" vertical="top" wrapText="1"/>
    </xf>
    <xf numFmtId="0" fontId="15" fillId="7" borderId="30" xfId="3" applyFont="1" applyFill="1" applyBorder="1" applyAlignment="1">
      <alignment horizontal="left" vertical="top" wrapText="1"/>
    </xf>
    <xf numFmtId="0" fontId="15" fillId="7" borderId="0" xfId="3" applyFont="1" applyFill="1" applyBorder="1" applyAlignment="1">
      <alignment horizontal="left" vertical="top" wrapText="1"/>
    </xf>
    <xf numFmtId="0" fontId="15" fillId="7" borderId="31" xfId="3" applyFont="1" applyFill="1" applyBorder="1" applyAlignment="1">
      <alignment horizontal="left" vertical="top" wrapText="1"/>
    </xf>
    <xf numFmtId="0" fontId="15" fillId="7" borderId="42" xfId="3" applyFont="1" applyFill="1" applyBorder="1" applyAlignment="1">
      <alignment horizontal="left" vertical="top" wrapText="1"/>
    </xf>
    <xf numFmtId="0" fontId="15" fillId="7" borderId="45" xfId="3" applyFont="1" applyFill="1" applyBorder="1" applyAlignment="1">
      <alignment horizontal="left" vertical="top" wrapText="1"/>
    </xf>
    <xf numFmtId="0" fontId="15" fillId="7" borderId="43" xfId="3" applyFont="1" applyFill="1" applyBorder="1" applyAlignment="1">
      <alignment horizontal="left" vertical="top" wrapText="1"/>
    </xf>
    <xf numFmtId="0" fontId="2" fillId="2" borderId="14" xfId="3" applyFont="1" applyFill="1" applyBorder="1" applyAlignment="1">
      <alignment horizontal="center" vertical="center" wrapText="1"/>
    </xf>
    <xf numFmtId="38" fontId="2" fillId="0" borderId="60" xfId="1" applyFont="1" applyFill="1" applyBorder="1" applyAlignment="1">
      <alignment horizontal="center" vertical="center"/>
    </xf>
    <xf numFmtId="38" fontId="2" fillId="0" borderId="58" xfId="1" applyFont="1" applyFill="1" applyBorder="1" applyAlignment="1">
      <alignment horizontal="center" vertical="center"/>
    </xf>
    <xf numFmtId="0" fontId="24" fillId="0" borderId="15" xfId="3" applyFont="1" applyFill="1" applyBorder="1" applyAlignment="1">
      <alignment horizontal="center" vertical="center"/>
    </xf>
    <xf numFmtId="0" fontId="15" fillId="0" borderId="49" xfId="3" applyFont="1" applyBorder="1" applyAlignment="1">
      <alignment horizontal="center" vertical="center" wrapText="1"/>
    </xf>
    <xf numFmtId="38" fontId="2" fillId="0" borderId="49" xfId="1" applyFont="1" applyBorder="1" applyAlignment="1">
      <alignment horizontal="center" vertical="center"/>
    </xf>
    <xf numFmtId="0" fontId="24" fillId="0" borderId="17" xfId="3" applyFont="1" applyFill="1" applyBorder="1" applyAlignment="1">
      <alignment horizontal="center" vertical="center"/>
    </xf>
    <xf numFmtId="0" fontId="24" fillId="0" borderId="12" xfId="3" applyFont="1" applyFill="1" applyBorder="1" applyAlignment="1">
      <alignment vertical="center"/>
    </xf>
    <xf numFmtId="0" fontId="24" fillId="0" borderId="16" xfId="3" applyFont="1" applyFill="1" applyBorder="1" applyAlignment="1">
      <alignment vertical="center"/>
    </xf>
    <xf numFmtId="0" fontId="24" fillId="0" borderId="17" xfId="3" applyFont="1" applyFill="1" applyBorder="1" applyAlignment="1">
      <alignment vertical="center"/>
    </xf>
    <xf numFmtId="0" fontId="19" fillId="0" borderId="67" xfId="3" applyFont="1" applyFill="1" applyBorder="1" applyAlignment="1">
      <alignment horizontal="center" vertical="center" wrapText="1"/>
    </xf>
    <xf numFmtId="0" fontId="19" fillId="0" borderId="68" xfId="3" applyFont="1" applyFill="1" applyBorder="1" applyAlignment="1">
      <alignment horizontal="center" vertical="center" wrapText="1"/>
    </xf>
    <xf numFmtId="0" fontId="19" fillId="0" borderId="69" xfId="3" applyFont="1" applyFill="1" applyBorder="1" applyAlignment="1">
      <alignment horizontal="center" vertical="center" wrapText="1"/>
    </xf>
    <xf numFmtId="0" fontId="16" fillId="0" borderId="15" xfId="6" applyFont="1" applyFill="1" applyBorder="1" applyAlignment="1" applyProtection="1">
      <alignment horizontal="center" vertical="center" wrapText="1"/>
    </xf>
    <xf numFmtId="1" fontId="2" fillId="0" borderId="60" xfId="3" applyNumberFormat="1" applyFont="1" applyFill="1" applyBorder="1" applyAlignment="1">
      <alignment horizontal="center" vertical="center"/>
    </xf>
    <xf numFmtId="9" fontId="2" fillId="0" borderId="60" xfId="2" applyFont="1" applyFill="1" applyBorder="1" applyAlignment="1">
      <alignment horizontal="center" vertical="center"/>
    </xf>
    <xf numFmtId="0" fontId="0" fillId="0" borderId="12" xfId="0" applyFill="1" applyBorder="1" applyAlignment="1">
      <alignment horizontal="center" vertical="center" wrapText="1"/>
    </xf>
    <xf numFmtId="0" fontId="0" fillId="0" borderId="17" xfId="0" applyFill="1" applyBorder="1" applyAlignment="1">
      <alignment horizontal="center" vertical="center" wrapText="1"/>
    </xf>
    <xf numFmtId="0" fontId="2" fillId="0" borderId="42" xfId="3" applyFill="1" applyBorder="1" applyAlignment="1">
      <alignment horizontal="center" vertical="center" wrapText="1"/>
    </xf>
    <xf numFmtId="0" fontId="2" fillId="0" borderId="43" xfId="3" applyFill="1" applyBorder="1" applyAlignment="1">
      <alignment horizontal="center" vertical="center" wrapText="1"/>
    </xf>
    <xf numFmtId="14" fontId="2" fillId="0" borderId="128" xfId="3" applyNumberFormat="1" applyFont="1" applyFill="1" applyBorder="1" applyAlignment="1">
      <alignment vertical="center" wrapText="1"/>
    </xf>
    <xf numFmtId="14" fontId="2" fillId="0" borderId="127" xfId="3" applyNumberFormat="1" applyFill="1" applyBorder="1" applyAlignment="1">
      <alignment vertical="center" wrapText="1"/>
    </xf>
    <xf numFmtId="14" fontId="2" fillId="0" borderId="126" xfId="3" applyNumberFormat="1" applyFill="1" applyBorder="1" applyAlignment="1">
      <alignment vertical="center" wrapText="1"/>
    </xf>
    <xf numFmtId="0" fontId="2" fillId="0" borderId="80" xfId="0" applyFont="1" applyBorder="1" applyAlignment="1">
      <alignment horizontal="center" vertical="center"/>
    </xf>
    <xf numFmtId="0" fontId="0" fillId="0" borderId="73" xfId="0" applyBorder="1" applyAlignment="1">
      <alignment horizontal="center" vertical="center"/>
    </xf>
    <xf numFmtId="0" fontId="0" fillId="0" borderId="74" xfId="0" applyBorder="1" applyAlignment="1">
      <alignment horizontal="center" vertical="center"/>
    </xf>
    <xf numFmtId="0" fontId="2" fillId="4" borderId="67" xfId="3" applyFont="1" applyFill="1" applyBorder="1" applyAlignment="1">
      <alignment horizontal="center" vertical="center" shrinkToFit="1"/>
    </xf>
    <xf numFmtId="0" fontId="2" fillId="4" borderId="68" xfId="3" applyFont="1" applyFill="1" applyBorder="1" applyAlignment="1">
      <alignment horizontal="center" vertical="center" shrinkToFit="1"/>
    </xf>
    <xf numFmtId="0" fontId="2" fillId="4" borderId="69" xfId="3" applyFont="1" applyFill="1" applyBorder="1" applyAlignment="1">
      <alignment horizontal="center" vertical="center" shrinkToFit="1"/>
    </xf>
    <xf numFmtId="0" fontId="2" fillId="4" borderId="27" xfId="3" applyFont="1" applyFill="1" applyBorder="1" applyAlignment="1">
      <alignment horizontal="left" vertical="center"/>
    </xf>
    <xf numFmtId="0" fontId="2" fillId="4" borderId="19" xfId="3" applyFont="1" applyFill="1" applyBorder="1" applyAlignment="1">
      <alignment horizontal="left" vertical="center"/>
    </xf>
    <xf numFmtId="0" fontId="2" fillId="4" borderId="65" xfId="3" applyFont="1" applyFill="1" applyBorder="1" applyAlignment="1">
      <alignment horizontal="left" vertical="center"/>
    </xf>
    <xf numFmtId="0" fontId="2" fillId="4" borderId="70" xfId="3" applyFont="1" applyFill="1" applyBorder="1" applyAlignment="1">
      <alignment horizontal="center" vertical="center"/>
    </xf>
    <xf numFmtId="0" fontId="2" fillId="4" borderId="33" xfId="3" applyFont="1" applyFill="1" applyBorder="1" applyAlignment="1">
      <alignment horizontal="center" vertical="center"/>
    </xf>
    <xf numFmtId="0" fontId="2" fillId="4" borderId="34" xfId="3" applyFont="1" applyFill="1" applyBorder="1" applyAlignment="1">
      <alignment horizontal="center" vertical="center"/>
    </xf>
    <xf numFmtId="0" fontId="2" fillId="4" borderId="71" xfId="3" applyFont="1" applyFill="1" applyBorder="1" applyAlignment="1">
      <alignment horizontal="left" vertical="center"/>
    </xf>
    <xf numFmtId="0" fontId="2" fillId="4" borderId="0" xfId="3" applyFont="1" applyFill="1" applyBorder="1" applyAlignment="1">
      <alignment horizontal="left" vertical="center"/>
    </xf>
    <xf numFmtId="0" fontId="2" fillId="4" borderId="66" xfId="3" applyFont="1" applyFill="1" applyBorder="1" applyAlignment="1">
      <alignment horizontal="left" vertical="center"/>
    </xf>
    <xf numFmtId="0" fontId="0" fillId="0" borderId="49" xfId="0" applyBorder="1" applyAlignment="1">
      <alignment horizontal="center" vertical="center" wrapText="1" shrinkToFit="1"/>
    </xf>
    <xf numFmtId="0" fontId="9" fillId="4" borderId="35" xfId="0" applyFont="1" applyFill="1" applyBorder="1" applyAlignment="1">
      <alignment horizontal="center" vertical="center"/>
    </xf>
    <xf numFmtId="0" fontId="19" fillId="0" borderId="27" xfId="3" applyFont="1" applyFill="1" applyBorder="1" applyAlignment="1">
      <alignment horizontal="left" vertical="center" wrapText="1"/>
    </xf>
    <xf numFmtId="0" fontId="19" fillId="0" borderId="19" xfId="3" applyFont="1" applyFill="1" applyBorder="1" applyAlignment="1">
      <alignment horizontal="left" vertical="center" wrapText="1"/>
    </xf>
    <xf numFmtId="0" fontId="19" fillId="0" borderId="65" xfId="3" applyFont="1" applyFill="1" applyBorder="1" applyAlignment="1">
      <alignment horizontal="left" vertical="center" wrapText="1"/>
    </xf>
    <xf numFmtId="0" fontId="19" fillId="0" borderId="71" xfId="3" applyFont="1" applyFill="1" applyBorder="1" applyAlignment="1">
      <alignment horizontal="left" vertical="center" wrapText="1"/>
    </xf>
    <xf numFmtId="0" fontId="19" fillId="0" borderId="0" xfId="3" applyFont="1" applyFill="1" applyBorder="1" applyAlignment="1">
      <alignment horizontal="left" vertical="center" wrapText="1"/>
    </xf>
    <xf numFmtId="0" fontId="19" fillId="0" borderId="66" xfId="3" applyFont="1" applyFill="1" applyBorder="1" applyAlignment="1">
      <alignment horizontal="left" vertical="center" wrapText="1"/>
    </xf>
    <xf numFmtId="0" fontId="19" fillId="0" borderId="44" xfId="3" applyFont="1" applyFill="1" applyBorder="1" applyAlignment="1">
      <alignment horizontal="left" vertical="center" wrapText="1"/>
    </xf>
    <xf numFmtId="0" fontId="19" fillId="0" borderId="45" xfId="3" applyFont="1" applyFill="1" applyBorder="1" applyAlignment="1">
      <alignment horizontal="left" vertical="center" wrapText="1"/>
    </xf>
    <xf numFmtId="0" fontId="19" fillId="0" borderId="64" xfId="3" applyFont="1" applyFill="1" applyBorder="1" applyAlignment="1">
      <alignment horizontal="left" vertical="center" wrapText="1"/>
    </xf>
    <xf numFmtId="0" fontId="2" fillId="0" borderId="65" xfId="3" applyFont="1" applyFill="1" applyBorder="1" applyAlignment="1">
      <alignment horizontal="left" vertical="center" wrapText="1"/>
    </xf>
    <xf numFmtId="0" fontId="24" fillId="0" borderId="131" xfId="3" applyFont="1" applyFill="1" applyBorder="1" applyAlignment="1">
      <alignment horizontal="left" vertical="center" wrapText="1"/>
    </xf>
    <xf numFmtId="0" fontId="24" fillId="0" borderId="130" xfId="3" applyFont="1" applyFill="1" applyBorder="1" applyAlignment="1">
      <alignment horizontal="left" vertical="center" wrapText="1"/>
    </xf>
    <xf numFmtId="0" fontId="24" fillId="0" borderId="129" xfId="3" applyFont="1" applyFill="1" applyBorder="1" applyAlignment="1">
      <alignment horizontal="left" vertical="center" wrapText="1"/>
    </xf>
    <xf numFmtId="0" fontId="24" fillId="0" borderId="71" xfId="3" applyFont="1" applyFill="1" applyBorder="1" applyAlignment="1">
      <alignment horizontal="left" vertical="center" wrapText="1"/>
    </xf>
    <xf numFmtId="0" fontId="24" fillId="0" borderId="0" xfId="3" applyFont="1" applyFill="1" applyBorder="1" applyAlignment="1">
      <alignment horizontal="left" vertical="center" wrapText="1"/>
    </xf>
    <xf numFmtId="0" fontId="24" fillId="0" borderId="66" xfId="3" applyFont="1" applyFill="1" applyBorder="1" applyAlignment="1">
      <alignment horizontal="left" vertical="center" wrapText="1"/>
    </xf>
    <xf numFmtId="0" fontId="24" fillId="0" borderId="44" xfId="3" applyFont="1" applyFill="1" applyBorder="1" applyAlignment="1">
      <alignment horizontal="left" vertical="center" wrapText="1"/>
    </xf>
    <xf numFmtId="0" fontId="24" fillId="0" borderId="45" xfId="3" applyFont="1" applyFill="1" applyBorder="1" applyAlignment="1">
      <alignment horizontal="left" vertical="center" wrapText="1"/>
    </xf>
    <xf numFmtId="0" fontId="24" fillId="0" borderId="64" xfId="3" applyFont="1" applyFill="1" applyBorder="1" applyAlignment="1">
      <alignment horizontal="left" vertical="center" wrapText="1"/>
    </xf>
    <xf numFmtId="0" fontId="15" fillId="0" borderId="49" xfId="3" applyFont="1" applyFill="1" applyBorder="1" applyAlignment="1">
      <alignment horizontal="center" vertical="center" wrapText="1"/>
    </xf>
    <xf numFmtId="0" fontId="15" fillId="0" borderId="49" xfId="3" applyFont="1" applyFill="1" applyBorder="1" applyAlignment="1">
      <alignment horizontal="center" vertical="center"/>
    </xf>
    <xf numFmtId="38" fontId="2" fillId="0" borderId="15" xfId="1" applyFont="1" applyFill="1" applyBorder="1" applyAlignment="1">
      <alignment horizontal="center" vertical="center"/>
    </xf>
    <xf numFmtId="38" fontId="2" fillId="0" borderId="12" xfId="1" applyFont="1" applyFill="1" applyBorder="1" applyAlignment="1">
      <alignment horizontal="center" vertical="center"/>
    </xf>
    <xf numFmtId="38" fontId="2" fillId="0" borderId="16" xfId="1" applyFont="1" applyFill="1" applyBorder="1" applyAlignment="1">
      <alignment horizontal="center" vertical="center"/>
    </xf>
    <xf numFmtId="0" fontId="15" fillId="0" borderId="17" xfId="3" applyFont="1" applyFill="1" applyBorder="1" applyAlignment="1">
      <alignment horizontal="center" vertical="center"/>
    </xf>
    <xf numFmtId="0" fontId="15" fillId="0" borderId="20" xfId="3" applyFont="1" applyBorder="1" applyAlignment="1">
      <alignment horizontal="left" vertical="top" wrapText="1"/>
    </xf>
    <xf numFmtId="0" fontId="15" fillId="0" borderId="19" xfId="3" applyFont="1" applyBorder="1" applyAlignment="1">
      <alignment horizontal="left" vertical="top" wrapText="1"/>
    </xf>
    <xf numFmtId="0" fontId="15" fillId="0" borderId="26" xfId="3" applyFont="1" applyBorder="1" applyAlignment="1">
      <alignment horizontal="left" vertical="top" wrapText="1"/>
    </xf>
    <xf numFmtId="0" fontId="15" fillId="0" borderId="30" xfId="3" applyFont="1" applyBorder="1" applyAlignment="1">
      <alignment horizontal="left" vertical="top" wrapText="1"/>
    </xf>
    <xf numFmtId="0" fontId="15" fillId="0" borderId="0" xfId="3" applyFont="1" applyBorder="1" applyAlignment="1">
      <alignment horizontal="left" vertical="top" wrapText="1"/>
    </xf>
    <xf numFmtId="0" fontId="15" fillId="0" borderId="31" xfId="3" applyFont="1" applyBorder="1" applyAlignment="1">
      <alignment horizontal="left" vertical="top" wrapText="1"/>
    </xf>
    <xf numFmtId="0" fontId="15" fillId="0" borderId="42" xfId="3" applyFont="1" applyBorder="1" applyAlignment="1">
      <alignment horizontal="left" vertical="top" wrapText="1"/>
    </xf>
    <xf numFmtId="0" fontId="15" fillId="0" borderId="45" xfId="3" applyFont="1" applyBorder="1" applyAlignment="1">
      <alignment horizontal="left" vertical="top" wrapText="1"/>
    </xf>
    <xf numFmtId="0" fontId="15" fillId="0" borderId="43" xfId="3" applyFont="1" applyBorder="1" applyAlignment="1">
      <alignment horizontal="left" vertical="top" wrapText="1"/>
    </xf>
    <xf numFmtId="0" fontId="24" fillId="0" borderId="12" xfId="3" applyFont="1" applyBorder="1" applyAlignment="1">
      <alignment horizontal="center" vertical="center"/>
    </xf>
    <xf numFmtId="0" fontId="24" fillId="0" borderId="17" xfId="3" applyFont="1" applyBorder="1" applyAlignment="1">
      <alignment horizontal="center" vertical="center"/>
    </xf>
    <xf numFmtId="177" fontId="2" fillId="0" borderId="60" xfId="3" applyNumberFormat="1" applyFont="1" applyBorder="1" applyAlignment="1">
      <alignment horizontal="center" vertical="center"/>
    </xf>
    <xf numFmtId="0" fontId="0" fillId="0" borderId="14" xfId="4" applyFont="1" applyFill="1" applyBorder="1" applyAlignment="1" applyProtection="1">
      <alignment horizontal="center" vertical="center"/>
    </xf>
    <xf numFmtId="0" fontId="2" fillId="4" borderId="29" xfId="3" applyFont="1" applyFill="1" applyBorder="1" applyAlignment="1">
      <alignment horizontal="center" vertical="center"/>
    </xf>
    <xf numFmtId="0" fontId="9" fillId="0" borderId="46" xfId="0" applyFont="1" applyFill="1" applyBorder="1" applyAlignment="1">
      <alignment horizontal="center" vertical="center"/>
    </xf>
    <xf numFmtId="0" fontId="60" fillId="2" borderId="49" xfId="3" applyFont="1" applyFill="1" applyBorder="1" applyAlignment="1">
      <alignment horizontal="center" vertical="center"/>
    </xf>
    <xf numFmtId="0" fontId="24" fillId="0" borderId="49" xfId="0" applyFont="1" applyBorder="1" applyAlignment="1">
      <alignment horizontal="center" vertical="center" wrapText="1" shrinkToFit="1"/>
    </xf>
    <xf numFmtId="0" fontId="24" fillId="0" borderId="49" xfId="0" applyFont="1" applyBorder="1" applyAlignment="1">
      <alignment horizontal="center" vertical="center" shrinkToFit="1"/>
    </xf>
    <xf numFmtId="38" fontId="2" fillId="0" borderId="60" xfId="1" applyFont="1" applyBorder="1" applyAlignment="1">
      <alignment horizontal="center" vertical="center"/>
    </xf>
    <xf numFmtId="0" fontId="32" fillId="4" borderId="67" xfId="0" applyFont="1" applyFill="1" applyBorder="1" applyAlignment="1">
      <alignment horizontal="center" vertical="center" wrapText="1"/>
    </xf>
    <xf numFmtId="0" fontId="15" fillId="4" borderId="68" xfId="0" applyFont="1" applyFill="1" applyBorder="1" applyAlignment="1">
      <alignment horizontal="center" vertical="center" wrapText="1"/>
    </xf>
    <xf numFmtId="0" fontId="15" fillId="4" borderId="69" xfId="0" applyFont="1" applyFill="1" applyBorder="1" applyAlignment="1">
      <alignment horizontal="center" vertical="center" wrapText="1"/>
    </xf>
    <xf numFmtId="0" fontId="15" fillId="4" borderId="27" xfId="3" applyFont="1" applyFill="1" applyBorder="1" applyAlignment="1">
      <alignment horizontal="left" vertical="center" wrapText="1"/>
    </xf>
    <xf numFmtId="0" fontId="15" fillId="4" borderId="19" xfId="3" applyFont="1" applyFill="1" applyBorder="1" applyAlignment="1">
      <alignment horizontal="left" vertical="center" wrapText="1"/>
    </xf>
    <xf numFmtId="0" fontId="15" fillId="4" borderId="65" xfId="3" applyFont="1" applyFill="1" applyBorder="1" applyAlignment="1">
      <alignment horizontal="left" vertical="center" wrapText="1"/>
    </xf>
    <xf numFmtId="0" fontId="0" fillId="0" borderId="157" xfId="0" applyBorder="1" applyAlignment="1">
      <alignment horizontal="center" vertical="center"/>
    </xf>
    <xf numFmtId="0" fontId="2" fillId="0" borderId="104" xfId="0" applyFont="1" applyBorder="1" applyAlignment="1">
      <alignment horizontal="center" vertical="center"/>
    </xf>
    <xf numFmtId="0" fontId="2" fillId="0" borderId="156" xfId="0" applyFont="1" applyBorder="1" applyAlignment="1">
      <alignment horizontal="center" vertical="center"/>
    </xf>
    <xf numFmtId="0" fontId="2" fillId="0" borderId="127" xfId="3" applyFont="1" applyFill="1" applyBorder="1" applyAlignment="1">
      <alignment vertical="center" wrapText="1"/>
    </xf>
    <xf numFmtId="0" fontId="2" fillId="0" borderId="126" xfId="3" applyFont="1" applyFill="1" applyBorder="1" applyAlignment="1">
      <alignment vertical="center" wrapText="1"/>
    </xf>
    <xf numFmtId="0" fontId="22" fillId="5" borderId="5" xfId="3" applyFont="1" applyFill="1" applyBorder="1" applyAlignment="1">
      <alignment vertical="center"/>
    </xf>
    <xf numFmtId="0" fontId="6" fillId="5" borderId="6" xfId="3" applyFont="1" applyFill="1" applyBorder="1" applyAlignment="1">
      <alignment vertical="center"/>
    </xf>
    <xf numFmtId="0" fontId="6" fillId="5" borderId="10" xfId="3" applyFont="1" applyFill="1" applyBorder="1" applyAlignment="1">
      <alignment vertical="center"/>
    </xf>
    <xf numFmtId="0" fontId="0" fillId="0" borderId="27" xfId="0" applyBorder="1" applyAlignment="1">
      <alignment horizontal="center" vertical="center"/>
    </xf>
    <xf numFmtId="0" fontId="2" fillId="0" borderId="27" xfId="0" applyFont="1" applyFill="1" applyBorder="1" applyAlignment="1">
      <alignment horizontal="left" vertical="center" wrapText="1"/>
    </xf>
    <xf numFmtId="0" fontId="0" fillId="0" borderId="71" xfId="0" applyBorder="1" applyAlignment="1">
      <alignment horizontal="center" vertical="center"/>
    </xf>
    <xf numFmtId="0" fontId="2" fillId="0" borderId="0" xfId="0" applyFont="1" applyBorder="1" applyAlignment="1">
      <alignment horizontal="center" vertical="center"/>
    </xf>
    <xf numFmtId="0" fontId="2" fillId="0" borderId="31" xfId="0" applyFont="1" applyBorder="1" applyAlignment="1">
      <alignment horizontal="center" vertical="center"/>
    </xf>
    <xf numFmtId="0" fontId="0" fillId="0" borderId="67" xfId="0" applyFill="1" applyBorder="1" applyAlignment="1">
      <alignment horizontal="center" vertical="center" wrapText="1"/>
    </xf>
    <xf numFmtId="0" fontId="0" fillId="0" borderId="68" xfId="0" applyFont="1" applyFill="1" applyBorder="1" applyAlignment="1">
      <alignment horizontal="center" vertical="center" wrapText="1"/>
    </xf>
    <xf numFmtId="0" fontId="0" fillId="0" borderId="69" xfId="0" applyFont="1" applyFill="1" applyBorder="1" applyAlignment="1">
      <alignment horizontal="center" vertical="center" wrapText="1"/>
    </xf>
    <xf numFmtId="0" fontId="0" fillId="0" borderId="49" xfId="0" applyFont="1" applyFill="1" applyBorder="1" applyAlignment="1">
      <alignment horizontal="center" vertical="center"/>
    </xf>
    <xf numFmtId="0" fontId="16" fillId="0" borderId="7" xfId="5" applyFont="1" applyFill="1" applyBorder="1" applyAlignment="1" applyProtection="1">
      <alignment horizontal="left" vertical="center" wrapText="1" shrinkToFit="1"/>
    </xf>
    <xf numFmtId="0" fontId="2" fillId="0" borderId="6" xfId="0" applyFont="1" applyFill="1" applyBorder="1" applyAlignment="1">
      <alignment horizontal="left" vertical="center"/>
    </xf>
    <xf numFmtId="0" fontId="2" fillId="0" borderId="9" xfId="0" applyFont="1" applyFill="1" applyBorder="1" applyAlignment="1">
      <alignment horizontal="left" vertical="center"/>
    </xf>
    <xf numFmtId="0" fontId="2" fillId="0" borderId="157" xfId="0" applyFont="1" applyBorder="1" applyAlignment="1">
      <alignment horizontal="center" vertical="center"/>
    </xf>
    <xf numFmtId="0" fontId="2" fillId="0" borderId="128" xfId="3" applyFont="1" applyFill="1" applyBorder="1" applyAlignment="1">
      <alignment vertical="center" wrapText="1" shrinkToFit="1"/>
    </xf>
    <xf numFmtId="0" fontId="2" fillId="0" borderId="127" xfId="3" applyFont="1" applyFill="1" applyBorder="1" applyAlignment="1">
      <alignment vertical="center" wrapText="1" shrinkToFit="1"/>
    </xf>
    <xf numFmtId="0" fontId="2" fillId="0" borderId="126" xfId="3" applyFont="1" applyFill="1" applyBorder="1" applyAlignment="1">
      <alignment vertical="center" wrapText="1" shrinkToFit="1"/>
    </xf>
    <xf numFmtId="0" fontId="2" fillId="0" borderId="133" xfId="3" applyFill="1" applyBorder="1" applyAlignment="1">
      <alignment vertical="center" wrapText="1" shrinkToFit="1"/>
    </xf>
    <xf numFmtId="0" fontId="2" fillId="0" borderId="118" xfId="3" applyFill="1" applyBorder="1" applyAlignment="1">
      <alignment vertical="center" wrapText="1" shrinkToFit="1"/>
    </xf>
    <xf numFmtId="0" fontId="2" fillId="0" borderId="120" xfId="3" applyFill="1" applyBorder="1" applyAlignment="1">
      <alignment vertical="center" wrapText="1" shrinkToFit="1"/>
    </xf>
    <xf numFmtId="0" fontId="2" fillId="0" borderId="27" xfId="3" applyFont="1" applyFill="1" applyBorder="1" applyAlignment="1">
      <alignment horizontal="left" vertical="center" wrapText="1" shrinkToFit="1"/>
    </xf>
    <xf numFmtId="0" fontId="2" fillId="0" borderId="19" xfId="3" applyFont="1" applyBorder="1" applyAlignment="1">
      <alignment horizontal="left" vertical="center" wrapText="1" shrinkToFit="1"/>
    </xf>
    <xf numFmtId="0" fontId="2" fillId="0" borderId="65" xfId="3" applyFont="1" applyBorder="1" applyAlignment="1">
      <alignment horizontal="left" vertical="center" wrapText="1" shrinkToFit="1"/>
    </xf>
    <xf numFmtId="0" fontId="2" fillId="0" borderId="71" xfId="3" applyFont="1" applyBorder="1" applyAlignment="1">
      <alignment horizontal="left" vertical="center" wrapText="1" shrinkToFit="1"/>
    </xf>
    <xf numFmtId="0" fontId="2" fillId="0" borderId="0" xfId="3" applyFont="1" applyBorder="1" applyAlignment="1">
      <alignment horizontal="left" vertical="center" wrapText="1" shrinkToFit="1"/>
    </xf>
    <xf numFmtId="0" fontId="2" fillId="0" borderId="66" xfId="3" applyFont="1" applyBorder="1" applyAlignment="1">
      <alignment horizontal="left" vertical="center" wrapText="1" shrinkToFit="1"/>
    </xf>
    <xf numFmtId="0" fontId="2" fillId="0" borderId="44" xfId="3" applyFont="1" applyBorder="1" applyAlignment="1">
      <alignment horizontal="left" vertical="center" wrapText="1" shrinkToFit="1"/>
    </xf>
    <xf numFmtId="0" fontId="2" fillId="0" borderId="45" xfId="3" applyFont="1" applyBorder="1" applyAlignment="1">
      <alignment horizontal="left" vertical="center" wrapText="1" shrinkToFit="1"/>
    </xf>
    <xf numFmtId="0" fontId="2" fillId="0" borderId="64" xfId="3" applyFont="1" applyBorder="1" applyAlignment="1">
      <alignment horizontal="left" vertical="center" wrapText="1" shrinkToFit="1"/>
    </xf>
    <xf numFmtId="0" fontId="2" fillId="0" borderId="131" xfId="3" applyFont="1" applyFill="1" applyBorder="1" applyAlignment="1">
      <alignment horizontal="left" vertical="center" wrapText="1" shrinkToFit="1"/>
    </xf>
    <xf numFmtId="0" fontId="2" fillId="0" borderId="130" xfId="3" applyFont="1" applyBorder="1" applyAlignment="1">
      <alignment horizontal="left" vertical="center" wrapText="1" shrinkToFit="1"/>
    </xf>
    <xf numFmtId="0" fontId="2" fillId="0" borderId="129" xfId="3" applyFont="1" applyBorder="1" applyAlignment="1">
      <alignment horizontal="left" vertical="center" wrapText="1" shrinkToFit="1"/>
    </xf>
    <xf numFmtId="177" fontId="2" fillId="0" borderId="15" xfId="3" applyNumberFormat="1" applyFont="1" applyBorder="1" applyAlignment="1">
      <alignment horizontal="center" vertical="center"/>
    </xf>
    <xf numFmtId="177" fontId="2" fillId="0" borderId="12" xfId="3" applyNumberFormat="1" applyFont="1" applyBorder="1" applyAlignment="1">
      <alignment horizontal="center" vertical="center"/>
    </xf>
    <xf numFmtId="177" fontId="2" fillId="0" borderId="16" xfId="3" applyNumberFormat="1" applyFont="1" applyBorder="1" applyAlignment="1">
      <alignment horizontal="center" vertical="center"/>
    </xf>
    <xf numFmtId="177" fontId="2" fillId="0" borderId="44" xfId="3" applyNumberFormat="1" applyFont="1" applyBorder="1" applyAlignment="1">
      <alignment horizontal="center" vertical="center"/>
    </xf>
    <xf numFmtId="177" fontId="2" fillId="0" borderId="45" xfId="3" applyNumberFormat="1" applyFont="1" applyBorder="1" applyAlignment="1">
      <alignment horizontal="center" vertical="center"/>
    </xf>
    <xf numFmtId="177" fontId="2" fillId="0" borderId="43" xfId="3" applyNumberFormat="1" applyFont="1" applyBorder="1" applyAlignment="1">
      <alignment horizontal="center" vertical="center"/>
    </xf>
    <xf numFmtId="0" fontId="24" fillId="2" borderId="15" xfId="3" applyFont="1" applyFill="1" applyBorder="1" applyAlignment="1">
      <alignment horizontal="center" vertical="center" wrapText="1" shrinkToFit="1"/>
    </xf>
    <xf numFmtId="0" fontId="61" fillId="0" borderId="12" xfId="0" applyFont="1" applyBorder="1" applyAlignment="1">
      <alignment horizontal="center" vertical="center" shrinkToFit="1"/>
    </xf>
    <xf numFmtId="0" fontId="61" fillId="0" borderId="16" xfId="0" applyFont="1" applyBorder="1" applyAlignment="1">
      <alignment horizontal="center" vertical="center" shrinkToFit="1"/>
    </xf>
    <xf numFmtId="0" fontId="2" fillId="0" borderId="58" xfId="3" applyFont="1" applyBorder="1" applyAlignment="1">
      <alignment horizontal="center" vertical="center"/>
    </xf>
    <xf numFmtId="0" fontId="2" fillId="7" borderId="20" xfId="3" applyFont="1" applyFill="1" applyBorder="1" applyAlignment="1">
      <alignment horizontal="center" vertical="center" wrapText="1"/>
    </xf>
    <xf numFmtId="0" fontId="2" fillId="7" borderId="26" xfId="3" applyFont="1" applyFill="1" applyBorder="1" applyAlignment="1">
      <alignment horizontal="center" vertical="center"/>
    </xf>
    <xf numFmtId="0" fontId="2" fillId="7" borderId="30" xfId="3" applyFont="1" applyFill="1" applyBorder="1" applyAlignment="1">
      <alignment horizontal="center" vertical="center" wrapText="1"/>
    </xf>
    <xf numFmtId="0" fontId="2" fillId="7" borderId="31" xfId="3" applyFont="1" applyFill="1" applyBorder="1" applyAlignment="1">
      <alignment horizontal="center" vertical="center"/>
    </xf>
    <xf numFmtId="0" fontId="2" fillId="7" borderId="30" xfId="3" applyFont="1" applyFill="1" applyBorder="1" applyAlignment="1">
      <alignment horizontal="center" vertical="center"/>
    </xf>
    <xf numFmtId="0" fontId="2" fillId="7" borderId="42" xfId="3" applyFont="1" applyFill="1" applyBorder="1" applyAlignment="1">
      <alignment horizontal="center" vertical="center"/>
    </xf>
    <xf numFmtId="0" fontId="24" fillId="2" borderId="12" xfId="3" applyFont="1" applyFill="1" applyBorder="1" applyAlignment="1">
      <alignment horizontal="center" vertical="center" shrinkToFit="1"/>
    </xf>
    <xf numFmtId="0" fontId="24" fillId="2" borderId="16" xfId="3" applyFont="1" applyFill="1" applyBorder="1" applyAlignment="1">
      <alignment horizontal="center" vertical="center" shrinkToFit="1"/>
    </xf>
    <xf numFmtId="0" fontId="17" fillId="0" borderId="15" xfId="6" applyFont="1" applyFill="1" applyBorder="1" applyAlignment="1" applyProtection="1">
      <alignment horizontal="center" vertical="center" wrapText="1"/>
    </xf>
    <xf numFmtId="0" fontId="59" fillId="0" borderId="15" xfId="6" applyFont="1" applyFill="1" applyBorder="1" applyAlignment="1" applyProtection="1">
      <alignment horizontal="left" vertical="center" wrapText="1" shrinkToFit="1"/>
    </xf>
    <xf numFmtId="0" fontId="16" fillId="0" borderId="12" xfId="6" applyFont="1" applyFill="1" applyBorder="1" applyAlignment="1" applyProtection="1">
      <alignment horizontal="left" vertical="center" shrinkToFit="1"/>
    </xf>
    <xf numFmtId="0" fontId="16" fillId="0" borderId="17" xfId="6" applyFont="1" applyFill="1" applyBorder="1" applyAlignment="1" applyProtection="1">
      <alignment horizontal="left" vertical="center" shrinkToFit="1"/>
    </xf>
    <xf numFmtId="3" fontId="2" fillId="0" borderId="32" xfId="3" applyNumberFormat="1" applyFont="1" applyFill="1" applyBorder="1" applyAlignment="1">
      <alignment horizontal="center" vertical="center"/>
    </xf>
    <xf numFmtId="3" fontId="2" fillId="0" borderId="75" xfId="3" applyNumberFormat="1" applyFont="1" applyFill="1" applyBorder="1" applyAlignment="1">
      <alignment horizontal="center" vertical="center"/>
    </xf>
    <xf numFmtId="0" fontId="2" fillId="4" borderId="16" xfId="3" applyFont="1" applyFill="1" applyBorder="1" applyAlignment="1">
      <alignment horizontal="center" vertical="center"/>
    </xf>
    <xf numFmtId="0" fontId="19" fillId="0" borderId="15" xfId="3" applyFont="1" applyBorder="1" applyAlignment="1">
      <alignment horizontal="left" vertical="top" wrapText="1"/>
    </xf>
    <xf numFmtId="0" fontId="19" fillId="0" borderId="12" xfId="3" applyFont="1" applyBorder="1" applyAlignment="1">
      <alignment horizontal="left" vertical="top" wrapText="1"/>
    </xf>
    <xf numFmtId="0" fontId="19" fillId="0" borderId="16" xfId="3" applyFont="1" applyBorder="1" applyAlignment="1">
      <alignment horizontal="left" vertical="top" wrapText="1"/>
    </xf>
    <xf numFmtId="0" fontId="19" fillId="0" borderId="15" xfId="3" applyFont="1" applyBorder="1" applyAlignment="1">
      <alignment vertical="top" wrapText="1"/>
    </xf>
    <xf numFmtId="0" fontId="19" fillId="0" borderId="12" xfId="3" applyFont="1" applyBorder="1" applyAlignment="1">
      <alignment vertical="top" wrapText="1"/>
    </xf>
    <xf numFmtId="0" fontId="19" fillId="0" borderId="16" xfId="3" applyFont="1" applyBorder="1" applyAlignment="1">
      <alignment vertical="top" wrapText="1"/>
    </xf>
    <xf numFmtId="0" fontId="19" fillId="0" borderId="23" xfId="3" applyFont="1" applyBorder="1" applyAlignment="1">
      <alignment horizontal="center" vertical="center"/>
    </xf>
    <xf numFmtId="0" fontId="19" fillId="0" borderId="50" xfId="3" applyFont="1" applyBorder="1" applyAlignment="1">
      <alignment horizontal="center" vertical="center"/>
    </xf>
    <xf numFmtId="0" fontId="24" fillId="0" borderId="15" xfId="3" applyFont="1" applyBorder="1" applyAlignment="1">
      <alignment horizontal="left" vertical="top" wrapText="1"/>
    </xf>
    <xf numFmtId="0" fontId="24" fillId="0" borderId="12" xfId="3" applyFont="1" applyBorder="1" applyAlignment="1">
      <alignment horizontal="left" vertical="top" wrapText="1"/>
    </xf>
    <xf numFmtId="0" fontId="24" fillId="0" borderId="16" xfId="3" applyFont="1" applyBorder="1" applyAlignment="1">
      <alignment horizontal="left" vertical="top" wrapText="1"/>
    </xf>
    <xf numFmtId="0" fontId="24" fillId="0" borderId="12" xfId="3" applyFont="1" applyBorder="1" applyAlignment="1">
      <alignment horizontal="left" vertical="top"/>
    </xf>
    <xf numFmtId="0" fontId="24" fillId="0" borderId="16" xfId="3" applyFont="1" applyBorder="1" applyAlignment="1">
      <alignment horizontal="left" vertical="top"/>
    </xf>
    <xf numFmtId="0" fontId="24" fillId="4" borderId="15" xfId="3" applyFont="1" applyFill="1" applyBorder="1" applyAlignment="1">
      <alignment horizontal="left" vertical="top" wrapText="1"/>
    </xf>
    <xf numFmtId="0" fontId="24" fillId="4" borderId="12" xfId="3" applyFont="1" applyFill="1" applyBorder="1" applyAlignment="1">
      <alignment horizontal="left" vertical="top"/>
    </xf>
    <xf numFmtId="0" fontId="24" fillId="4" borderId="16" xfId="3" applyFont="1" applyFill="1" applyBorder="1" applyAlignment="1">
      <alignment horizontal="left" vertical="top"/>
    </xf>
    <xf numFmtId="0" fontId="2" fillId="0" borderId="27" xfId="3" applyFill="1" applyBorder="1" applyAlignment="1">
      <alignment horizontal="left" vertical="center" wrapText="1"/>
    </xf>
    <xf numFmtId="0" fontId="2" fillId="0" borderId="20" xfId="3" applyFont="1" applyFill="1" applyBorder="1" applyAlignment="1">
      <alignment horizontal="left" vertical="top" wrapText="1"/>
    </xf>
    <xf numFmtId="0" fontId="2" fillId="0" borderId="19" xfId="3" applyFont="1" applyFill="1" applyBorder="1" applyAlignment="1">
      <alignment horizontal="left" vertical="top" wrapText="1"/>
    </xf>
    <xf numFmtId="0" fontId="2" fillId="0" borderId="26" xfId="3" applyFont="1" applyFill="1" applyBorder="1" applyAlignment="1">
      <alignment horizontal="left" vertical="top" wrapText="1"/>
    </xf>
    <xf numFmtId="0" fontId="2" fillId="0" borderId="42" xfId="3" applyFont="1" applyFill="1" applyBorder="1" applyAlignment="1">
      <alignment horizontal="left" vertical="top" wrapText="1"/>
    </xf>
    <xf numFmtId="0" fontId="2" fillId="0" borderId="45" xfId="3" applyFont="1" applyFill="1" applyBorder="1" applyAlignment="1">
      <alignment horizontal="left" vertical="top" wrapText="1"/>
    </xf>
    <xf numFmtId="0" fontId="2" fillId="0" borderId="43" xfId="3" applyFont="1" applyFill="1" applyBorder="1" applyAlignment="1">
      <alignment horizontal="left" vertical="top" wrapText="1"/>
    </xf>
    <xf numFmtId="0" fontId="2" fillId="0" borderId="130" xfId="3" applyFont="1" applyBorder="1" applyAlignment="1">
      <alignment horizontal="left" vertical="top"/>
    </xf>
    <xf numFmtId="0" fontId="2" fillId="0" borderId="129" xfId="3" applyFont="1" applyBorder="1" applyAlignment="1">
      <alignment horizontal="left" vertical="top"/>
    </xf>
    <xf numFmtId="0" fontId="2" fillId="0" borderId="71" xfId="3" applyFont="1" applyBorder="1" applyAlignment="1">
      <alignment horizontal="left" vertical="top"/>
    </xf>
    <xf numFmtId="0" fontId="2" fillId="0" borderId="66" xfId="3" applyFont="1" applyBorder="1" applyAlignment="1">
      <alignment horizontal="left" vertical="top"/>
    </xf>
    <xf numFmtId="0" fontId="2" fillId="0" borderId="44" xfId="3" applyFont="1" applyBorder="1" applyAlignment="1">
      <alignment horizontal="left" vertical="top"/>
    </xf>
    <xf numFmtId="0" fontId="2" fillId="0" borderId="64" xfId="3" applyFont="1" applyBorder="1" applyAlignment="1">
      <alignment horizontal="left" vertical="top"/>
    </xf>
    <xf numFmtId="0" fontId="2" fillId="0" borderId="27" xfId="3" applyFill="1" applyBorder="1" applyAlignment="1">
      <alignment vertical="top" wrapText="1"/>
    </xf>
    <xf numFmtId="0" fontId="2" fillId="0" borderId="19" xfId="3" applyFont="1" applyBorder="1" applyAlignment="1">
      <alignment vertical="top" wrapText="1"/>
    </xf>
    <xf numFmtId="0" fontId="2" fillId="0" borderId="65" xfId="3" applyFont="1" applyBorder="1" applyAlignment="1">
      <alignment vertical="top" wrapText="1"/>
    </xf>
    <xf numFmtId="0" fontId="2" fillId="0" borderId="71" xfId="3" applyFont="1" applyBorder="1" applyAlignment="1">
      <alignment vertical="top" wrapText="1"/>
    </xf>
    <xf numFmtId="0" fontId="2" fillId="0" borderId="0" xfId="3" applyFont="1" applyBorder="1" applyAlignment="1">
      <alignment vertical="top" wrapText="1"/>
    </xf>
    <xf numFmtId="0" fontId="2" fillId="0" borderId="66" xfId="3" applyFont="1" applyBorder="1" applyAlignment="1">
      <alignment vertical="top" wrapText="1"/>
    </xf>
    <xf numFmtId="0" fontId="2" fillId="0" borderId="44" xfId="3" applyFont="1" applyBorder="1" applyAlignment="1">
      <alignment vertical="top" wrapText="1"/>
    </xf>
    <xf numFmtId="0" fontId="2" fillId="0" borderId="45" xfId="3" applyFont="1" applyBorder="1" applyAlignment="1">
      <alignment vertical="top" wrapText="1"/>
    </xf>
    <xf numFmtId="0" fontId="2" fillId="0" borderId="64" xfId="3" applyFont="1" applyBorder="1" applyAlignment="1">
      <alignment vertical="top" wrapText="1"/>
    </xf>
    <xf numFmtId="0" fontId="24" fillId="0" borderId="15" xfId="3" applyFont="1" applyBorder="1" applyAlignment="1">
      <alignment horizontal="center" vertical="center"/>
    </xf>
    <xf numFmtId="0" fontId="24" fillId="0" borderId="16" xfId="3" applyFont="1" applyBorder="1" applyAlignment="1">
      <alignment horizontal="center" vertical="center"/>
    </xf>
    <xf numFmtId="0" fontId="2" fillId="0" borderId="15" xfId="3" applyFont="1" applyBorder="1" applyAlignment="1">
      <alignment horizontal="left" vertical="top" wrapText="1"/>
    </xf>
    <xf numFmtId="0" fontId="2" fillId="0" borderId="12" xfId="3" applyFont="1" applyBorder="1" applyAlignment="1">
      <alignment horizontal="left" vertical="top" wrapText="1"/>
    </xf>
    <xf numFmtId="0" fontId="2" fillId="0" borderId="16" xfId="3" applyFont="1" applyBorder="1" applyAlignment="1">
      <alignment horizontal="left" vertical="top" wrapText="1"/>
    </xf>
    <xf numFmtId="0" fontId="24" fillId="0" borderId="44" xfId="3" applyFont="1" applyBorder="1" applyAlignment="1">
      <alignment horizontal="center" vertical="center"/>
    </xf>
    <xf numFmtId="0" fontId="24" fillId="0" borderId="45" xfId="3" applyFont="1" applyBorder="1" applyAlignment="1">
      <alignment horizontal="center" vertical="center"/>
    </xf>
    <xf numFmtId="0" fontId="24" fillId="0" borderId="43" xfId="3" applyFont="1" applyBorder="1" applyAlignment="1">
      <alignment horizontal="center" vertical="center"/>
    </xf>
    <xf numFmtId="0" fontId="24" fillId="0" borderId="15" xfId="3" applyFont="1" applyBorder="1" applyAlignment="1">
      <alignment horizontal="left" vertical="center"/>
    </xf>
    <xf numFmtId="0" fontId="24" fillId="0" borderId="12" xfId="3" applyFont="1" applyBorder="1" applyAlignment="1">
      <alignment horizontal="left" vertical="center"/>
    </xf>
    <xf numFmtId="0" fontId="24" fillId="0" borderId="16" xfId="3" applyFont="1" applyBorder="1" applyAlignment="1">
      <alignment horizontal="left" vertical="center"/>
    </xf>
    <xf numFmtId="0" fontId="24" fillId="0" borderId="64" xfId="3" applyFont="1" applyBorder="1" applyAlignment="1">
      <alignment horizontal="center" vertical="center"/>
    </xf>
    <xf numFmtId="0" fontId="24" fillId="0" borderId="15" xfId="3" applyFont="1" applyFill="1" applyBorder="1" applyAlignment="1">
      <alignment horizontal="left" vertical="top" wrapText="1"/>
    </xf>
    <xf numFmtId="0" fontId="24" fillId="0" borderId="12" xfId="3" applyFont="1" applyFill="1" applyBorder="1" applyAlignment="1">
      <alignment horizontal="left" vertical="top" wrapText="1"/>
    </xf>
    <xf numFmtId="0" fontId="24" fillId="0" borderId="16" xfId="3" applyFont="1" applyFill="1" applyBorder="1" applyAlignment="1">
      <alignment horizontal="left" vertical="top" wrapText="1"/>
    </xf>
    <xf numFmtId="0" fontId="24" fillId="0" borderId="15" xfId="3" applyFont="1" applyFill="1" applyBorder="1" applyAlignment="1">
      <alignment vertical="center"/>
    </xf>
    <xf numFmtId="0" fontId="23" fillId="0" borderId="109" xfId="3" applyFont="1" applyFill="1" applyBorder="1" applyAlignment="1">
      <alignment horizontal="center" vertical="center"/>
    </xf>
    <xf numFmtId="0" fontId="2" fillId="0" borderId="110" xfId="3" applyFont="1" applyBorder="1" applyAlignment="1">
      <alignment horizontal="center" vertical="center"/>
    </xf>
    <xf numFmtId="0" fontId="2" fillId="0" borderId="109" xfId="3" applyFont="1" applyBorder="1" applyAlignment="1">
      <alignment horizontal="center" vertical="center"/>
    </xf>
    <xf numFmtId="0" fontId="24" fillId="0" borderId="15" xfId="3" applyFont="1" applyFill="1" applyBorder="1" applyAlignment="1">
      <alignment vertical="top" wrapText="1"/>
    </xf>
    <xf numFmtId="0" fontId="24" fillId="0" borderId="12" xfId="3" applyFont="1" applyFill="1" applyBorder="1" applyAlignment="1">
      <alignment vertical="top" wrapText="1"/>
    </xf>
    <xf numFmtId="0" fontId="24" fillId="0" borderId="16" xfId="3" applyFont="1" applyFill="1" applyBorder="1" applyAlignment="1">
      <alignment vertical="top" wrapText="1"/>
    </xf>
    <xf numFmtId="0" fontId="2" fillId="0" borderId="124" xfId="3" applyFont="1" applyFill="1" applyBorder="1" applyAlignment="1">
      <alignment horizontal="center" vertical="center"/>
    </xf>
    <xf numFmtId="0" fontId="2" fillId="0" borderId="125" xfId="3" applyFont="1" applyFill="1" applyBorder="1" applyAlignment="1">
      <alignment horizontal="center" vertical="center"/>
    </xf>
    <xf numFmtId="0" fontId="2" fillId="0" borderId="140" xfId="3" applyFont="1" applyFill="1" applyBorder="1" applyAlignment="1">
      <alignment horizontal="center" vertical="center"/>
    </xf>
    <xf numFmtId="0" fontId="2" fillId="0" borderId="12" xfId="3" applyFont="1" applyBorder="1" applyAlignment="1">
      <alignment horizontal="center" vertical="center" wrapText="1"/>
    </xf>
    <xf numFmtId="0" fontId="2" fillId="0" borderId="16" xfId="3" applyFont="1" applyBorder="1" applyAlignment="1">
      <alignment horizontal="center" vertical="center" wrapText="1"/>
    </xf>
    <xf numFmtId="0" fontId="0" fillId="0" borderId="60" xfId="0" applyBorder="1" applyAlignment="1">
      <alignment horizontal="center" vertical="center" wrapText="1"/>
    </xf>
    <xf numFmtId="3" fontId="0" fillId="0" borderId="49" xfId="0" applyNumberFormat="1" applyFont="1" applyBorder="1" applyAlignment="1">
      <alignment horizontal="center" vertical="center"/>
    </xf>
    <xf numFmtId="0" fontId="0" fillId="0" borderId="60" xfId="0" applyFont="1" applyFill="1" applyBorder="1" applyAlignment="1">
      <alignment horizontal="center" vertical="center"/>
    </xf>
    <xf numFmtId="0" fontId="0" fillId="0" borderId="60" xfId="0" applyFont="1" applyBorder="1" applyAlignment="1">
      <alignment horizontal="center" vertical="center"/>
    </xf>
    <xf numFmtId="180" fontId="0" fillId="0" borderId="32" xfId="0" applyNumberFormat="1" applyFill="1" applyBorder="1" applyAlignment="1">
      <alignment horizontal="center" vertical="center"/>
    </xf>
    <xf numFmtId="180" fontId="0" fillId="0" borderId="33" xfId="0" applyNumberFormat="1" applyFill="1" applyBorder="1" applyAlignment="1">
      <alignment horizontal="center" vertical="center"/>
    </xf>
    <xf numFmtId="180" fontId="0" fillId="0" borderId="34" xfId="0" applyNumberFormat="1" applyFill="1" applyBorder="1" applyAlignment="1">
      <alignment horizontal="center" vertical="center"/>
    </xf>
    <xf numFmtId="0" fontId="0" fillId="0" borderId="33" xfId="0" applyFill="1" applyBorder="1" applyAlignment="1">
      <alignment horizontal="center" vertical="center"/>
    </xf>
    <xf numFmtId="0" fontId="0" fillId="0" borderId="34" xfId="0" applyFill="1" applyBorder="1" applyAlignment="1">
      <alignment horizontal="center" vertical="center"/>
    </xf>
    <xf numFmtId="0" fontId="2" fillId="0" borderId="16" xfId="0" applyFont="1" applyBorder="1" applyAlignment="1">
      <alignment horizontal="center" vertical="center"/>
    </xf>
    <xf numFmtId="9" fontId="9" fillId="0" borderId="35" xfId="0" applyNumberFormat="1" applyFont="1" applyFill="1" applyBorder="1" applyAlignment="1">
      <alignment horizontal="center" vertical="center"/>
    </xf>
    <xf numFmtId="180" fontId="2" fillId="0" borderId="132" xfId="0" applyNumberFormat="1" applyFont="1" applyFill="1" applyBorder="1" applyAlignment="1">
      <alignment horizontal="center" vertical="center"/>
    </xf>
    <xf numFmtId="0" fontId="2" fillId="0" borderId="132" xfId="0" applyFont="1" applyFill="1" applyBorder="1" applyAlignment="1">
      <alignment horizontal="center" vertical="center"/>
    </xf>
    <xf numFmtId="0" fontId="2" fillId="0" borderId="132" xfId="3" applyFont="1" applyFill="1" applyBorder="1" applyAlignment="1">
      <alignment horizontal="center" vertical="center"/>
    </xf>
    <xf numFmtId="0" fontId="2" fillId="0" borderId="159" xfId="3" applyFont="1" applyFill="1" applyBorder="1" applyAlignment="1">
      <alignment horizontal="center" vertical="center"/>
    </xf>
    <xf numFmtId="0" fontId="2" fillId="0" borderId="158" xfId="3" applyFont="1" applyFill="1" applyBorder="1" applyAlignment="1">
      <alignment horizontal="center" vertical="center"/>
    </xf>
    <xf numFmtId="9" fontId="9" fillId="0" borderId="15" xfId="0" applyNumberFormat="1" applyFont="1" applyFill="1" applyBorder="1" applyAlignment="1">
      <alignment horizontal="center" vertical="center"/>
    </xf>
    <xf numFmtId="9" fontId="9" fillId="0" borderId="12" xfId="0" applyNumberFormat="1" applyFont="1" applyFill="1" applyBorder="1" applyAlignment="1">
      <alignment horizontal="center" vertical="center"/>
    </xf>
    <xf numFmtId="9" fontId="9" fillId="0" borderId="16" xfId="0" applyNumberFormat="1" applyFont="1" applyFill="1" applyBorder="1" applyAlignment="1">
      <alignment horizontal="center" vertical="center"/>
    </xf>
    <xf numFmtId="9" fontId="0" fillId="0" borderId="60" xfId="0" applyNumberFormat="1" applyFont="1" applyFill="1" applyBorder="1" applyAlignment="1">
      <alignment horizontal="center" vertical="center"/>
    </xf>
    <xf numFmtId="9" fontId="0" fillId="0" borderId="60" xfId="0" applyNumberFormat="1" applyFont="1" applyBorder="1" applyAlignment="1">
      <alignment horizontal="center" vertical="center"/>
    </xf>
    <xf numFmtId="0" fontId="2" fillId="0" borderId="27" xfId="0" applyFont="1" applyBorder="1" applyAlignment="1">
      <alignment horizontal="center" vertical="center"/>
    </xf>
    <xf numFmtId="5" fontId="2" fillId="0" borderId="15" xfId="3" applyNumberFormat="1" applyFont="1" applyFill="1" applyBorder="1" applyAlignment="1">
      <alignment horizontal="center" vertical="center" wrapText="1"/>
    </xf>
    <xf numFmtId="5" fontId="2" fillId="0" borderId="12" xfId="3" applyNumberFormat="1" applyFill="1" applyBorder="1" applyAlignment="1">
      <alignment horizontal="center" vertical="center" wrapText="1"/>
    </xf>
    <xf numFmtId="5" fontId="2" fillId="0" borderId="16" xfId="3" applyNumberFormat="1" applyFill="1" applyBorder="1" applyAlignment="1">
      <alignment horizontal="center" vertical="center" wrapText="1"/>
    </xf>
    <xf numFmtId="0" fontId="24" fillId="0" borderId="12" xfId="3" applyFont="1" applyFill="1" applyBorder="1" applyAlignment="1">
      <alignment vertical="center" wrapText="1" shrinkToFit="1"/>
    </xf>
    <xf numFmtId="0" fontId="24" fillId="0" borderId="16" xfId="3" applyFont="1" applyFill="1" applyBorder="1" applyAlignment="1">
      <alignment vertical="center" wrapText="1" shrinkToFit="1"/>
    </xf>
    <xf numFmtId="0" fontId="2" fillId="0" borderId="12" xfId="3" applyFont="1" applyBorder="1" applyAlignment="1">
      <alignment horizontal="center" vertical="center" wrapText="1" shrinkToFit="1"/>
    </xf>
    <xf numFmtId="0" fontId="2" fillId="0" borderId="16" xfId="3" applyFont="1" applyBorder="1" applyAlignment="1">
      <alignment horizontal="center" vertical="center" wrapText="1" shrinkToFit="1"/>
    </xf>
    <xf numFmtId="0" fontId="2" fillId="0" borderId="20" xfId="3" applyFont="1" applyBorder="1" applyAlignment="1">
      <alignment vertical="center" wrapText="1"/>
    </xf>
    <xf numFmtId="0" fontId="2" fillId="0" borderId="19" xfId="3" applyFont="1" applyBorder="1" applyAlignment="1">
      <alignment vertical="center"/>
    </xf>
    <xf numFmtId="0" fontId="2" fillId="0" borderId="26" xfId="3" applyFont="1" applyBorder="1" applyAlignment="1">
      <alignment vertical="center"/>
    </xf>
    <xf numFmtId="0" fontId="2" fillId="0" borderId="42" xfId="3" applyFont="1" applyBorder="1" applyAlignment="1">
      <alignment vertical="center"/>
    </xf>
    <xf numFmtId="0" fontId="2" fillId="0" borderId="43" xfId="3" applyFont="1" applyBorder="1" applyAlignment="1">
      <alignment vertical="center"/>
    </xf>
    <xf numFmtId="0" fontId="24" fillId="0" borderId="15" xfId="3" applyFont="1" applyBorder="1" applyAlignment="1">
      <alignment horizontal="left" vertical="center" wrapText="1" shrinkToFit="1"/>
    </xf>
    <xf numFmtId="0" fontId="24" fillId="0" borderId="12" xfId="3" applyFont="1" applyBorder="1" applyAlignment="1">
      <alignment horizontal="left" vertical="center" wrapText="1" shrinkToFit="1"/>
    </xf>
    <xf numFmtId="0" fontId="24" fillId="0" borderId="16" xfId="3" applyFont="1" applyBorder="1" applyAlignment="1">
      <alignment horizontal="left" vertical="center" wrapText="1" shrinkToFit="1"/>
    </xf>
    <xf numFmtId="0" fontId="2" fillId="7" borderId="20" xfId="3" applyFont="1" applyFill="1" applyBorder="1" applyAlignment="1">
      <alignment vertical="center" wrapText="1"/>
    </xf>
    <xf numFmtId="0" fontId="2" fillId="7" borderId="19" xfId="3" applyFont="1" applyFill="1" applyBorder="1" applyAlignment="1">
      <alignment vertical="center"/>
    </xf>
    <xf numFmtId="0" fontId="2" fillId="7" borderId="26" xfId="3" applyFont="1" applyFill="1" applyBorder="1" applyAlignment="1">
      <alignment vertical="center"/>
    </xf>
    <xf numFmtId="0" fontId="2" fillId="7" borderId="30" xfId="3" applyFont="1" applyFill="1" applyBorder="1" applyAlignment="1">
      <alignment vertical="center"/>
    </xf>
    <xf numFmtId="0" fontId="2" fillId="7" borderId="0" xfId="3" applyFont="1" applyFill="1" applyBorder="1" applyAlignment="1">
      <alignment vertical="center"/>
    </xf>
    <xf numFmtId="0" fontId="2" fillId="7" borderId="31" xfId="3" applyFont="1" applyFill="1" applyBorder="1" applyAlignment="1">
      <alignment vertical="center"/>
    </xf>
    <xf numFmtId="0" fontId="2" fillId="7" borderId="42" xfId="3" applyFont="1" applyFill="1" applyBorder="1" applyAlignment="1">
      <alignment vertical="center"/>
    </xf>
    <xf numFmtId="0" fontId="2" fillId="7" borderId="45" xfId="3" applyFont="1" applyFill="1" applyBorder="1" applyAlignment="1">
      <alignment vertical="center"/>
    </xf>
    <xf numFmtId="0" fontId="2" fillId="7" borderId="43" xfId="3" applyFont="1" applyFill="1" applyBorder="1" applyAlignment="1">
      <alignment vertical="center"/>
    </xf>
    <xf numFmtId="0" fontId="2" fillId="0" borderId="49" xfId="3" applyFont="1" applyBorder="1" applyAlignment="1">
      <alignment horizontal="center" vertical="center" wrapText="1" shrinkToFit="1"/>
    </xf>
    <xf numFmtId="38" fontId="2" fillId="0" borderId="35" xfId="1" applyFont="1" applyFill="1" applyBorder="1" applyAlignment="1">
      <alignment horizontal="center" vertical="center"/>
    </xf>
    <xf numFmtId="38" fontId="2" fillId="0" borderId="46" xfId="1" applyFont="1" applyFill="1" applyBorder="1" applyAlignment="1">
      <alignment horizontal="center" vertical="center"/>
    </xf>
    <xf numFmtId="0" fontId="6" fillId="7" borderId="19" xfId="5" applyFont="1" applyFill="1" applyBorder="1" applyAlignment="1">
      <alignment horizontal="center" vertical="center" shrinkToFit="1"/>
    </xf>
    <xf numFmtId="0" fontId="2" fillId="7" borderId="19" xfId="3" applyFont="1" applyFill="1" applyBorder="1" applyAlignment="1">
      <alignment horizontal="center" vertical="center" shrinkToFit="1"/>
    </xf>
    <xf numFmtId="0" fontId="2" fillId="7" borderId="65" xfId="3" applyFont="1" applyFill="1" applyBorder="1" applyAlignment="1">
      <alignment horizontal="center" vertical="center" shrinkToFit="1"/>
    </xf>
    <xf numFmtId="0" fontId="2" fillId="7" borderId="19" xfId="3" applyFont="1" applyFill="1" applyBorder="1" applyAlignment="1">
      <alignment vertical="center" wrapText="1"/>
    </xf>
    <xf numFmtId="0" fontId="2" fillId="7" borderId="26" xfId="3" applyFont="1" applyFill="1" applyBorder="1" applyAlignment="1">
      <alignment vertical="center" wrapText="1"/>
    </xf>
    <xf numFmtId="0" fontId="2" fillId="7" borderId="30" xfId="3" applyFont="1" applyFill="1" applyBorder="1" applyAlignment="1">
      <alignment vertical="center" wrapText="1"/>
    </xf>
    <xf numFmtId="0" fontId="2" fillId="7" borderId="0" xfId="3" applyFont="1" applyFill="1" applyBorder="1" applyAlignment="1">
      <alignment vertical="center" wrapText="1"/>
    </xf>
    <xf numFmtId="0" fontId="2" fillId="7" borderId="31" xfId="3" applyFont="1" applyFill="1" applyBorder="1" applyAlignment="1">
      <alignment vertical="center" wrapText="1"/>
    </xf>
    <xf numFmtId="0" fontId="2" fillId="7" borderId="42" xfId="3" applyFont="1" applyFill="1" applyBorder="1" applyAlignment="1">
      <alignment vertical="center" wrapText="1"/>
    </xf>
    <xf numFmtId="0" fontId="2" fillId="7" borderId="45" xfId="3" applyFont="1" applyFill="1" applyBorder="1" applyAlignment="1">
      <alignment vertical="center" wrapText="1"/>
    </xf>
    <xf numFmtId="0" fontId="2" fillId="7" borderId="43" xfId="3" applyFont="1" applyFill="1" applyBorder="1" applyAlignment="1">
      <alignment vertical="center" wrapText="1"/>
    </xf>
    <xf numFmtId="3" fontId="2" fillId="0" borderId="49" xfId="3" applyNumberFormat="1" applyFont="1" applyBorder="1" applyAlignment="1">
      <alignment horizontal="center" vertical="center" wrapText="1"/>
    </xf>
    <xf numFmtId="0" fontId="2" fillId="0" borderId="55" xfId="3" applyFont="1" applyFill="1" applyBorder="1" applyAlignment="1">
      <alignment vertical="center"/>
    </xf>
    <xf numFmtId="0" fontId="2" fillId="0" borderId="56" xfId="3" applyFill="1" applyBorder="1" applyAlignment="1">
      <alignment vertical="center"/>
    </xf>
    <xf numFmtId="0" fontId="2" fillId="0" borderId="57" xfId="3" applyFill="1" applyBorder="1" applyAlignment="1">
      <alignment vertical="center"/>
    </xf>
    <xf numFmtId="3" fontId="2" fillId="0" borderId="44" xfId="3" applyNumberFormat="1" applyFont="1" applyBorder="1" applyAlignment="1">
      <alignment horizontal="center" vertical="center" wrapText="1"/>
    </xf>
    <xf numFmtId="0" fontId="2" fillId="0" borderId="15" xfId="3" applyFont="1" applyBorder="1" applyAlignment="1">
      <alignment horizontal="left" vertical="center" wrapText="1"/>
    </xf>
    <xf numFmtId="0" fontId="2" fillId="0" borderId="12" xfId="3" applyFont="1" applyBorder="1" applyAlignment="1">
      <alignment horizontal="left" vertical="center"/>
    </xf>
    <xf numFmtId="0" fontId="2" fillId="0" borderId="16" xfId="3" applyFont="1" applyBorder="1" applyAlignment="1">
      <alignment horizontal="left" vertical="center"/>
    </xf>
    <xf numFmtId="0" fontId="13" fillId="7" borderId="19" xfId="3" applyFont="1" applyFill="1" applyBorder="1" applyAlignment="1">
      <alignment horizontal="center" vertical="center" wrapText="1"/>
    </xf>
    <xf numFmtId="0" fontId="2" fillId="7" borderId="45" xfId="3" applyFill="1" applyBorder="1" applyAlignment="1">
      <alignment horizontal="center" vertical="center" wrapText="1"/>
    </xf>
    <xf numFmtId="0" fontId="2" fillId="7" borderId="15" xfId="3" applyFont="1" applyFill="1" applyBorder="1" applyAlignment="1">
      <alignment vertical="center"/>
    </xf>
    <xf numFmtId="0" fontId="2" fillId="7" borderId="12" xfId="3" applyFill="1" applyBorder="1" applyAlignment="1">
      <alignment vertical="center"/>
    </xf>
    <xf numFmtId="0" fontId="2" fillId="7" borderId="16" xfId="3" applyFill="1" applyBorder="1" applyAlignment="1">
      <alignment vertical="center"/>
    </xf>
    <xf numFmtId="0" fontId="2" fillId="7" borderId="12" xfId="3" applyFill="1" applyBorder="1" applyAlignment="1">
      <alignment horizontal="center" vertical="center"/>
    </xf>
    <xf numFmtId="0" fontId="2" fillId="7" borderId="16" xfId="3" applyFill="1" applyBorder="1" applyAlignment="1">
      <alignment horizontal="center" vertical="center"/>
    </xf>
    <xf numFmtId="0" fontId="2" fillId="7" borderId="17" xfId="3" applyFill="1" applyBorder="1" applyAlignment="1">
      <alignment horizontal="center" vertical="center"/>
    </xf>
    <xf numFmtId="0" fontId="2" fillId="0" borderId="30" xfId="3" applyFont="1" applyBorder="1" applyAlignment="1">
      <alignment vertical="center"/>
    </xf>
    <xf numFmtId="0" fontId="2" fillId="0" borderId="31" xfId="3" applyFont="1" applyBorder="1" applyAlignment="1">
      <alignment vertical="center"/>
    </xf>
    <xf numFmtId="0" fontId="1" fillId="0" borderId="19" xfId="0" applyFont="1" applyBorder="1" applyAlignment="1">
      <alignment horizontal="center" vertical="center" wrapText="1"/>
    </xf>
    <xf numFmtId="0" fontId="1" fillId="0" borderId="7" xfId="5" applyFont="1" applyFill="1" applyBorder="1" applyAlignment="1" applyProtection="1">
      <alignment horizontal="center" vertical="center" wrapText="1" shrinkToFit="1"/>
    </xf>
    <xf numFmtId="0" fontId="1" fillId="0" borderId="6" xfId="0" applyFont="1" applyBorder="1" applyAlignment="1">
      <alignment horizontal="center" vertical="center" wrapText="1"/>
    </xf>
    <xf numFmtId="0" fontId="1" fillId="0" borderId="14" xfId="4" applyFont="1" applyFill="1" applyBorder="1" applyAlignment="1" applyProtection="1">
      <alignment horizontal="center" vertical="center" wrapText="1"/>
    </xf>
    <xf numFmtId="0" fontId="1" fillId="0" borderId="12" xfId="0" applyFont="1" applyBorder="1" applyAlignment="1">
      <alignment horizontal="center" vertical="center" wrapText="1" shrinkToFit="1"/>
    </xf>
    <xf numFmtId="0" fontId="1" fillId="0" borderId="15" xfId="6" applyFont="1" applyFill="1" applyBorder="1" applyAlignment="1" applyProtection="1">
      <alignment horizontal="center" vertical="center" wrapText="1" shrinkToFit="1"/>
    </xf>
    <xf numFmtId="0" fontId="1" fillId="0" borderId="14" xfId="5" applyFont="1" applyFill="1" applyBorder="1" applyAlignment="1" applyProtection="1">
      <alignment horizontal="center" vertical="center" wrapText="1" shrinkToFit="1"/>
    </xf>
    <xf numFmtId="0" fontId="9" fillId="0" borderId="32" xfId="0" applyFont="1" applyFill="1" applyBorder="1" applyAlignment="1">
      <alignment horizontal="center" vertical="center"/>
    </xf>
    <xf numFmtId="0" fontId="9" fillId="0" borderId="33" xfId="0" applyFont="1" applyFill="1" applyBorder="1" applyAlignment="1">
      <alignment horizontal="center" vertical="center"/>
    </xf>
    <xf numFmtId="0" fontId="9" fillId="0" borderId="34" xfId="0" applyFont="1" applyFill="1" applyBorder="1" applyAlignment="1">
      <alignment horizontal="center" vertical="center"/>
    </xf>
    <xf numFmtId="38" fontId="0" fillId="0" borderId="100" xfId="1" applyFont="1" applyFill="1" applyBorder="1" applyAlignment="1">
      <alignment horizontal="center" vertical="center"/>
    </xf>
    <xf numFmtId="38" fontId="2" fillId="0" borderId="44" xfId="1" applyFont="1" applyFill="1" applyBorder="1" applyAlignment="1">
      <alignment horizontal="center" vertical="center"/>
    </xf>
    <xf numFmtId="38" fontId="2" fillId="0" borderId="45" xfId="1" applyFont="1" applyFill="1" applyBorder="1" applyAlignment="1">
      <alignment horizontal="center" vertical="center"/>
    </xf>
    <xf numFmtId="38" fontId="2" fillId="0" borderId="43" xfId="1" applyFont="1" applyFill="1" applyBorder="1" applyAlignment="1">
      <alignment horizontal="center" vertical="center"/>
    </xf>
    <xf numFmtId="0" fontId="2" fillId="4" borderId="67" xfId="3" applyFont="1" applyFill="1" applyBorder="1" applyAlignment="1">
      <alignment horizontal="center" vertical="top"/>
    </xf>
    <xf numFmtId="0" fontId="2" fillId="4" borderId="68" xfId="3" applyFont="1" applyFill="1" applyBorder="1" applyAlignment="1">
      <alignment horizontal="center" vertical="top"/>
    </xf>
    <xf numFmtId="0" fontId="2" fillId="4" borderId="69" xfId="3" applyFont="1" applyFill="1" applyBorder="1" applyAlignment="1">
      <alignment horizontal="center" vertical="top"/>
    </xf>
    <xf numFmtId="0" fontId="0" fillId="0" borderId="27" xfId="0" applyFill="1" applyBorder="1" applyAlignment="1">
      <alignment vertical="top" wrapText="1"/>
    </xf>
    <xf numFmtId="0" fontId="2" fillId="0" borderId="19" xfId="0" applyFont="1" applyBorder="1" applyAlignment="1">
      <alignment vertical="top" wrapText="1"/>
    </xf>
    <xf numFmtId="0" fontId="2" fillId="0" borderId="65" xfId="0" applyFont="1" applyBorder="1" applyAlignment="1">
      <alignment vertical="top" wrapText="1"/>
    </xf>
    <xf numFmtId="0" fontId="2" fillId="0" borderId="71" xfId="0" applyFont="1" applyBorder="1" applyAlignment="1">
      <alignment vertical="top" wrapText="1"/>
    </xf>
    <xf numFmtId="0" fontId="2" fillId="0" borderId="0" xfId="0" applyFont="1" applyBorder="1" applyAlignment="1">
      <alignment vertical="top" wrapText="1"/>
    </xf>
    <xf numFmtId="0" fontId="2" fillId="0" borderId="66" xfId="0" applyFont="1" applyBorder="1" applyAlignment="1">
      <alignment vertical="top" wrapText="1"/>
    </xf>
    <xf numFmtId="0" fontId="2" fillId="0" borderId="44" xfId="0" applyFont="1" applyBorder="1" applyAlignment="1">
      <alignment vertical="top" wrapText="1"/>
    </xf>
    <xf numFmtId="0" fontId="2" fillId="0" borderId="45" xfId="0" applyFont="1" applyBorder="1" applyAlignment="1">
      <alignment vertical="top" wrapText="1"/>
    </xf>
    <xf numFmtId="0" fontId="2" fillId="0" borderId="64" xfId="0" applyFont="1" applyBorder="1" applyAlignment="1">
      <alignment vertical="top" wrapText="1"/>
    </xf>
    <xf numFmtId="0" fontId="2" fillId="4" borderId="128" xfId="3" applyFill="1" applyBorder="1" applyAlignment="1">
      <alignment vertical="center" wrapText="1"/>
    </xf>
    <xf numFmtId="0" fontId="2" fillId="4" borderId="127" xfId="3" applyFill="1" applyBorder="1" applyAlignment="1">
      <alignment vertical="center"/>
    </xf>
    <xf numFmtId="0" fontId="2" fillId="4" borderId="126" xfId="3" applyFill="1" applyBorder="1" applyAlignment="1">
      <alignment vertical="center"/>
    </xf>
    <xf numFmtId="0" fontId="2" fillId="4" borderId="83" xfId="3" applyFill="1" applyBorder="1" applyAlignment="1">
      <alignment vertical="center" wrapText="1"/>
    </xf>
    <xf numFmtId="0" fontId="2" fillId="4" borderId="1" xfId="3" applyFill="1" applyBorder="1" applyAlignment="1">
      <alignment vertical="center"/>
    </xf>
    <xf numFmtId="0" fontId="2" fillId="4" borderId="77" xfId="3" applyFill="1" applyBorder="1" applyAlignment="1">
      <alignment vertical="center"/>
    </xf>
    <xf numFmtId="0" fontId="24" fillId="0" borderId="60" xfId="3" applyFont="1" applyFill="1" applyBorder="1" applyAlignment="1">
      <alignment horizontal="center" vertical="center"/>
    </xf>
    <xf numFmtId="0" fontId="2" fillId="0" borderId="19" xfId="3" applyFont="1" applyFill="1" applyBorder="1" applyAlignment="1">
      <alignment horizontal="left" vertical="center"/>
    </xf>
    <xf numFmtId="0" fontId="2" fillId="0" borderId="26" xfId="3" applyFont="1" applyFill="1" applyBorder="1" applyAlignment="1">
      <alignment horizontal="left" vertical="center"/>
    </xf>
    <xf numFmtId="0" fontId="2" fillId="0" borderId="42" xfId="3" applyFont="1" applyFill="1" applyBorder="1" applyAlignment="1">
      <alignment horizontal="left" vertical="center"/>
    </xf>
    <xf numFmtId="0" fontId="2" fillId="0" borderId="45" xfId="3" applyFont="1" applyFill="1" applyBorder="1" applyAlignment="1">
      <alignment horizontal="left" vertical="center"/>
    </xf>
    <xf numFmtId="0" fontId="2" fillId="0" borderId="43" xfId="3" applyFont="1" applyFill="1" applyBorder="1" applyAlignment="1">
      <alignment horizontal="left" vertical="center"/>
    </xf>
    <xf numFmtId="0" fontId="24" fillId="0" borderId="27" xfId="3" applyFont="1" applyBorder="1" applyAlignment="1">
      <alignment horizontal="center" vertical="center" shrinkToFit="1"/>
    </xf>
    <xf numFmtId="0" fontId="24" fillId="0" borderId="19" xfId="3" applyFont="1" applyBorder="1" applyAlignment="1">
      <alignment horizontal="center" vertical="center" shrinkToFit="1"/>
    </xf>
    <xf numFmtId="0" fontId="24" fillId="0" borderId="26" xfId="3" applyFont="1" applyBorder="1" applyAlignment="1">
      <alignment horizontal="center" vertical="center" shrinkToFit="1"/>
    </xf>
    <xf numFmtId="0" fontId="24" fillId="0" borderId="60" xfId="3" applyFont="1" applyBorder="1" applyAlignment="1">
      <alignment horizontal="center" vertical="center"/>
    </xf>
    <xf numFmtId="0" fontId="24" fillId="0" borderId="62" xfId="3" applyFont="1" applyBorder="1" applyAlignment="1">
      <alignment horizontal="center" vertical="center"/>
    </xf>
    <xf numFmtId="0" fontId="24" fillId="0" borderId="63" xfId="3" applyFont="1" applyBorder="1" applyAlignment="1">
      <alignment horizontal="center" vertical="center"/>
    </xf>
    <xf numFmtId="0" fontId="24" fillId="0" borderId="49" xfId="3" applyFont="1" applyBorder="1" applyAlignment="1">
      <alignment horizontal="center" vertical="center"/>
    </xf>
    <xf numFmtId="0" fontId="24" fillId="0" borderId="12" xfId="3" applyFont="1" applyBorder="1" applyAlignment="1">
      <alignment horizontal="center" vertical="center" shrinkToFit="1"/>
    </xf>
    <xf numFmtId="0" fontId="24" fillId="0" borderId="16" xfId="3" applyFont="1" applyBorder="1" applyAlignment="1">
      <alignment horizontal="center" vertical="center" shrinkToFit="1"/>
    </xf>
    <xf numFmtId="0" fontId="24" fillId="0" borderId="23" xfId="3" applyFont="1" applyBorder="1" applyAlignment="1">
      <alignment horizontal="center" vertical="center"/>
    </xf>
    <xf numFmtId="0" fontId="24" fillId="0" borderId="50" xfId="3" applyFont="1" applyBorder="1" applyAlignment="1">
      <alignment horizontal="center" vertical="center"/>
    </xf>
    <xf numFmtId="3" fontId="24" fillId="0" borderId="15" xfId="3" applyNumberFormat="1" applyFont="1" applyFill="1" applyBorder="1" applyAlignment="1">
      <alignment horizontal="center" vertical="center" wrapText="1"/>
    </xf>
    <xf numFmtId="0" fontId="24" fillId="0" borderId="17" xfId="3" applyFont="1" applyFill="1" applyBorder="1" applyAlignment="1">
      <alignment horizontal="center" vertical="center" wrapText="1"/>
    </xf>
    <xf numFmtId="0" fontId="24" fillId="0" borderId="44" xfId="3" applyFont="1" applyBorder="1" applyAlignment="1">
      <alignment horizontal="center" vertical="center" wrapText="1"/>
    </xf>
    <xf numFmtId="0" fontId="2" fillId="0" borderId="160" xfId="3" applyFont="1" applyFill="1" applyBorder="1" applyAlignment="1">
      <alignment horizontal="center" vertical="center"/>
    </xf>
    <xf numFmtId="0" fontId="2" fillId="0" borderId="1" xfId="3" applyNumberFormat="1" applyFont="1" applyBorder="1" applyAlignment="1">
      <alignment horizontal="center" vertical="center"/>
    </xf>
    <xf numFmtId="0" fontId="24" fillId="0" borderId="14" xfId="5" applyFont="1" applyFill="1" applyBorder="1" applyAlignment="1" applyProtection="1">
      <alignment vertical="top" wrapText="1"/>
    </xf>
    <xf numFmtId="0" fontId="24" fillId="0" borderId="12" xfId="5" applyFont="1" applyFill="1" applyBorder="1" applyAlignment="1" applyProtection="1">
      <alignment vertical="top" wrapText="1"/>
    </xf>
    <xf numFmtId="0" fontId="24" fillId="0" borderId="17" xfId="5" applyFont="1" applyFill="1" applyBorder="1" applyAlignment="1" applyProtection="1">
      <alignment vertical="top" wrapText="1"/>
    </xf>
  </cellXfs>
  <cellStyles count="8">
    <cellStyle name="パーセント" xfId="2" builtinId="5"/>
    <cellStyle name="桁区切り" xfId="1" builtinId="6"/>
    <cellStyle name="標準" xfId="0" builtinId="0"/>
    <cellStyle name="標準 2" xfId="3"/>
    <cellStyle name="標準 3" xfId="7"/>
    <cellStyle name="標準_01【みんまち】（地区まちづくり推進事業）" xfId="5"/>
    <cellStyle name="標準_01【みんまち】（地区まちづくり推進事業） 2" xfId="6"/>
    <cellStyle name="標準_Sheet1"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drawing1.xml><?xml version="1.0" encoding="utf-8"?>
<xdr:wsDr xmlns:xdr="http://schemas.openxmlformats.org/drawingml/2006/spreadsheetDrawing" xmlns:a="http://schemas.openxmlformats.org/drawingml/2006/main">
  <xdr:twoCellAnchor>
    <xdr:from>
      <xdr:col>16</xdr:col>
      <xdr:colOff>0</xdr:colOff>
      <xdr:row>71</xdr:row>
      <xdr:rowOff>78442</xdr:rowOff>
    </xdr:from>
    <xdr:to>
      <xdr:col>26</xdr:col>
      <xdr:colOff>94690</xdr:colOff>
      <xdr:row>72</xdr:row>
      <xdr:rowOff>78442</xdr:rowOff>
    </xdr:to>
    <xdr:sp macro="" textlink="">
      <xdr:nvSpPr>
        <xdr:cNvPr id="2" name="正方形/長方形 1"/>
        <xdr:cNvSpPr/>
      </xdr:nvSpPr>
      <xdr:spPr>
        <a:xfrm>
          <a:off x="10972800" y="12251392"/>
          <a:ext cx="6952690" cy="171450"/>
        </a:xfrm>
        <a:prstGeom prst="rect">
          <a:avLst/>
        </a:prstGeom>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baseline="0"/>
            <a:t>86</a:t>
          </a:r>
          <a:r>
            <a:rPr kumimoji="1" lang="ja-JP" altLang="en-US" sz="1100" baseline="0"/>
            <a:t>百万</a:t>
          </a:r>
          <a:r>
            <a:rPr kumimoji="1" lang="ja-JP" altLang="en-US" sz="1100"/>
            <a:t>円</a:t>
          </a:r>
          <a:endParaRPr kumimoji="1" lang="en-US" altLang="ja-JP" sz="1100"/>
        </a:p>
      </xdr:txBody>
    </xdr:sp>
    <xdr:clientData/>
  </xdr:twoCellAnchor>
  <xdr:twoCellAnchor>
    <xdr:from>
      <xdr:col>15</xdr:col>
      <xdr:colOff>156882</xdr:colOff>
      <xdr:row>72</xdr:row>
      <xdr:rowOff>212912</xdr:rowOff>
    </xdr:from>
    <xdr:to>
      <xdr:col>26</xdr:col>
      <xdr:colOff>160244</xdr:colOff>
      <xdr:row>72</xdr:row>
      <xdr:rowOff>657660</xdr:rowOff>
    </xdr:to>
    <xdr:sp macro="" textlink="">
      <xdr:nvSpPr>
        <xdr:cNvPr id="3" name="大かっこ 2"/>
        <xdr:cNvSpPr/>
      </xdr:nvSpPr>
      <xdr:spPr>
        <a:xfrm>
          <a:off x="10443882" y="12519212"/>
          <a:ext cx="7547162" cy="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拠出金事務・個別事業の承認</a:t>
          </a:r>
          <a:endParaRPr kumimoji="1" lang="en-US" altLang="ja-JP" sz="1100"/>
        </a:p>
      </xdr:txBody>
    </xdr:sp>
    <xdr:clientData/>
  </xdr:twoCellAnchor>
  <xdr:oneCellAnchor>
    <xdr:from>
      <xdr:col>13</xdr:col>
      <xdr:colOff>112058</xdr:colOff>
      <xdr:row>73</xdr:row>
      <xdr:rowOff>459442</xdr:rowOff>
    </xdr:from>
    <xdr:ext cx="607859" cy="275717"/>
    <xdr:sp macro="" textlink="">
      <xdr:nvSpPr>
        <xdr:cNvPr id="4" name="テキスト ボックス 3"/>
        <xdr:cNvSpPr txBox="1"/>
      </xdr:nvSpPr>
      <xdr:spPr>
        <a:xfrm>
          <a:off x="9027458" y="12689542"/>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①拠出</a:t>
          </a:r>
        </a:p>
      </xdr:txBody>
    </xdr:sp>
    <xdr:clientData/>
  </xdr:oneCellAnchor>
  <xdr:twoCellAnchor>
    <xdr:from>
      <xdr:col>17</xdr:col>
      <xdr:colOff>11206</xdr:colOff>
      <xdr:row>73</xdr:row>
      <xdr:rowOff>235323</xdr:rowOff>
    </xdr:from>
    <xdr:to>
      <xdr:col>17</xdr:col>
      <xdr:colOff>11207</xdr:colOff>
      <xdr:row>74</xdr:row>
      <xdr:rowOff>350809</xdr:rowOff>
    </xdr:to>
    <xdr:cxnSp macro="">
      <xdr:nvCxnSpPr>
        <xdr:cNvPr id="5" name="直線矢印コネクタ 4"/>
        <xdr:cNvCxnSpPr/>
      </xdr:nvCxnSpPr>
      <xdr:spPr>
        <a:xfrm rot="5400000">
          <a:off x="11583489" y="12770815"/>
          <a:ext cx="172636"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0</xdr:colOff>
      <xdr:row>73</xdr:row>
      <xdr:rowOff>392206</xdr:rowOff>
    </xdr:from>
    <xdr:ext cx="990600" cy="468665"/>
    <xdr:sp macro="" textlink="">
      <xdr:nvSpPr>
        <xdr:cNvPr id="6" name="テキスト ボックス 5"/>
        <xdr:cNvSpPr txBox="1"/>
      </xdr:nvSpPr>
      <xdr:spPr>
        <a:xfrm>
          <a:off x="13030200" y="12688981"/>
          <a:ext cx="990600" cy="468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r"/>
          <a:r>
            <a:rPr kumimoji="1" lang="ja-JP" altLang="en-US" sz="1100"/>
            <a:t>②個別事業案の提出</a:t>
          </a:r>
        </a:p>
      </xdr:txBody>
    </xdr:sp>
    <xdr:clientData/>
  </xdr:oneCellAnchor>
  <xdr:twoCellAnchor>
    <xdr:from>
      <xdr:col>19</xdr:col>
      <xdr:colOff>145676</xdr:colOff>
      <xdr:row>73</xdr:row>
      <xdr:rowOff>212912</xdr:rowOff>
    </xdr:from>
    <xdr:to>
      <xdr:col>19</xdr:col>
      <xdr:colOff>145677</xdr:colOff>
      <xdr:row>74</xdr:row>
      <xdr:rowOff>328398</xdr:rowOff>
    </xdr:to>
    <xdr:cxnSp macro="">
      <xdr:nvCxnSpPr>
        <xdr:cNvPr id="7" name="直線矢印コネクタ 6"/>
        <xdr:cNvCxnSpPr/>
      </xdr:nvCxnSpPr>
      <xdr:spPr>
        <a:xfrm rot="16200000" flipV="1">
          <a:off x="13089559" y="12776979"/>
          <a:ext cx="172636" cy="1"/>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134471</xdr:colOff>
      <xdr:row>73</xdr:row>
      <xdr:rowOff>224118</xdr:rowOff>
    </xdr:from>
    <xdr:to>
      <xdr:col>24</xdr:col>
      <xdr:colOff>134472</xdr:colOff>
      <xdr:row>74</xdr:row>
      <xdr:rowOff>339604</xdr:rowOff>
    </xdr:to>
    <xdr:cxnSp macro="">
      <xdr:nvCxnSpPr>
        <xdr:cNvPr id="8" name="直線矢印コネクタ 7"/>
        <xdr:cNvCxnSpPr/>
      </xdr:nvCxnSpPr>
      <xdr:spPr>
        <a:xfrm rot="5400000">
          <a:off x="16507354" y="12769135"/>
          <a:ext cx="172636" cy="1"/>
        </a:xfrm>
        <a:prstGeom prst="straightConnector1">
          <a:avLst/>
        </a:prstGeom>
        <a:ln>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22411</xdr:colOff>
      <xdr:row>74</xdr:row>
      <xdr:rowOff>593912</xdr:rowOff>
    </xdr:from>
    <xdr:to>
      <xdr:col>26</xdr:col>
      <xdr:colOff>136151</xdr:colOff>
      <xdr:row>75</xdr:row>
      <xdr:rowOff>526677</xdr:rowOff>
    </xdr:to>
    <xdr:sp macro="" textlink="">
      <xdr:nvSpPr>
        <xdr:cNvPr id="9" name="正方形/長方形 8"/>
        <xdr:cNvSpPr/>
      </xdr:nvSpPr>
      <xdr:spPr>
        <a:xfrm>
          <a:off x="10995211" y="12862112"/>
          <a:ext cx="6971740" cy="170890"/>
        </a:xfrm>
        <a:prstGeom prst="rect">
          <a:avLst/>
        </a:prstGeom>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国連開発計画（</a:t>
          </a:r>
          <a:r>
            <a:rPr kumimoji="1" lang="en-US" altLang="ja-JP" sz="1100"/>
            <a:t>UNDP</a:t>
          </a:r>
          <a:r>
            <a:rPr kumimoji="1" lang="ja-JP" altLang="en-US" sz="1100"/>
            <a:t>）</a:t>
          </a:r>
          <a:endParaRPr kumimoji="1" lang="en-US" altLang="ja-JP" sz="1100"/>
        </a:p>
        <a:p>
          <a:pPr algn="ctr"/>
          <a:r>
            <a:rPr kumimoji="1" lang="en-US" altLang="ja-JP" sz="1100"/>
            <a:t>86</a:t>
          </a:r>
          <a:r>
            <a:rPr kumimoji="1" lang="ja-JP" altLang="en-US" sz="1100"/>
            <a:t>百万円</a:t>
          </a:r>
          <a:endParaRPr kumimoji="1" lang="en-US" altLang="ja-JP" sz="1100"/>
        </a:p>
      </xdr:txBody>
    </xdr:sp>
    <xdr:clientData/>
  </xdr:twoCellAnchor>
  <xdr:twoCellAnchor>
    <xdr:from>
      <xdr:col>15</xdr:col>
      <xdr:colOff>134470</xdr:colOff>
      <xdr:row>76</xdr:row>
      <xdr:rowOff>0</xdr:rowOff>
    </xdr:from>
    <xdr:to>
      <xdr:col>27</xdr:col>
      <xdr:colOff>171450</xdr:colOff>
      <xdr:row>77</xdr:row>
      <xdr:rowOff>194422</xdr:rowOff>
    </xdr:to>
    <xdr:sp macro="" textlink="">
      <xdr:nvSpPr>
        <xdr:cNvPr id="10" name="大かっこ 9"/>
        <xdr:cNvSpPr/>
      </xdr:nvSpPr>
      <xdr:spPr>
        <a:xfrm>
          <a:off x="10421470" y="13030200"/>
          <a:ext cx="8266580" cy="34682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事業案の形成・提出</a:t>
          </a:r>
          <a:endParaRPr kumimoji="1" lang="en-US" altLang="ja-JP" sz="1100"/>
        </a:p>
        <a:p>
          <a:pPr algn="ctr"/>
          <a:r>
            <a:rPr kumimoji="1" lang="ja-JP" altLang="en-US" sz="1100"/>
            <a:t>各国</a:t>
          </a:r>
          <a:r>
            <a:rPr kumimoji="1" lang="en-US" altLang="ja-JP" sz="1100"/>
            <a:t>UNDP</a:t>
          </a:r>
          <a:r>
            <a:rPr kumimoji="1" lang="ja-JP" altLang="en-US" sz="1100"/>
            <a:t>事務所等と共に</a:t>
          </a:r>
          <a:endParaRPr kumimoji="1" lang="en-US" altLang="ja-JP" sz="1100"/>
        </a:p>
        <a:p>
          <a:pPr algn="ctr"/>
          <a:r>
            <a:rPr kumimoji="1" lang="ja-JP" altLang="en-US" sz="1100"/>
            <a:t>承認事業を実施</a:t>
          </a:r>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108857</xdr:colOff>
      <xdr:row>194</xdr:row>
      <xdr:rowOff>429984</xdr:rowOff>
    </xdr:from>
    <xdr:to>
      <xdr:col>40</xdr:col>
      <xdr:colOff>75292</xdr:colOff>
      <xdr:row>202</xdr:row>
      <xdr:rowOff>95249</xdr:rowOff>
    </xdr:to>
    <xdr:sp macro="" textlink="">
      <xdr:nvSpPr>
        <xdr:cNvPr id="2" name="正方形/長方形 1"/>
        <xdr:cNvSpPr/>
      </xdr:nvSpPr>
      <xdr:spPr>
        <a:xfrm>
          <a:off x="8338457" y="33434109"/>
          <a:ext cx="19168835" cy="1294040"/>
        </a:xfrm>
        <a:prstGeom prst="rect">
          <a:avLst/>
        </a:prstGeom>
        <a:solidFill>
          <a:schemeClr val="tx2">
            <a:lumMod val="50000"/>
          </a:schemeClr>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rtl="0">
            <a:lnSpc>
              <a:spcPts val="3500"/>
            </a:lnSpc>
            <a:defRPr sz="1000"/>
          </a:pPr>
          <a:r>
            <a:rPr lang="ja-JP" altLang="en-US" sz="2800" b="1" i="0" strike="noStrike">
              <a:solidFill>
                <a:srgbClr val="006411"/>
              </a:solidFill>
              <a:latin typeface="ＭＳ Ｐゴシック"/>
              <a:ea typeface="ＭＳ Ｐゴシック"/>
              <a:cs typeface="ＭＳ Ｐゴシック"/>
            </a:rPr>
            <a:t>本ページ（緑字）については、複数事業を含む場合のみ使用</a:t>
          </a:r>
          <a:endParaRPr lang="ja-JP" altLang="en-US" sz="2800" b="1" i="0" strike="noStrike">
            <a:solidFill>
              <a:srgbClr val="006411"/>
            </a:solidFill>
            <a:latin typeface="Calibri"/>
            <a:ea typeface="Calibri"/>
            <a:cs typeface="Calibri"/>
          </a:endParaRPr>
        </a:p>
        <a:p>
          <a:pPr algn="ctr" rtl="0">
            <a:lnSpc>
              <a:spcPts val="3300"/>
            </a:lnSpc>
            <a:defRPr sz="1000"/>
          </a:pPr>
          <a:r>
            <a:rPr lang="ja-JP" altLang="en-US" sz="2800" b="1" i="0" strike="noStrike">
              <a:solidFill>
                <a:srgbClr val="006411"/>
              </a:solidFill>
              <a:latin typeface="ＭＳ Ｐゴシック"/>
              <a:ea typeface="ＭＳ Ｐゴシック"/>
              <a:cs typeface="ＭＳ Ｐゴシック"/>
            </a:rPr>
            <a:t>（個別の事業毎にレビューシートを作成する場合は削除）</a:t>
          </a:r>
        </a:p>
      </xdr:txBody>
    </xdr:sp>
    <xdr:clientData/>
  </xdr:twoCellAnchor>
  <xdr:twoCellAnchor>
    <xdr:from>
      <xdr:col>13</xdr:col>
      <xdr:colOff>57150</xdr:colOff>
      <xdr:row>220</xdr:row>
      <xdr:rowOff>2721</xdr:rowOff>
    </xdr:from>
    <xdr:to>
      <xdr:col>41</xdr:col>
      <xdr:colOff>23585</xdr:colOff>
      <xdr:row>227</xdr:row>
      <xdr:rowOff>54428</xdr:rowOff>
    </xdr:to>
    <xdr:sp macro="" textlink="">
      <xdr:nvSpPr>
        <xdr:cNvPr id="3" name="正方形/長方形 2"/>
        <xdr:cNvSpPr/>
      </xdr:nvSpPr>
      <xdr:spPr>
        <a:xfrm>
          <a:off x="8972550" y="37721721"/>
          <a:ext cx="19168835" cy="1251857"/>
        </a:xfrm>
        <a:prstGeom prst="rect">
          <a:avLst/>
        </a:prstGeom>
        <a:solidFill>
          <a:schemeClr val="tx2">
            <a:lumMod val="50000"/>
          </a:schemeClr>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rtl="0">
            <a:lnSpc>
              <a:spcPts val="3500"/>
            </a:lnSpc>
            <a:defRPr sz="1000"/>
          </a:pPr>
          <a:r>
            <a:rPr lang="ja-JP" altLang="en-US" sz="2800" b="1" i="0" strike="noStrike">
              <a:solidFill>
                <a:srgbClr val="006411"/>
              </a:solidFill>
              <a:latin typeface="ＭＳ Ｐゴシック"/>
              <a:ea typeface="ＭＳ Ｐゴシック"/>
              <a:cs typeface="ＭＳ Ｐゴシック"/>
            </a:rPr>
            <a:t>本ページ（緑字）については、複数事業を含む場合のみ使用</a:t>
          </a:r>
          <a:endParaRPr lang="ja-JP" altLang="en-US" sz="2800" b="1" i="0" strike="noStrike">
            <a:solidFill>
              <a:srgbClr val="006411"/>
            </a:solidFill>
            <a:latin typeface="Calibri"/>
            <a:ea typeface="Calibri"/>
            <a:cs typeface="Calibri"/>
          </a:endParaRPr>
        </a:p>
        <a:p>
          <a:pPr algn="ctr" rtl="0">
            <a:lnSpc>
              <a:spcPts val="3300"/>
            </a:lnSpc>
            <a:defRPr sz="1000"/>
          </a:pPr>
          <a:r>
            <a:rPr lang="ja-JP" altLang="en-US" sz="2800" b="1" i="0" strike="noStrike">
              <a:solidFill>
                <a:srgbClr val="006411"/>
              </a:solidFill>
              <a:latin typeface="ＭＳ Ｐゴシック"/>
              <a:ea typeface="ＭＳ Ｐゴシック"/>
              <a:cs typeface="ＭＳ Ｐゴシック"/>
            </a:rPr>
            <a:t>（個別の事業毎にレビューシートを作成する場合は削除）</a:t>
          </a:r>
        </a:p>
      </xdr:txBody>
    </xdr:sp>
    <xdr:clientData/>
  </xdr:twoCellAnchor>
  <xdr:twoCellAnchor>
    <xdr:from>
      <xdr:col>25</xdr:col>
      <xdr:colOff>0</xdr:colOff>
      <xdr:row>70</xdr:row>
      <xdr:rowOff>421821</xdr:rowOff>
    </xdr:from>
    <xdr:to>
      <xdr:col>31</xdr:col>
      <xdr:colOff>149678</xdr:colOff>
      <xdr:row>71</xdr:row>
      <xdr:rowOff>625929</xdr:rowOff>
    </xdr:to>
    <xdr:sp macro="" textlink="">
      <xdr:nvSpPr>
        <xdr:cNvPr id="4" name="正方形/長方形 3"/>
        <xdr:cNvSpPr/>
      </xdr:nvSpPr>
      <xdr:spPr>
        <a:xfrm>
          <a:off x="17145000" y="12175671"/>
          <a:ext cx="4264478" cy="166008"/>
        </a:xfrm>
        <a:prstGeom prst="rect">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a:t>
          </a:r>
        </a:p>
      </xdr:txBody>
    </xdr:sp>
    <xdr:clientData/>
  </xdr:twoCellAnchor>
  <xdr:twoCellAnchor>
    <xdr:from>
      <xdr:col>21</xdr:col>
      <xdr:colOff>13607</xdr:colOff>
      <xdr:row>72</xdr:row>
      <xdr:rowOff>231321</xdr:rowOff>
    </xdr:from>
    <xdr:to>
      <xdr:col>35</xdr:col>
      <xdr:colOff>95250</xdr:colOff>
      <xdr:row>73</xdr:row>
      <xdr:rowOff>190499</xdr:rowOff>
    </xdr:to>
    <xdr:sp macro="" textlink="">
      <xdr:nvSpPr>
        <xdr:cNvPr id="5" name="大かっこ 4"/>
        <xdr:cNvSpPr/>
      </xdr:nvSpPr>
      <xdr:spPr>
        <a:xfrm>
          <a:off x="14415407" y="12518571"/>
          <a:ext cx="9682843" cy="16872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solidFill>
                <a:sysClr val="windowText" lastClr="000000"/>
              </a:solidFill>
            </a:rPr>
            <a:t>本事業の実施を監督するとともに、業務委託</a:t>
          </a:r>
        </a:p>
      </xdr:txBody>
    </xdr:sp>
    <xdr:clientData/>
  </xdr:twoCellAnchor>
  <xdr:twoCellAnchor>
    <xdr:from>
      <xdr:col>25</xdr:col>
      <xdr:colOff>0</xdr:colOff>
      <xdr:row>74</xdr:row>
      <xdr:rowOff>408213</xdr:rowOff>
    </xdr:from>
    <xdr:to>
      <xdr:col>31</xdr:col>
      <xdr:colOff>149678</xdr:colOff>
      <xdr:row>75</xdr:row>
      <xdr:rowOff>476250</xdr:rowOff>
    </xdr:to>
    <xdr:sp macro="" textlink="">
      <xdr:nvSpPr>
        <xdr:cNvPr id="6" name="正方形/長方形 5"/>
        <xdr:cNvSpPr/>
      </xdr:nvSpPr>
      <xdr:spPr>
        <a:xfrm>
          <a:off x="17145000" y="12857388"/>
          <a:ext cx="4264478" cy="172812"/>
        </a:xfrm>
        <a:prstGeom prst="rect">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Ａ　国連大学</a:t>
          </a:r>
          <a:endParaRPr kumimoji="1" lang="en-US" altLang="ja-JP" sz="1100">
            <a:solidFill>
              <a:sysClr val="windowText" lastClr="000000"/>
            </a:solidFill>
          </a:endParaRPr>
        </a:p>
        <a:p>
          <a:pPr algn="ctr"/>
          <a:r>
            <a:rPr kumimoji="1" lang="ja-JP" altLang="en-US" sz="1100">
              <a:solidFill>
                <a:sysClr val="windowText" lastClr="000000"/>
              </a:solidFill>
            </a:rPr>
            <a:t>１１</a:t>
          </a:r>
        </a:p>
      </xdr:txBody>
    </xdr:sp>
    <xdr:clientData/>
  </xdr:twoCellAnchor>
  <xdr:twoCellAnchor>
    <xdr:from>
      <xdr:col>28</xdr:col>
      <xdr:colOff>61232</xdr:colOff>
      <xdr:row>73</xdr:row>
      <xdr:rowOff>340182</xdr:rowOff>
    </xdr:from>
    <xdr:to>
      <xdr:col>28</xdr:col>
      <xdr:colOff>68038</xdr:colOff>
      <xdr:row>74</xdr:row>
      <xdr:rowOff>204107</xdr:rowOff>
    </xdr:to>
    <xdr:cxnSp macro="">
      <xdr:nvCxnSpPr>
        <xdr:cNvPr id="7" name="直線矢印コネクタ 6"/>
        <xdr:cNvCxnSpPr/>
      </xdr:nvCxnSpPr>
      <xdr:spPr>
        <a:xfrm rot="5400000">
          <a:off x="19177910" y="12770304"/>
          <a:ext cx="178250" cy="6806"/>
        </a:xfrm>
        <a:prstGeom prst="straightConnector1">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27214</xdr:colOff>
      <xdr:row>76</xdr:row>
      <xdr:rowOff>176893</xdr:rowOff>
    </xdr:from>
    <xdr:to>
      <xdr:col>35</xdr:col>
      <xdr:colOff>108857</xdr:colOff>
      <xdr:row>77</xdr:row>
      <xdr:rowOff>122464</xdr:rowOff>
    </xdr:to>
    <xdr:sp macro="" textlink="">
      <xdr:nvSpPr>
        <xdr:cNvPr id="8" name="大かっこ 7"/>
        <xdr:cNvSpPr/>
      </xdr:nvSpPr>
      <xdr:spPr>
        <a:xfrm>
          <a:off x="14429014" y="13197568"/>
          <a:ext cx="9682843" cy="12654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solidFill>
                <a:sysClr val="windowText" lastClr="000000"/>
              </a:solidFill>
            </a:rPr>
            <a:t>本事業を実施する。協力大学への資金貸与。</a:t>
          </a:r>
        </a:p>
      </xdr:txBody>
    </xdr:sp>
    <xdr:clientData/>
  </xdr:twoCellAnchor>
  <xdr:twoCellAnchor>
    <xdr:from>
      <xdr:col>28</xdr:col>
      <xdr:colOff>40820</xdr:colOff>
      <xdr:row>77</xdr:row>
      <xdr:rowOff>326571</xdr:rowOff>
    </xdr:from>
    <xdr:to>
      <xdr:col>28</xdr:col>
      <xdr:colOff>47626</xdr:colOff>
      <xdr:row>78</xdr:row>
      <xdr:rowOff>176889</xdr:rowOff>
    </xdr:to>
    <xdr:cxnSp macro="">
      <xdr:nvCxnSpPr>
        <xdr:cNvPr id="9" name="直線矢印コネクタ 8"/>
        <xdr:cNvCxnSpPr/>
      </xdr:nvCxnSpPr>
      <xdr:spPr>
        <a:xfrm rot="5400000">
          <a:off x="19164301" y="13454740"/>
          <a:ext cx="164643" cy="6806"/>
        </a:xfrm>
        <a:prstGeom prst="straightConnector1">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xdr:colOff>
      <xdr:row>78</xdr:row>
      <xdr:rowOff>435428</xdr:rowOff>
    </xdr:from>
    <xdr:to>
      <xdr:col>31</xdr:col>
      <xdr:colOff>149678</xdr:colOff>
      <xdr:row>79</xdr:row>
      <xdr:rowOff>367393</xdr:rowOff>
    </xdr:to>
    <xdr:sp macro="" textlink="">
      <xdr:nvSpPr>
        <xdr:cNvPr id="10" name="正方形/長方形 9"/>
        <xdr:cNvSpPr/>
      </xdr:nvSpPr>
      <xdr:spPr>
        <a:xfrm>
          <a:off x="17144999" y="13541828"/>
          <a:ext cx="4264479" cy="170090"/>
        </a:xfrm>
        <a:prstGeom prst="rect">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Ｂ　協力大学</a:t>
          </a:r>
          <a:endParaRPr kumimoji="1" lang="en-US" altLang="ja-JP" sz="1100">
            <a:solidFill>
              <a:sysClr val="windowText" lastClr="000000"/>
            </a:solidFill>
          </a:endParaRPr>
        </a:p>
        <a:p>
          <a:pPr algn="ctr"/>
          <a:r>
            <a:rPr kumimoji="1" lang="ja-JP" altLang="en-US" sz="1100">
              <a:solidFill>
                <a:sysClr val="windowText" lastClr="000000"/>
              </a:solidFill>
            </a:rPr>
            <a:t>６</a:t>
          </a:r>
        </a:p>
      </xdr:txBody>
    </xdr:sp>
    <xdr:clientData/>
  </xdr:twoCellAnchor>
  <xdr:oneCellAnchor>
    <xdr:from>
      <xdr:col>22</xdr:col>
      <xdr:colOff>95599</xdr:colOff>
      <xdr:row>80</xdr:row>
      <xdr:rowOff>3059</xdr:rowOff>
    </xdr:from>
    <xdr:ext cx="2394159" cy="913725"/>
    <xdr:sp macro="" textlink="">
      <xdr:nvSpPr>
        <xdr:cNvPr id="11" name="大かっこ 10"/>
        <xdr:cNvSpPr/>
      </xdr:nvSpPr>
      <xdr:spPr>
        <a:xfrm>
          <a:off x="15183199" y="13719059"/>
          <a:ext cx="2394159" cy="9137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wrap="none" rtlCol="0" anchor="ctr">
          <a:spAutoFit/>
        </a:bodyPr>
        <a:lstStyle/>
        <a:p>
          <a:pPr algn="ctr"/>
          <a:r>
            <a:rPr kumimoji="1" lang="ja-JP" altLang="en-US" sz="1100">
              <a:solidFill>
                <a:sysClr val="windowText" lastClr="000000"/>
              </a:solidFill>
            </a:rPr>
            <a:t>給付学生からの資金の回収を行う。</a:t>
          </a:r>
          <a:endParaRPr kumimoji="1" lang="en-US" altLang="ja-JP" sz="1100">
            <a:solidFill>
              <a:sysClr val="windowText" lastClr="000000"/>
            </a:solidFill>
          </a:endParaRPr>
        </a:p>
        <a:p>
          <a:pPr algn="ctr"/>
          <a:r>
            <a:rPr kumimoji="1" lang="ja-JP" altLang="en-US" sz="1100">
              <a:solidFill>
                <a:sysClr val="windowText" lastClr="000000"/>
              </a:solidFill>
            </a:rPr>
            <a:t>協力大学は、秋田大学、埼玉大学、</a:t>
          </a:r>
          <a:endParaRPr kumimoji="1" lang="en-US" altLang="ja-JP" sz="1100">
            <a:solidFill>
              <a:sysClr val="windowText" lastClr="000000"/>
            </a:solidFill>
          </a:endParaRPr>
        </a:p>
        <a:p>
          <a:pPr algn="ctr"/>
          <a:r>
            <a:rPr kumimoji="1" lang="ja-JP" altLang="en-US" sz="1100">
              <a:solidFill>
                <a:sysClr val="windowText" lastClr="000000"/>
              </a:solidFill>
            </a:rPr>
            <a:t>フェリス女学院大学、津田塾大学等</a:t>
          </a:r>
          <a:endParaRPr kumimoji="1" lang="en-US" altLang="ja-JP" sz="1100">
            <a:solidFill>
              <a:sysClr val="windowText" lastClr="000000"/>
            </a:solidFill>
          </a:endParaRPr>
        </a:p>
        <a:p>
          <a:pPr algn="ctr"/>
          <a:r>
            <a:rPr kumimoji="1" lang="ja-JP" altLang="en-US" sz="1100">
              <a:solidFill>
                <a:sysClr val="windowText" lastClr="000000"/>
              </a:solidFill>
            </a:rPr>
            <a:t>４１の国公立・私立大学。</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56.bin"/><Relationship Id="rId4" Type="http://schemas.openxmlformats.org/officeDocument/2006/relationships/comments" Target="../comments15.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85" zoomScaleNormal="100" zoomScaleSheetLayoutView="85" workbookViewId="0">
      <selection activeCell="AQ1" sqref="AQ1:AX1"/>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201</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4</v>
      </c>
      <c r="H3" s="59"/>
      <c r="I3" s="59"/>
      <c r="J3" s="59"/>
      <c r="K3" s="59"/>
      <c r="L3" s="59"/>
      <c r="M3" s="59"/>
      <c r="N3" s="59"/>
      <c r="O3" s="59"/>
      <c r="P3" s="59"/>
      <c r="Q3" s="59"/>
      <c r="R3" s="59"/>
      <c r="S3" s="59"/>
      <c r="T3" s="59"/>
      <c r="U3" s="59"/>
      <c r="V3" s="59"/>
      <c r="W3" s="59"/>
      <c r="X3" s="59"/>
      <c r="Y3" s="60" t="s">
        <v>5</v>
      </c>
      <c r="Z3" s="61"/>
      <c r="AA3" s="61"/>
      <c r="AB3" s="61"/>
      <c r="AC3" s="61"/>
      <c r="AD3" s="62"/>
      <c r="AE3" s="63" t="s">
        <v>7</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10</v>
      </c>
      <c r="H4" s="88"/>
      <c r="I4" s="88"/>
      <c r="J4" s="88"/>
      <c r="K4" s="88"/>
      <c r="L4" s="88"/>
      <c r="M4" s="88"/>
      <c r="N4" s="88"/>
      <c r="O4" s="88"/>
      <c r="P4" s="88"/>
      <c r="Q4" s="88"/>
      <c r="R4" s="88"/>
      <c r="S4" s="88"/>
      <c r="T4" s="88"/>
      <c r="U4" s="88"/>
      <c r="V4" s="89"/>
      <c r="W4" s="89"/>
      <c r="X4" s="89"/>
      <c r="Y4" s="90" t="s">
        <v>11</v>
      </c>
      <c r="Z4" s="91"/>
      <c r="AA4" s="91"/>
      <c r="AB4" s="91"/>
      <c r="AC4" s="91"/>
      <c r="AD4" s="92"/>
      <c r="AE4" s="93" t="s">
        <v>12</v>
      </c>
      <c r="AF4" s="94"/>
      <c r="AG4" s="94"/>
      <c r="AH4" s="94"/>
      <c r="AI4" s="94"/>
      <c r="AJ4" s="94"/>
      <c r="AK4" s="94"/>
      <c r="AL4" s="94"/>
      <c r="AM4" s="94"/>
      <c r="AN4" s="94"/>
      <c r="AO4" s="94"/>
      <c r="AP4" s="95"/>
      <c r="AQ4" s="96" t="s">
        <v>13</v>
      </c>
      <c r="AR4" s="97"/>
      <c r="AS4" s="97"/>
      <c r="AT4" s="97"/>
      <c r="AU4" s="97"/>
      <c r="AV4" s="97"/>
      <c r="AW4" s="97"/>
      <c r="AX4" s="98"/>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106" t="s">
        <v>17</v>
      </c>
      <c r="AF5" s="107"/>
      <c r="AG5" s="107"/>
      <c r="AH5" s="107"/>
      <c r="AI5" s="107"/>
      <c r="AJ5" s="107"/>
      <c r="AK5" s="107"/>
      <c r="AL5" s="107"/>
      <c r="AM5" s="107"/>
      <c r="AN5" s="107"/>
      <c r="AO5" s="107"/>
      <c r="AP5" s="107"/>
      <c r="AQ5" s="108"/>
      <c r="AR5" s="108"/>
      <c r="AS5" s="108"/>
      <c r="AT5" s="108"/>
      <c r="AU5" s="108"/>
      <c r="AV5" s="108"/>
      <c r="AW5" s="108"/>
      <c r="AX5" s="109"/>
    </row>
    <row r="6" spans="1:50" ht="39.950000000000003" customHeight="1">
      <c r="A6" s="68" t="s">
        <v>18</v>
      </c>
      <c r="B6" s="69"/>
      <c r="C6" s="69"/>
      <c r="D6" s="69"/>
      <c r="E6" s="69"/>
      <c r="F6" s="69"/>
      <c r="G6" s="70" t="s">
        <v>19</v>
      </c>
      <c r="H6" s="71"/>
      <c r="I6" s="71"/>
      <c r="J6" s="71"/>
      <c r="K6" s="71"/>
      <c r="L6" s="71"/>
      <c r="M6" s="71"/>
      <c r="N6" s="71"/>
      <c r="O6" s="71"/>
      <c r="P6" s="71"/>
      <c r="Q6" s="71"/>
      <c r="R6" s="71"/>
      <c r="S6" s="71"/>
      <c r="T6" s="71"/>
      <c r="U6" s="71"/>
      <c r="V6" s="72"/>
      <c r="W6" s="72"/>
      <c r="X6" s="72"/>
      <c r="Y6" s="73" t="s">
        <v>20</v>
      </c>
      <c r="Z6" s="74"/>
      <c r="AA6" s="74"/>
      <c r="AB6" s="74"/>
      <c r="AC6" s="74"/>
      <c r="AD6" s="75"/>
      <c r="AE6" s="76" t="s">
        <v>21</v>
      </c>
      <c r="AF6" s="77"/>
      <c r="AG6" s="77"/>
      <c r="AH6" s="77"/>
      <c r="AI6" s="77"/>
      <c r="AJ6" s="77"/>
      <c r="AK6" s="77"/>
      <c r="AL6" s="77"/>
      <c r="AM6" s="77"/>
      <c r="AN6" s="77"/>
      <c r="AO6" s="77"/>
      <c r="AP6" s="77"/>
      <c r="AQ6" s="77"/>
      <c r="AR6" s="77"/>
      <c r="AS6" s="77"/>
      <c r="AT6" s="77"/>
      <c r="AU6" s="77"/>
      <c r="AV6" s="77"/>
      <c r="AW6" s="77"/>
      <c r="AX6" s="78"/>
    </row>
    <row r="7" spans="1:50" ht="103.7" customHeight="1">
      <c r="A7" s="79" t="s">
        <v>22</v>
      </c>
      <c r="B7" s="80"/>
      <c r="C7" s="80"/>
      <c r="D7" s="80"/>
      <c r="E7" s="80"/>
      <c r="F7" s="80"/>
      <c r="G7" s="81" t="s">
        <v>23</v>
      </c>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3"/>
    </row>
    <row r="8" spans="1:50" ht="137.25" customHeight="1">
      <c r="A8" s="79" t="s">
        <v>24</v>
      </c>
      <c r="B8" s="80"/>
      <c r="C8" s="80"/>
      <c r="D8" s="80"/>
      <c r="E8" s="80"/>
      <c r="F8" s="80"/>
      <c r="G8" s="110" t="s">
        <v>25</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27</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1">
        <v>3998</v>
      </c>
      <c r="Q11" s="142"/>
      <c r="R11" s="142"/>
      <c r="S11" s="142"/>
      <c r="T11" s="142"/>
      <c r="U11" s="142"/>
      <c r="V11" s="142"/>
      <c r="W11" s="141">
        <v>4001</v>
      </c>
      <c r="X11" s="142"/>
      <c r="Y11" s="142"/>
      <c r="Z11" s="142"/>
      <c r="AA11" s="142"/>
      <c r="AB11" s="142"/>
      <c r="AC11" s="142"/>
      <c r="AD11" s="141">
        <v>3611</v>
      </c>
      <c r="AE11" s="142"/>
      <c r="AF11" s="142"/>
      <c r="AG11" s="142"/>
      <c r="AH11" s="142"/>
      <c r="AI11" s="142"/>
      <c r="AJ11" s="142"/>
      <c r="AK11" s="141">
        <v>3718</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48">
        <v>-1470</v>
      </c>
      <c r="Q12" s="148"/>
      <c r="R12" s="148"/>
      <c r="S12" s="148"/>
      <c r="T12" s="148"/>
      <c r="U12" s="148"/>
      <c r="V12" s="148"/>
      <c r="W12" s="157" t="s">
        <v>37</v>
      </c>
      <c r="X12" s="157"/>
      <c r="Y12" s="157"/>
      <c r="Z12" s="157"/>
      <c r="AA12" s="157"/>
      <c r="AB12" s="157"/>
      <c r="AC12" s="157"/>
      <c r="AD12" s="157" t="s">
        <v>37</v>
      </c>
      <c r="AE12" s="157"/>
      <c r="AF12" s="157"/>
      <c r="AG12" s="157"/>
      <c r="AH12" s="157"/>
      <c r="AI12" s="157"/>
      <c r="AJ12" s="157"/>
      <c r="AK12" s="157" t="s">
        <v>37</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37</v>
      </c>
      <c r="Q13" s="152"/>
      <c r="R13" s="152"/>
      <c r="S13" s="152"/>
      <c r="T13" s="152"/>
      <c r="U13" s="152"/>
      <c r="V13" s="153"/>
      <c r="W13" s="151" t="s">
        <v>37</v>
      </c>
      <c r="X13" s="152"/>
      <c r="Y13" s="152"/>
      <c r="Z13" s="152"/>
      <c r="AA13" s="152"/>
      <c r="AB13" s="152"/>
      <c r="AC13" s="153"/>
      <c r="AD13" s="151" t="s">
        <v>37</v>
      </c>
      <c r="AE13" s="152"/>
      <c r="AF13" s="152"/>
      <c r="AG13" s="152"/>
      <c r="AH13" s="152"/>
      <c r="AI13" s="152"/>
      <c r="AJ13" s="153"/>
      <c r="AK13" s="151" t="s">
        <v>37</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37</v>
      </c>
      <c r="Q14" s="152"/>
      <c r="R14" s="152"/>
      <c r="S14" s="152"/>
      <c r="T14" s="152"/>
      <c r="U14" s="152"/>
      <c r="V14" s="153"/>
      <c r="W14" s="151" t="s">
        <v>37</v>
      </c>
      <c r="X14" s="152"/>
      <c r="Y14" s="152"/>
      <c r="Z14" s="152"/>
      <c r="AA14" s="152"/>
      <c r="AB14" s="152"/>
      <c r="AC14" s="153"/>
      <c r="AD14" s="151" t="s">
        <v>37</v>
      </c>
      <c r="AE14" s="152"/>
      <c r="AF14" s="152"/>
      <c r="AG14" s="152"/>
      <c r="AH14" s="152"/>
      <c r="AI14" s="152"/>
      <c r="AJ14" s="153"/>
      <c r="AK14" s="151" t="s">
        <v>37</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37</v>
      </c>
      <c r="Q15" s="157"/>
      <c r="R15" s="157"/>
      <c r="S15" s="157"/>
      <c r="T15" s="157"/>
      <c r="U15" s="157"/>
      <c r="V15" s="157"/>
      <c r="W15" s="157" t="s">
        <v>37</v>
      </c>
      <c r="X15" s="157"/>
      <c r="Y15" s="157"/>
      <c r="Z15" s="157"/>
      <c r="AA15" s="157"/>
      <c r="AB15" s="157"/>
      <c r="AC15" s="157"/>
      <c r="AD15" s="157" t="s">
        <v>37</v>
      </c>
      <c r="AE15" s="157"/>
      <c r="AF15" s="157"/>
      <c r="AG15" s="157"/>
      <c r="AH15" s="157"/>
      <c r="AI15" s="157"/>
      <c r="AJ15" s="157"/>
      <c r="AK15" s="157" t="s">
        <v>37</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4">
        <v>2528</v>
      </c>
      <c r="Q16" s="165"/>
      <c r="R16" s="165"/>
      <c r="S16" s="165"/>
      <c r="T16" s="165"/>
      <c r="U16" s="165"/>
      <c r="V16" s="165"/>
      <c r="W16" s="164">
        <v>4001</v>
      </c>
      <c r="X16" s="165"/>
      <c r="Y16" s="165"/>
      <c r="Z16" s="165"/>
      <c r="AA16" s="165"/>
      <c r="AB16" s="165"/>
      <c r="AC16" s="165"/>
      <c r="AD16" s="164">
        <v>3611</v>
      </c>
      <c r="AE16" s="165"/>
      <c r="AF16" s="165"/>
      <c r="AG16" s="165"/>
      <c r="AH16" s="165"/>
      <c r="AI16" s="165"/>
      <c r="AJ16" s="165"/>
      <c r="AK16" s="164">
        <v>3718</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72">
        <v>2528</v>
      </c>
      <c r="Q17" s="169"/>
      <c r="R17" s="169"/>
      <c r="S17" s="169"/>
      <c r="T17" s="169"/>
      <c r="U17" s="169"/>
      <c r="V17" s="169"/>
      <c r="W17" s="172">
        <v>4001</v>
      </c>
      <c r="X17" s="169"/>
      <c r="Y17" s="169"/>
      <c r="Z17" s="169"/>
      <c r="AA17" s="169"/>
      <c r="AB17" s="169"/>
      <c r="AC17" s="169"/>
      <c r="AD17" s="172">
        <v>3611</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65" customHeight="1">
      <c r="A20" s="179"/>
      <c r="B20" s="177"/>
      <c r="C20" s="177"/>
      <c r="D20" s="177"/>
      <c r="E20" s="177"/>
      <c r="F20" s="178"/>
      <c r="G20" s="195" t="s">
        <v>48</v>
      </c>
      <c r="H20" s="196"/>
      <c r="I20" s="196"/>
      <c r="J20" s="196"/>
      <c r="K20" s="196"/>
      <c r="L20" s="196"/>
      <c r="M20" s="196"/>
      <c r="N20" s="196"/>
      <c r="O20" s="196"/>
      <c r="P20" s="196"/>
      <c r="Q20" s="196"/>
      <c r="R20" s="196"/>
      <c r="S20" s="196"/>
      <c r="T20" s="196"/>
      <c r="U20" s="196"/>
      <c r="V20" s="196"/>
      <c r="W20" s="196"/>
      <c r="X20" s="197"/>
      <c r="Y20" s="204" t="s">
        <v>49</v>
      </c>
      <c r="Z20" s="205"/>
      <c r="AA20" s="206"/>
      <c r="AB20" s="207"/>
      <c r="AC20" s="207"/>
      <c r="AD20" s="207"/>
      <c r="AE20" s="173">
        <v>89</v>
      </c>
      <c r="AF20" s="173"/>
      <c r="AG20" s="173"/>
      <c r="AH20" s="173"/>
      <c r="AI20" s="173"/>
      <c r="AJ20" s="173">
        <v>49</v>
      </c>
      <c r="AK20" s="173"/>
      <c r="AL20" s="173"/>
      <c r="AM20" s="173"/>
      <c r="AN20" s="173"/>
      <c r="AO20" s="173" t="s">
        <v>50</v>
      </c>
      <c r="AP20" s="173"/>
      <c r="AQ20" s="173"/>
      <c r="AR20" s="173"/>
      <c r="AS20" s="173"/>
      <c r="AT20" s="174"/>
      <c r="AU20" s="174"/>
      <c r="AV20" s="174"/>
      <c r="AW20" s="174"/>
      <c r="AX20" s="175"/>
    </row>
    <row r="21" spans="1:55" ht="23.45" customHeight="1">
      <c r="A21" s="180"/>
      <c r="B21" s="181"/>
      <c r="C21" s="181"/>
      <c r="D21" s="181"/>
      <c r="E21" s="181"/>
      <c r="F21" s="182"/>
      <c r="G21" s="198"/>
      <c r="H21" s="199"/>
      <c r="I21" s="199"/>
      <c r="J21" s="199"/>
      <c r="K21" s="199"/>
      <c r="L21" s="199"/>
      <c r="M21" s="199"/>
      <c r="N21" s="199"/>
      <c r="O21" s="199"/>
      <c r="P21" s="199"/>
      <c r="Q21" s="199"/>
      <c r="R21" s="199"/>
      <c r="S21" s="199"/>
      <c r="T21" s="199"/>
      <c r="U21" s="199"/>
      <c r="V21" s="199"/>
      <c r="W21" s="199"/>
      <c r="X21" s="200"/>
      <c r="Y21" s="128" t="s">
        <v>51</v>
      </c>
      <c r="Z21" s="129"/>
      <c r="AA21" s="130"/>
      <c r="AB21" s="188"/>
      <c r="AC21" s="188"/>
      <c r="AD21" s="188"/>
      <c r="AE21" s="188" t="s">
        <v>50</v>
      </c>
      <c r="AF21" s="188"/>
      <c r="AG21" s="188"/>
      <c r="AH21" s="188"/>
      <c r="AI21" s="188"/>
      <c r="AJ21" s="188" t="s">
        <v>50</v>
      </c>
      <c r="AK21" s="188"/>
      <c r="AL21" s="188"/>
      <c r="AM21" s="188"/>
      <c r="AN21" s="188"/>
      <c r="AO21" s="188" t="s">
        <v>50</v>
      </c>
      <c r="AP21" s="188"/>
      <c r="AQ21" s="188"/>
      <c r="AR21" s="188"/>
      <c r="AS21" s="188"/>
      <c r="AT21" s="169" t="s">
        <v>50</v>
      </c>
      <c r="AU21" s="169"/>
      <c r="AV21" s="169"/>
      <c r="AW21" s="169"/>
      <c r="AX21" s="189"/>
    </row>
    <row r="22" spans="1:55" ht="32.25" customHeight="1">
      <c r="A22" s="180"/>
      <c r="B22" s="181"/>
      <c r="C22" s="181"/>
      <c r="D22" s="181"/>
      <c r="E22" s="181"/>
      <c r="F22" s="182"/>
      <c r="G22" s="201"/>
      <c r="H22" s="202"/>
      <c r="I22" s="202"/>
      <c r="J22" s="202"/>
      <c r="K22" s="202"/>
      <c r="L22" s="202"/>
      <c r="M22" s="202"/>
      <c r="N22" s="202"/>
      <c r="O22" s="202"/>
      <c r="P22" s="202"/>
      <c r="Q22" s="202"/>
      <c r="R22" s="202"/>
      <c r="S22" s="202"/>
      <c r="T22" s="202"/>
      <c r="U22" s="202"/>
      <c r="V22" s="202"/>
      <c r="W22" s="202"/>
      <c r="X22" s="203"/>
      <c r="Y22" s="128" t="s">
        <v>52</v>
      </c>
      <c r="Z22" s="129"/>
      <c r="AA22" s="130"/>
      <c r="AB22" s="190" t="s">
        <v>53</v>
      </c>
      <c r="AC22" s="190"/>
      <c r="AD22" s="190"/>
      <c r="AE22" s="190" t="s">
        <v>50</v>
      </c>
      <c r="AF22" s="190"/>
      <c r="AG22" s="190"/>
      <c r="AH22" s="190"/>
      <c r="AI22" s="190"/>
      <c r="AJ22" s="190" t="s">
        <v>50</v>
      </c>
      <c r="AK22" s="190"/>
      <c r="AL22" s="190"/>
      <c r="AM22" s="190"/>
      <c r="AN22" s="190"/>
      <c r="AO22" s="190" t="s">
        <v>50</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220" t="s">
        <v>57</v>
      </c>
      <c r="H24" s="221"/>
      <c r="I24" s="221"/>
      <c r="J24" s="221"/>
      <c r="K24" s="221"/>
      <c r="L24" s="221"/>
      <c r="M24" s="221"/>
      <c r="N24" s="221"/>
      <c r="O24" s="221"/>
      <c r="P24" s="221"/>
      <c r="Q24" s="221"/>
      <c r="R24" s="221"/>
      <c r="S24" s="221"/>
      <c r="T24" s="221"/>
      <c r="U24" s="221"/>
      <c r="V24" s="221"/>
      <c r="W24" s="221"/>
      <c r="X24" s="222"/>
      <c r="Y24" s="226" t="s">
        <v>58</v>
      </c>
      <c r="Z24" s="227"/>
      <c r="AA24" s="228"/>
      <c r="AB24" s="229"/>
      <c r="AC24" s="227"/>
      <c r="AD24" s="228"/>
      <c r="AE24" s="190">
        <v>26</v>
      </c>
      <c r="AF24" s="190"/>
      <c r="AG24" s="190"/>
      <c r="AH24" s="190"/>
      <c r="AI24" s="190"/>
      <c r="AJ24" s="173">
        <v>22</v>
      </c>
      <c r="AK24" s="173"/>
      <c r="AL24" s="173"/>
      <c r="AM24" s="173"/>
      <c r="AN24" s="173"/>
      <c r="AO24" s="173" t="s">
        <v>59</v>
      </c>
      <c r="AP24" s="173"/>
      <c r="AQ24" s="173"/>
      <c r="AR24" s="173"/>
      <c r="AS24" s="173"/>
      <c r="AT24" s="234" t="s">
        <v>60</v>
      </c>
      <c r="AU24" s="74"/>
      <c r="AV24" s="74"/>
      <c r="AW24" s="74"/>
      <c r="AX24" s="265"/>
      <c r="AY24" s="2"/>
      <c r="AZ24" s="3"/>
      <c r="BA24" s="3"/>
      <c r="BB24" s="3"/>
      <c r="BC24" s="3"/>
    </row>
    <row r="25" spans="1:55" ht="32.25" customHeight="1">
      <c r="A25" s="246"/>
      <c r="B25" s="247"/>
      <c r="C25" s="247"/>
      <c r="D25" s="247"/>
      <c r="E25" s="247"/>
      <c r="F25" s="248"/>
      <c r="G25" s="223"/>
      <c r="H25" s="224"/>
      <c r="I25" s="224"/>
      <c r="J25" s="224"/>
      <c r="K25" s="224"/>
      <c r="L25" s="224"/>
      <c r="M25" s="224"/>
      <c r="N25" s="224"/>
      <c r="O25" s="224"/>
      <c r="P25" s="224"/>
      <c r="Q25" s="224"/>
      <c r="R25" s="224"/>
      <c r="S25" s="224"/>
      <c r="T25" s="224"/>
      <c r="U25" s="224"/>
      <c r="V25" s="224"/>
      <c r="W25" s="224"/>
      <c r="X25" s="225"/>
      <c r="Y25" s="230" t="s">
        <v>61</v>
      </c>
      <c r="Z25" s="231"/>
      <c r="AA25" s="232"/>
      <c r="AB25" s="233"/>
      <c r="AC25" s="231"/>
      <c r="AD25" s="232"/>
      <c r="AE25" s="234" t="s">
        <v>59</v>
      </c>
      <c r="AF25" s="74"/>
      <c r="AG25" s="74"/>
      <c r="AH25" s="74"/>
      <c r="AI25" s="75"/>
      <c r="AJ25" s="235" t="s">
        <v>59</v>
      </c>
      <c r="AK25" s="236"/>
      <c r="AL25" s="236"/>
      <c r="AM25" s="236"/>
      <c r="AN25" s="237"/>
      <c r="AO25" s="235" t="s">
        <v>59</v>
      </c>
      <c r="AP25" s="236"/>
      <c r="AQ25" s="236"/>
      <c r="AR25" s="236"/>
      <c r="AS25" s="237"/>
      <c r="AT25" s="235" t="s">
        <v>59</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255" t="s">
        <v>65</v>
      </c>
      <c r="H27" s="256"/>
      <c r="I27" s="256"/>
      <c r="J27" s="256"/>
      <c r="K27" s="256"/>
      <c r="L27" s="256"/>
      <c r="M27" s="256"/>
      <c r="N27" s="256"/>
      <c r="O27" s="256"/>
      <c r="P27" s="256"/>
      <c r="Q27" s="256"/>
      <c r="R27" s="256"/>
      <c r="S27" s="256"/>
      <c r="T27" s="256"/>
      <c r="U27" s="256"/>
      <c r="V27" s="256"/>
      <c r="W27" s="256"/>
      <c r="X27" s="257"/>
      <c r="Y27" s="261" t="s">
        <v>62</v>
      </c>
      <c r="Z27" s="262"/>
      <c r="AA27" s="263"/>
      <c r="AB27" s="264"/>
      <c r="AC27" s="253"/>
      <c r="AD27" s="254"/>
      <c r="AE27" s="249" t="s">
        <v>59</v>
      </c>
      <c r="AF27" s="250"/>
      <c r="AG27" s="250"/>
      <c r="AH27" s="250"/>
      <c r="AI27" s="251"/>
      <c r="AJ27" s="249" t="s">
        <v>59</v>
      </c>
      <c r="AK27" s="250"/>
      <c r="AL27" s="250"/>
      <c r="AM27" s="250"/>
      <c r="AN27" s="251"/>
      <c r="AO27" s="249" t="s">
        <v>59</v>
      </c>
      <c r="AP27" s="250"/>
      <c r="AQ27" s="250"/>
      <c r="AR27" s="250"/>
      <c r="AS27" s="251"/>
      <c r="AT27" s="249" t="s">
        <v>59</v>
      </c>
      <c r="AU27" s="250"/>
      <c r="AV27" s="250"/>
      <c r="AW27" s="250"/>
      <c r="AX27" s="251"/>
    </row>
    <row r="28" spans="1:55" ht="47.1" customHeight="1">
      <c r="A28" s="214"/>
      <c r="B28" s="215"/>
      <c r="C28" s="215"/>
      <c r="D28" s="215"/>
      <c r="E28" s="215"/>
      <c r="F28" s="216"/>
      <c r="G28" s="258"/>
      <c r="H28" s="259"/>
      <c r="I28" s="259"/>
      <c r="J28" s="259"/>
      <c r="K28" s="259"/>
      <c r="L28" s="259"/>
      <c r="M28" s="259"/>
      <c r="N28" s="259"/>
      <c r="O28" s="259"/>
      <c r="P28" s="259"/>
      <c r="Q28" s="259"/>
      <c r="R28" s="259"/>
      <c r="S28" s="259"/>
      <c r="T28" s="259"/>
      <c r="U28" s="259"/>
      <c r="V28" s="259"/>
      <c r="W28" s="259"/>
      <c r="X28" s="260"/>
      <c r="Y28" s="204" t="s">
        <v>66</v>
      </c>
      <c r="Z28" s="231"/>
      <c r="AA28" s="232"/>
      <c r="AB28" s="252"/>
      <c r="AC28" s="253"/>
      <c r="AD28" s="254"/>
      <c r="AE28" s="249" t="s">
        <v>59</v>
      </c>
      <c r="AF28" s="250"/>
      <c r="AG28" s="250"/>
      <c r="AH28" s="250"/>
      <c r="AI28" s="251"/>
      <c r="AJ28" s="249" t="s">
        <v>59</v>
      </c>
      <c r="AK28" s="250"/>
      <c r="AL28" s="250"/>
      <c r="AM28" s="250"/>
      <c r="AN28" s="251"/>
      <c r="AO28" s="249" t="s">
        <v>59</v>
      </c>
      <c r="AP28" s="250"/>
      <c r="AQ28" s="250"/>
      <c r="AR28" s="250"/>
      <c r="AS28" s="251"/>
      <c r="AT28" s="249" t="s">
        <v>59</v>
      </c>
      <c r="AU28" s="250"/>
      <c r="AV28" s="250"/>
      <c r="AW28" s="250"/>
      <c r="AX28" s="251"/>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287" t="s">
        <v>71</v>
      </c>
      <c r="D30" s="288"/>
      <c r="E30" s="288"/>
      <c r="F30" s="288"/>
      <c r="G30" s="288"/>
      <c r="H30" s="288"/>
      <c r="I30" s="288"/>
      <c r="J30" s="288"/>
      <c r="K30" s="289"/>
      <c r="L30" s="290">
        <v>3718</v>
      </c>
      <c r="M30" s="291"/>
      <c r="N30" s="291"/>
      <c r="O30" s="291"/>
      <c r="P30" s="291"/>
      <c r="Q30" s="291"/>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3">
        <v>3718</v>
      </c>
      <c r="M36" s="304"/>
      <c r="N36" s="304"/>
      <c r="O36" s="304"/>
      <c r="P36" s="304"/>
      <c r="Q36" s="304"/>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76</v>
      </c>
      <c r="B40" s="320"/>
      <c r="C40" s="325" t="s">
        <v>77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328" t="s">
        <v>78</v>
      </c>
      <c r="AE40" s="329"/>
      <c r="AF40" s="330"/>
      <c r="AG40" s="331" t="s">
        <v>79</v>
      </c>
      <c r="AH40" s="332"/>
      <c r="AI40" s="332"/>
      <c r="AJ40" s="332"/>
      <c r="AK40" s="332"/>
      <c r="AL40" s="332"/>
      <c r="AM40" s="332"/>
      <c r="AN40" s="332"/>
      <c r="AO40" s="332"/>
      <c r="AP40" s="332"/>
      <c r="AQ40" s="332"/>
      <c r="AR40" s="332"/>
      <c r="AS40" s="332"/>
      <c r="AT40" s="332"/>
      <c r="AU40" s="332"/>
      <c r="AV40" s="332"/>
      <c r="AW40" s="332"/>
      <c r="AX40" s="333"/>
    </row>
    <row r="41" spans="1:50" ht="26.25" customHeight="1">
      <c r="A41" s="321"/>
      <c r="B41" s="322"/>
      <c r="C41" s="340" t="s">
        <v>80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343" t="s">
        <v>78</v>
      </c>
      <c r="AE41" s="344"/>
      <c r="AF41" s="345"/>
      <c r="AG41" s="334"/>
      <c r="AH41" s="335"/>
      <c r="AI41" s="335"/>
      <c r="AJ41" s="335"/>
      <c r="AK41" s="335"/>
      <c r="AL41" s="335"/>
      <c r="AM41" s="335"/>
      <c r="AN41" s="335"/>
      <c r="AO41" s="335"/>
      <c r="AP41" s="335"/>
      <c r="AQ41" s="335"/>
      <c r="AR41" s="335"/>
      <c r="AS41" s="335"/>
      <c r="AT41" s="335"/>
      <c r="AU41" s="335"/>
      <c r="AV41" s="335"/>
      <c r="AW41" s="335"/>
      <c r="AX41" s="336"/>
    </row>
    <row r="42" spans="1:50" ht="30" customHeight="1">
      <c r="A42" s="323"/>
      <c r="B42" s="324"/>
      <c r="C42" s="346" t="s">
        <v>81</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349" t="s">
        <v>78</v>
      </c>
      <c r="AE42" s="350"/>
      <c r="AF42" s="351"/>
      <c r="AG42" s="337"/>
      <c r="AH42" s="338"/>
      <c r="AI42" s="338"/>
      <c r="AJ42" s="338"/>
      <c r="AK42" s="338"/>
      <c r="AL42" s="338"/>
      <c r="AM42" s="338"/>
      <c r="AN42" s="338"/>
      <c r="AO42" s="338"/>
      <c r="AP42" s="338"/>
      <c r="AQ42" s="338"/>
      <c r="AR42" s="338"/>
      <c r="AS42" s="338"/>
      <c r="AT42" s="338"/>
      <c r="AU42" s="338"/>
      <c r="AV42" s="338"/>
      <c r="AW42" s="338"/>
      <c r="AX42" s="339"/>
    </row>
    <row r="43" spans="1:50" ht="26.25" customHeight="1">
      <c r="A43" s="352" t="s">
        <v>82</v>
      </c>
      <c r="B43" s="353"/>
      <c r="C43" s="354" t="s">
        <v>83</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356" t="s">
        <v>84</v>
      </c>
      <c r="AE43" s="357"/>
      <c r="AF43" s="357"/>
      <c r="AG43" s="331" t="s">
        <v>85</v>
      </c>
      <c r="AH43" s="332"/>
      <c r="AI43" s="332"/>
      <c r="AJ43" s="332"/>
      <c r="AK43" s="332"/>
      <c r="AL43" s="332"/>
      <c r="AM43" s="332"/>
      <c r="AN43" s="332"/>
      <c r="AO43" s="332"/>
      <c r="AP43" s="332"/>
      <c r="AQ43" s="332"/>
      <c r="AR43" s="332"/>
      <c r="AS43" s="332"/>
      <c r="AT43" s="332"/>
      <c r="AU43" s="332"/>
      <c r="AV43" s="332"/>
      <c r="AW43" s="332"/>
      <c r="AX43" s="333"/>
    </row>
    <row r="44" spans="1:50" ht="26.25" customHeight="1">
      <c r="A44" s="321"/>
      <c r="B44" s="322"/>
      <c r="C44" s="358" t="s">
        <v>86</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343" t="s">
        <v>78</v>
      </c>
      <c r="AE44" s="344"/>
      <c r="AF44" s="344"/>
      <c r="AG44" s="334"/>
      <c r="AH44" s="335"/>
      <c r="AI44" s="335"/>
      <c r="AJ44" s="335"/>
      <c r="AK44" s="335"/>
      <c r="AL44" s="335"/>
      <c r="AM44" s="335"/>
      <c r="AN44" s="335"/>
      <c r="AO44" s="335"/>
      <c r="AP44" s="335"/>
      <c r="AQ44" s="335"/>
      <c r="AR44" s="335"/>
      <c r="AS44" s="335"/>
      <c r="AT44" s="335"/>
      <c r="AU44" s="335"/>
      <c r="AV44" s="335"/>
      <c r="AW44" s="335"/>
      <c r="AX44" s="336"/>
    </row>
    <row r="45" spans="1:50" ht="26.25" customHeight="1">
      <c r="A45" s="321"/>
      <c r="B45" s="322"/>
      <c r="C45" s="358" t="s">
        <v>87</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343" t="s">
        <v>78</v>
      </c>
      <c r="AE45" s="344"/>
      <c r="AF45" s="344"/>
      <c r="AG45" s="334"/>
      <c r="AH45" s="335"/>
      <c r="AI45" s="335"/>
      <c r="AJ45" s="335"/>
      <c r="AK45" s="335"/>
      <c r="AL45" s="335"/>
      <c r="AM45" s="335"/>
      <c r="AN45" s="335"/>
      <c r="AO45" s="335"/>
      <c r="AP45" s="335"/>
      <c r="AQ45" s="335"/>
      <c r="AR45" s="335"/>
      <c r="AS45" s="335"/>
      <c r="AT45" s="335"/>
      <c r="AU45" s="335"/>
      <c r="AV45" s="335"/>
      <c r="AW45" s="335"/>
      <c r="AX45" s="336"/>
    </row>
    <row r="46" spans="1:50" ht="26.25" customHeight="1">
      <c r="A46" s="321"/>
      <c r="B46" s="322"/>
      <c r="C46" s="358" t="s">
        <v>88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3" t="s">
        <v>78</v>
      </c>
      <c r="AE46" s="344"/>
      <c r="AF46" s="344"/>
      <c r="AG46" s="334"/>
      <c r="AH46" s="335"/>
      <c r="AI46" s="335"/>
      <c r="AJ46" s="335"/>
      <c r="AK46" s="335"/>
      <c r="AL46" s="335"/>
      <c r="AM46" s="335"/>
      <c r="AN46" s="335"/>
      <c r="AO46" s="335"/>
      <c r="AP46" s="335"/>
      <c r="AQ46" s="335"/>
      <c r="AR46" s="335"/>
      <c r="AS46" s="335"/>
      <c r="AT46" s="335"/>
      <c r="AU46" s="335"/>
      <c r="AV46" s="335"/>
      <c r="AW46" s="335"/>
      <c r="AX46" s="336"/>
    </row>
    <row r="47" spans="1:50" ht="26.25" customHeight="1">
      <c r="A47" s="321"/>
      <c r="B47" s="322"/>
      <c r="C47" s="358" t="s">
        <v>89</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343" t="s">
        <v>78</v>
      </c>
      <c r="AE47" s="344"/>
      <c r="AF47" s="344"/>
      <c r="AG47" s="334"/>
      <c r="AH47" s="335"/>
      <c r="AI47" s="335"/>
      <c r="AJ47" s="335"/>
      <c r="AK47" s="335"/>
      <c r="AL47" s="335"/>
      <c r="AM47" s="335"/>
      <c r="AN47" s="335"/>
      <c r="AO47" s="335"/>
      <c r="AP47" s="335"/>
      <c r="AQ47" s="335"/>
      <c r="AR47" s="335"/>
      <c r="AS47" s="335"/>
      <c r="AT47" s="335"/>
      <c r="AU47" s="335"/>
      <c r="AV47" s="335"/>
      <c r="AW47" s="335"/>
      <c r="AX47" s="336"/>
    </row>
    <row r="48" spans="1:50" ht="26.25" customHeight="1">
      <c r="A48" s="321"/>
      <c r="B48" s="322"/>
      <c r="C48" s="369" t="s">
        <v>90</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349" t="s">
        <v>84</v>
      </c>
      <c r="AE48" s="350"/>
      <c r="AF48" s="350"/>
      <c r="AG48" s="337"/>
      <c r="AH48" s="338"/>
      <c r="AI48" s="338"/>
      <c r="AJ48" s="338"/>
      <c r="AK48" s="338"/>
      <c r="AL48" s="338"/>
      <c r="AM48" s="338"/>
      <c r="AN48" s="338"/>
      <c r="AO48" s="338"/>
      <c r="AP48" s="338"/>
      <c r="AQ48" s="338"/>
      <c r="AR48" s="338"/>
      <c r="AS48" s="338"/>
      <c r="AT48" s="338"/>
      <c r="AU48" s="338"/>
      <c r="AV48" s="338"/>
      <c r="AW48" s="338"/>
      <c r="AX48" s="339"/>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356" t="s">
        <v>78</v>
      </c>
      <c r="AE49" s="357"/>
      <c r="AF49" s="357"/>
      <c r="AG49" s="362" t="s">
        <v>93</v>
      </c>
      <c r="AH49" s="363"/>
      <c r="AI49" s="363"/>
      <c r="AJ49" s="363"/>
      <c r="AK49" s="363"/>
      <c r="AL49" s="363"/>
      <c r="AM49" s="363"/>
      <c r="AN49" s="363"/>
      <c r="AO49" s="363"/>
      <c r="AP49" s="363"/>
      <c r="AQ49" s="363"/>
      <c r="AR49" s="363"/>
      <c r="AS49" s="363"/>
      <c r="AT49" s="363"/>
      <c r="AU49" s="363"/>
      <c r="AV49" s="363"/>
      <c r="AW49" s="363"/>
      <c r="AX49" s="364"/>
    </row>
    <row r="50" spans="1:50" ht="26.25" customHeight="1">
      <c r="A50" s="321"/>
      <c r="B50" s="322"/>
      <c r="C50" s="358" t="s">
        <v>94</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343" t="s">
        <v>78</v>
      </c>
      <c r="AE50" s="344"/>
      <c r="AF50" s="344"/>
      <c r="AG50" s="365"/>
      <c r="AH50" s="366"/>
      <c r="AI50" s="366"/>
      <c r="AJ50" s="366"/>
      <c r="AK50" s="366"/>
      <c r="AL50" s="366"/>
      <c r="AM50" s="366"/>
      <c r="AN50" s="366"/>
      <c r="AO50" s="366"/>
      <c r="AP50" s="366"/>
      <c r="AQ50" s="366"/>
      <c r="AR50" s="366"/>
      <c r="AS50" s="366"/>
      <c r="AT50" s="366"/>
      <c r="AU50" s="366"/>
      <c r="AV50" s="366"/>
      <c r="AW50" s="366"/>
      <c r="AX50" s="367"/>
    </row>
    <row r="51" spans="1:50" ht="26.25" customHeight="1">
      <c r="A51" s="321"/>
      <c r="B51" s="322"/>
      <c r="C51" s="358" t="s">
        <v>95</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343" t="s">
        <v>84</v>
      </c>
      <c r="AE51" s="344"/>
      <c r="AF51" s="344"/>
      <c r="AG51" s="365"/>
      <c r="AH51" s="366"/>
      <c r="AI51" s="366"/>
      <c r="AJ51" s="366"/>
      <c r="AK51" s="366"/>
      <c r="AL51" s="366"/>
      <c r="AM51" s="366"/>
      <c r="AN51" s="366"/>
      <c r="AO51" s="366"/>
      <c r="AP51" s="366"/>
      <c r="AQ51" s="366"/>
      <c r="AR51" s="366"/>
      <c r="AS51" s="366"/>
      <c r="AT51" s="366"/>
      <c r="AU51" s="366"/>
      <c r="AV51" s="366"/>
      <c r="AW51" s="366"/>
      <c r="AX51" s="367"/>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403"/>
      <c r="AE52" s="355"/>
      <c r="AF52" s="355"/>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99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393" t="s">
        <v>102</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104</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443">
        <v>8</v>
      </c>
      <c r="L67" s="444"/>
      <c r="M67" s="444"/>
      <c r="N67" s="444"/>
      <c r="O67" s="444"/>
      <c r="P67" s="444"/>
      <c r="Q67" s="444"/>
      <c r="R67" s="445"/>
      <c r="S67" s="422" t="s">
        <v>111</v>
      </c>
      <c r="T67" s="426"/>
      <c r="U67" s="426"/>
      <c r="V67" s="426"/>
      <c r="W67" s="426"/>
      <c r="X67" s="426"/>
      <c r="Y67" s="426"/>
      <c r="Z67" s="442"/>
      <c r="AA67" s="446">
        <v>34</v>
      </c>
      <c r="AB67" s="447"/>
      <c r="AC67" s="447"/>
      <c r="AD67" s="447"/>
      <c r="AE67" s="447"/>
      <c r="AF67" s="447"/>
      <c r="AG67" s="447"/>
      <c r="AH67" s="448"/>
      <c r="AI67" s="422" t="s">
        <v>112</v>
      </c>
      <c r="AJ67" s="423"/>
      <c r="AK67" s="423"/>
      <c r="AL67" s="423"/>
      <c r="AM67" s="423"/>
      <c r="AN67" s="423"/>
      <c r="AO67" s="423"/>
      <c r="AP67" s="424"/>
      <c r="AQ67" s="425">
        <v>206</v>
      </c>
      <c r="AR67" s="426"/>
      <c r="AS67" s="426"/>
      <c r="AT67" s="426"/>
      <c r="AU67" s="426"/>
      <c r="AV67" s="426"/>
      <c r="AW67" s="426"/>
      <c r="AX67" s="427"/>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38:AX38"/>
    <mergeCell ref="C39:AC39"/>
    <mergeCell ref="AD39:AF39"/>
    <mergeCell ref="AG39:AX39"/>
    <mergeCell ref="A40:B42"/>
    <mergeCell ref="C40:AC40"/>
    <mergeCell ref="AD40:AF40"/>
    <mergeCell ref="AG40:AX42"/>
    <mergeCell ref="C41:AC41"/>
    <mergeCell ref="AD41:AF41"/>
    <mergeCell ref="C42:AC42"/>
    <mergeCell ref="AD42:AF42"/>
    <mergeCell ref="X36:AX3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3:AS23"/>
    <mergeCell ref="AT23:AX23"/>
    <mergeCell ref="AO24:AS24"/>
    <mergeCell ref="AT24:AX24"/>
    <mergeCell ref="AO25:AS25"/>
    <mergeCell ref="AT25:AX25"/>
    <mergeCell ref="AB20:AD20"/>
    <mergeCell ref="A26:F28"/>
    <mergeCell ref="G26:X26"/>
    <mergeCell ref="Y26:AA26"/>
    <mergeCell ref="AB26:AD26"/>
    <mergeCell ref="AE26:AI26"/>
    <mergeCell ref="AJ26:AN26"/>
    <mergeCell ref="G24:X25"/>
    <mergeCell ref="Y24:AA24"/>
    <mergeCell ref="AB24:AD24"/>
    <mergeCell ref="AE24:AI24"/>
    <mergeCell ref="AJ24:AN24"/>
    <mergeCell ref="Y25:AA25"/>
    <mergeCell ref="G23:X23"/>
    <mergeCell ref="Y23:AA23"/>
    <mergeCell ref="AB23:AD23"/>
    <mergeCell ref="AE23:AI23"/>
    <mergeCell ref="AJ23:AN23"/>
    <mergeCell ref="AB25:AD25"/>
    <mergeCell ref="AE25:AI25"/>
    <mergeCell ref="AJ25:AN25"/>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G20:X22"/>
    <mergeCell ref="Y20:AA20"/>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I15:O15"/>
    <mergeCell ref="P15:V15"/>
    <mergeCell ref="W15:AC15"/>
    <mergeCell ref="AD15:AJ15"/>
    <mergeCell ref="AK15:AQ15"/>
    <mergeCell ref="AR15:AX15"/>
    <mergeCell ref="AK14:AQ14"/>
    <mergeCell ref="AR14:AX14"/>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rowBreaks count="1" manualBreakCount="1">
    <brk id="36" max="4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85" zoomScaleNormal="75" zoomScaleSheetLayoutView="85"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210</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385</v>
      </c>
      <c r="H3" s="59"/>
      <c r="I3" s="59"/>
      <c r="J3" s="59"/>
      <c r="K3" s="59"/>
      <c r="L3" s="59"/>
      <c r="M3" s="59"/>
      <c r="N3" s="59"/>
      <c r="O3" s="59"/>
      <c r="P3" s="59"/>
      <c r="Q3" s="59"/>
      <c r="R3" s="59"/>
      <c r="S3" s="59"/>
      <c r="T3" s="59"/>
      <c r="U3" s="59"/>
      <c r="V3" s="59"/>
      <c r="W3" s="59"/>
      <c r="X3" s="455"/>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384</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383</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382</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4" t="s">
        <v>381</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114" t="s">
        <v>380</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148</v>
      </c>
      <c r="Q11" s="465"/>
      <c r="R11" s="465"/>
      <c r="S11" s="465"/>
      <c r="T11" s="465"/>
      <c r="U11" s="465"/>
      <c r="V11" s="466"/>
      <c r="W11" s="464">
        <v>101</v>
      </c>
      <c r="X11" s="465"/>
      <c r="Y11" s="465"/>
      <c r="Z11" s="465"/>
      <c r="AA11" s="465"/>
      <c r="AB11" s="465"/>
      <c r="AC11" s="466"/>
      <c r="AD11" s="291">
        <v>101</v>
      </c>
      <c r="AE11" s="291"/>
      <c r="AF11" s="291"/>
      <c r="AG11" s="291"/>
      <c r="AH11" s="291"/>
      <c r="AI11" s="291"/>
      <c r="AJ11" s="291"/>
      <c r="AK11" s="583">
        <v>100</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f>P11</f>
        <v>148</v>
      </c>
      <c r="Q16" s="165"/>
      <c r="R16" s="165"/>
      <c r="S16" s="165"/>
      <c r="T16" s="165"/>
      <c r="U16" s="165"/>
      <c r="V16" s="165"/>
      <c r="W16" s="165">
        <f>W11</f>
        <v>101</v>
      </c>
      <c r="X16" s="165"/>
      <c r="Y16" s="165"/>
      <c r="Z16" s="165"/>
      <c r="AA16" s="165"/>
      <c r="AB16" s="165"/>
      <c r="AC16" s="165"/>
      <c r="AD16" s="165">
        <f>AD11</f>
        <v>101</v>
      </c>
      <c r="AE16" s="165"/>
      <c r="AF16" s="165"/>
      <c r="AG16" s="165"/>
      <c r="AH16" s="165"/>
      <c r="AI16" s="165"/>
      <c r="AJ16" s="165"/>
      <c r="AK16" s="165">
        <f>AK11</f>
        <v>100</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148</v>
      </c>
      <c r="Q17" s="475"/>
      <c r="R17" s="475"/>
      <c r="S17" s="475"/>
      <c r="T17" s="475"/>
      <c r="U17" s="475"/>
      <c r="V17" s="475"/>
      <c r="W17" s="601">
        <v>101</v>
      </c>
      <c r="X17" s="601"/>
      <c r="Y17" s="601"/>
      <c r="Z17" s="601"/>
      <c r="AA17" s="601"/>
      <c r="AB17" s="601"/>
      <c r="AC17" s="601"/>
      <c r="AD17" s="169">
        <v>101</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730" t="s">
        <v>2070</v>
      </c>
      <c r="H20" s="877"/>
      <c r="I20" s="877"/>
      <c r="J20" s="877"/>
      <c r="K20" s="877"/>
      <c r="L20" s="877"/>
      <c r="M20" s="877"/>
      <c r="N20" s="877"/>
      <c r="O20" s="877"/>
      <c r="P20" s="877"/>
      <c r="Q20" s="877"/>
      <c r="R20" s="877"/>
      <c r="S20" s="877"/>
      <c r="T20" s="877"/>
      <c r="U20" s="877"/>
      <c r="V20" s="877"/>
      <c r="W20" s="877"/>
      <c r="X20" s="892"/>
      <c r="Y20" s="204" t="s">
        <v>49</v>
      </c>
      <c r="Z20" s="205"/>
      <c r="AA20" s="206"/>
      <c r="AB20" s="897" t="s">
        <v>379</v>
      </c>
      <c r="AC20" s="897"/>
      <c r="AD20" s="897"/>
      <c r="AE20" s="169" t="s">
        <v>59</v>
      </c>
      <c r="AF20" s="169"/>
      <c r="AG20" s="169"/>
      <c r="AH20" s="169"/>
      <c r="AI20" s="169"/>
      <c r="AJ20" s="169">
        <v>91</v>
      </c>
      <c r="AK20" s="169"/>
      <c r="AL20" s="169"/>
      <c r="AM20" s="169"/>
      <c r="AN20" s="169"/>
      <c r="AO20" s="169" t="s">
        <v>59</v>
      </c>
      <c r="AP20" s="169"/>
      <c r="AQ20" s="169"/>
      <c r="AR20" s="169"/>
      <c r="AS20" s="169"/>
      <c r="AT20" s="170"/>
      <c r="AU20" s="170"/>
      <c r="AV20" s="170"/>
      <c r="AW20" s="170"/>
      <c r="AX20" s="171"/>
    </row>
    <row r="21" spans="1:55" ht="23.8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891" t="s">
        <v>378</v>
      </c>
      <c r="AC21" s="891"/>
      <c r="AD21" s="891"/>
      <c r="AE21" s="188" t="s">
        <v>59</v>
      </c>
      <c r="AF21" s="188"/>
      <c r="AG21" s="188"/>
      <c r="AH21" s="188"/>
      <c r="AI21" s="188"/>
      <c r="AJ21" s="188">
        <v>194</v>
      </c>
      <c r="AK21" s="188"/>
      <c r="AL21" s="188"/>
      <c r="AM21" s="188"/>
      <c r="AN21" s="188"/>
      <c r="AO21" s="188" t="s">
        <v>59</v>
      </c>
      <c r="AP21" s="188"/>
      <c r="AQ21" s="188"/>
      <c r="AR21" s="188"/>
      <c r="AS21" s="188"/>
      <c r="AT21" s="169">
        <v>195</v>
      </c>
      <c r="AU21" s="169"/>
      <c r="AV21" s="169"/>
      <c r="AW21" s="169"/>
      <c r="AX21" s="189"/>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28" t="s">
        <v>52</v>
      </c>
      <c r="Z22" s="129"/>
      <c r="AA22" s="130"/>
      <c r="AB22" s="898" t="s">
        <v>199</v>
      </c>
      <c r="AC22" s="898"/>
      <c r="AD22" s="898"/>
      <c r="AE22" s="899" t="s">
        <v>59</v>
      </c>
      <c r="AF22" s="899"/>
      <c r="AG22" s="899"/>
      <c r="AH22" s="899"/>
      <c r="AI22" s="899"/>
      <c r="AJ22" s="899">
        <f>AJ20/AJ21</f>
        <v>0.46907216494845361</v>
      </c>
      <c r="AK22" s="899"/>
      <c r="AL22" s="899"/>
      <c r="AM22" s="899"/>
      <c r="AN22" s="899"/>
      <c r="AO22" s="899" t="s">
        <v>59</v>
      </c>
      <c r="AP22" s="899"/>
      <c r="AQ22" s="899"/>
      <c r="AR22" s="899"/>
      <c r="AS22" s="899"/>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981" t="s">
        <v>377</v>
      </c>
      <c r="H24" s="535"/>
      <c r="I24" s="535"/>
      <c r="J24" s="535"/>
      <c r="K24" s="535"/>
      <c r="L24" s="535"/>
      <c r="M24" s="535"/>
      <c r="N24" s="535"/>
      <c r="O24" s="535"/>
      <c r="P24" s="535"/>
      <c r="Q24" s="535"/>
      <c r="R24" s="535"/>
      <c r="S24" s="535"/>
      <c r="T24" s="535"/>
      <c r="U24" s="535"/>
      <c r="V24" s="535"/>
      <c r="W24" s="535"/>
      <c r="X24" s="982"/>
      <c r="Y24" s="226" t="s">
        <v>58</v>
      </c>
      <c r="Z24" s="227"/>
      <c r="AA24" s="228"/>
      <c r="AB24" s="985" t="s">
        <v>322</v>
      </c>
      <c r="AC24" s="986"/>
      <c r="AD24" s="987"/>
      <c r="AE24" s="188">
        <v>1</v>
      </c>
      <c r="AF24" s="188"/>
      <c r="AG24" s="188"/>
      <c r="AH24" s="188"/>
      <c r="AI24" s="188"/>
      <c r="AJ24" s="169">
        <v>0</v>
      </c>
      <c r="AK24" s="169"/>
      <c r="AL24" s="169"/>
      <c r="AM24" s="169"/>
      <c r="AN24" s="169"/>
      <c r="AO24" s="169">
        <v>2</v>
      </c>
      <c r="AP24" s="169"/>
      <c r="AQ24" s="169"/>
      <c r="AR24" s="169"/>
      <c r="AS24" s="169"/>
      <c r="AT24" s="502" t="s">
        <v>197</v>
      </c>
      <c r="AU24" s="900"/>
      <c r="AV24" s="900"/>
      <c r="AW24" s="900"/>
      <c r="AX24" s="901"/>
      <c r="AY24" s="2"/>
      <c r="AZ24" s="3"/>
      <c r="BA24" s="3"/>
      <c r="BB24" s="3"/>
      <c r="BC24" s="3"/>
    </row>
    <row r="25" spans="1:55" ht="32.25" customHeight="1">
      <c r="A25" s="246"/>
      <c r="B25" s="247"/>
      <c r="C25" s="247"/>
      <c r="D25" s="247"/>
      <c r="E25" s="247"/>
      <c r="F25" s="248"/>
      <c r="G25" s="983"/>
      <c r="H25" s="541"/>
      <c r="I25" s="541"/>
      <c r="J25" s="541"/>
      <c r="K25" s="541"/>
      <c r="L25" s="541"/>
      <c r="M25" s="541"/>
      <c r="N25" s="541"/>
      <c r="O25" s="541"/>
      <c r="P25" s="541"/>
      <c r="Q25" s="541"/>
      <c r="R25" s="541"/>
      <c r="S25" s="541"/>
      <c r="T25" s="541"/>
      <c r="U25" s="541"/>
      <c r="V25" s="541"/>
      <c r="W25" s="541"/>
      <c r="X25" s="984"/>
      <c r="Y25" s="230" t="s">
        <v>61</v>
      </c>
      <c r="Z25" s="231"/>
      <c r="AA25" s="232"/>
      <c r="AB25" s="978"/>
      <c r="AC25" s="979"/>
      <c r="AD25" s="980"/>
      <c r="AE25" s="502"/>
      <c r="AF25" s="900"/>
      <c r="AG25" s="900"/>
      <c r="AH25" s="900"/>
      <c r="AI25" s="909"/>
      <c r="AJ25" s="902"/>
      <c r="AK25" s="903"/>
      <c r="AL25" s="903"/>
      <c r="AM25" s="903"/>
      <c r="AN25" s="904"/>
      <c r="AO25" s="902"/>
      <c r="AP25" s="903"/>
      <c r="AQ25" s="903"/>
      <c r="AR25" s="903"/>
      <c r="AS25" s="904"/>
      <c r="AT25" s="902"/>
      <c r="AU25" s="903"/>
      <c r="AV25" s="903"/>
      <c r="AW25" s="903"/>
      <c r="AX25" s="905"/>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376</v>
      </c>
      <c r="H27" s="527"/>
      <c r="I27" s="527"/>
      <c r="J27" s="527"/>
      <c r="K27" s="527"/>
      <c r="L27" s="527"/>
      <c r="M27" s="527"/>
      <c r="N27" s="527"/>
      <c r="O27" s="527"/>
      <c r="P27" s="527"/>
      <c r="Q27" s="527"/>
      <c r="R27" s="527"/>
      <c r="S27" s="527"/>
      <c r="T27" s="527"/>
      <c r="U27" s="527"/>
      <c r="V27" s="527"/>
      <c r="W27" s="527"/>
      <c r="X27" s="527"/>
      <c r="Y27" s="261" t="s">
        <v>62</v>
      </c>
      <c r="Z27" s="262"/>
      <c r="AA27" s="263"/>
      <c r="AB27" s="975" t="s">
        <v>375</v>
      </c>
      <c r="AC27" s="976"/>
      <c r="AD27" s="977"/>
      <c r="AE27" s="740">
        <v>8186000</v>
      </c>
      <c r="AF27" s="503"/>
      <c r="AG27" s="503"/>
      <c r="AH27" s="503"/>
      <c r="AI27" s="532"/>
      <c r="AJ27" s="740" t="s">
        <v>235</v>
      </c>
      <c r="AK27" s="503"/>
      <c r="AL27" s="503"/>
      <c r="AM27" s="503"/>
      <c r="AN27" s="532"/>
      <c r="AO27" s="740">
        <v>4134118</v>
      </c>
      <c r="AP27" s="503"/>
      <c r="AQ27" s="503"/>
      <c r="AR27" s="503"/>
      <c r="AS27" s="532"/>
      <c r="AT27" s="740" t="s">
        <v>235</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975" t="s">
        <v>193</v>
      </c>
      <c r="AC28" s="976"/>
      <c r="AD28" s="977"/>
      <c r="AE28" s="502" t="s">
        <v>374</v>
      </c>
      <c r="AF28" s="900"/>
      <c r="AG28" s="900"/>
      <c r="AH28" s="900"/>
      <c r="AI28" s="909"/>
      <c r="AJ28" s="502" t="s">
        <v>373</v>
      </c>
      <c r="AK28" s="900"/>
      <c r="AL28" s="900"/>
      <c r="AM28" s="900"/>
      <c r="AN28" s="909"/>
      <c r="AO28" s="502" t="s">
        <v>372</v>
      </c>
      <c r="AP28" s="900"/>
      <c r="AQ28" s="900"/>
      <c r="AR28" s="900"/>
      <c r="AS28" s="909"/>
      <c r="AT28" s="502"/>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913" t="s">
        <v>371</v>
      </c>
      <c r="D30" s="914"/>
      <c r="E30" s="914"/>
      <c r="F30" s="914"/>
      <c r="G30" s="914"/>
      <c r="H30" s="914"/>
      <c r="I30" s="914"/>
      <c r="J30" s="914"/>
      <c r="K30" s="915"/>
      <c r="L30" s="142">
        <v>100</v>
      </c>
      <c r="M30" s="142"/>
      <c r="N30" s="142"/>
      <c r="O30" s="142"/>
      <c r="P30" s="142"/>
      <c r="Q30" s="14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854"/>
      <c r="D31" s="855"/>
      <c r="E31" s="855"/>
      <c r="F31" s="855"/>
      <c r="G31" s="855"/>
      <c r="H31" s="855"/>
      <c r="I31" s="855"/>
      <c r="J31" s="855"/>
      <c r="K31" s="856"/>
      <c r="L31" s="157"/>
      <c r="M31" s="157"/>
      <c r="N31" s="157"/>
      <c r="O31" s="157"/>
      <c r="P31" s="157"/>
      <c r="Q31" s="15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854"/>
      <c r="D32" s="855"/>
      <c r="E32" s="855"/>
      <c r="F32" s="855"/>
      <c r="G32" s="855"/>
      <c r="H32" s="855"/>
      <c r="I32" s="855"/>
      <c r="J32" s="855"/>
      <c r="K32" s="856"/>
      <c r="L32" s="157"/>
      <c r="M32" s="157"/>
      <c r="N32" s="157"/>
      <c r="O32" s="157"/>
      <c r="P32" s="157"/>
      <c r="Q32" s="15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854"/>
      <c r="D33" s="855"/>
      <c r="E33" s="855"/>
      <c r="F33" s="855"/>
      <c r="G33" s="855"/>
      <c r="H33" s="855"/>
      <c r="I33" s="855"/>
      <c r="J33" s="855"/>
      <c r="K33" s="856"/>
      <c r="L33" s="157"/>
      <c r="M33" s="157"/>
      <c r="N33" s="157"/>
      <c r="O33" s="157"/>
      <c r="P33" s="157"/>
      <c r="Q33" s="15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854"/>
      <c r="D34" s="855"/>
      <c r="E34" s="855"/>
      <c r="F34" s="855"/>
      <c r="G34" s="855"/>
      <c r="H34" s="855"/>
      <c r="I34" s="855"/>
      <c r="J34" s="855"/>
      <c r="K34" s="856"/>
      <c r="L34" s="157"/>
      <c r="M34" s="157"/>
      <c r="N34" s="157"/>
      <c r="O34" s="157"/>
      <c r="P34" s="157"/>
      <c r="Q34" s="15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857"/>
      <c r="D35" s="858"/>
      <c r="E35" s="858"/>
      <c r="F35" s="858"/>
      <c r="G35" s="858"/>
      <c r="H35" s="858"/>
      <c r="I35" s="858"/>
      <c r="J35" s="858"/>
      <c r="K35" s="859"/>
      <c r="L35" s="860"/>
      <c r="M35" s="858"/>
      <c r="N35" s="858"/>
      <c r="O35" s="858"/>
      <c r="P35" s="858"/>
      <c r="Q35" s="859"/>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f>SUM(L30:Q35)</f>
        <v>100</v>
      </c>
      <c r="M36" s="301"/>
      <c r="N36" s="301"/>
      <c r="O36" s="301"/>
      <c r="P36" s="301"/>
      <c r="Q36" s="302"/>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171</v>
      </c>
      <c r="AE40" s="547"/>
      <c r="AF40" s="547"/>
      <c r="AG40" s="548" t="s">
        <v>370</v>
      </c>
      <c r="AH40" s="549"/>
      <c r="AI40" s="549"/>
      <c r="AJ40" s="549"/>
      <c r="AK40" s="549"/>
      <c r="AL40" s="549"/>
      <c r="AM40" s="549"/>
      <c r="AN40" s="549"/>
      <c r="AO40" s="549"/>
      <c r="AP40" s="549"/>
      <c r="AQ40" s="549"/>
      <c r="AR40" s="549"/>
      <c r="AS40" s="549"/>
      <c r="AT40" s="549"/>
      <c r="AU40" s="549"/>
      <c r="AV40" s="549"/>
      <c r="AW40" s="549"/>
      <c r="AX40" s="550"/>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171</v>
      </c>
      <c r="AE41" s="544"/>
      <c r="AF41" s="544"/>
      <c r="AG41" s="537"/>
      <c r="AH41" s="538"/>
      <c r="AI41" s="538"/>
      <c r="AJ41" s="538"/>
      <c r="AK41" s="538"/>
      <c r="AL41" s="538"/>
      <c r="AM41" s="538"/>
      <c r="AN41" s="538"/>
      <c r="AO41" s="538"/>
      <c r="AP41" s="538"/>
      <c r="AQ41" s="538"/>
      <c r="AR41" s="538"/>
      <c r="AS41" s="538"/>
      <c r="AT41" s="538"/>
      <c r="AU41" s="538"/>
      <c r="AV41" s="538"/>
      <c r="AW41" s="538"/>
      <c r="AX41" s="539"/>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171</v>
      </c>
      <c r="AE42" s="552"/>
      <c r="AF42" s="552"/>
      <c r="AG42" s="540"/>
      <c r="AH42" s="541"/>
      <c r="AI42" s="541"/>
      <c r="AJ42" s="541"/>
      <c r="AK42" s="541"/>
      <c r="AL42" s="541"/>
      <c r="AM42" s="541"/>
      <c r="AN42" s="541"/>
      <c r="AO42" s="541"/>
      <c r="AP42" s="541"/>
      <c r="AQ42" s="541"/>
      <c r="AR42" s="541"/>
      <c r="AS42" s="541"/>
      <c r="AT42" s="541"/>
      <c r="AU42" s="541"/>
      <c r="AV42" s="541"/>
      <c r="AW42" s="541"/>
      <c r="AX42" s="542"/>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170</v>
      </c>
      <c r="AE43" s="534"/>
      <c r="AF43" s="534"/>
      <c r="AG43" s="362" t="s">
        <v>369</v>
      </c>
      <c r="AH43" s="535"/>
      <c r="AI43" s="535"/>
      <c r="AJ43" s="535"/>
      <c r="AK43" s="535"/>
      <c r="AL43" s="535"/>
      <c r="AM43" s="535"/>
      <c r="AN43" s="535"/>
      <c r="AO43" s="535"/>
      <c r="AP43" s="535"/>
      <c r="AQ43" s="535"/>
      <c r="AR43" s="535"/>
      <c r="AS43" s="535"/>
      <c r="AT43" s="535"/>
      <c r="AU43" s="535"/>
      <c r="AV43" s="535"/>
      <c r="AW43" s="535"/>
      <c r="AX43" s="536"/>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5" t="s">
        <v>170</v>
      </c>
      <c r="AE44" s="544"/>
      <c r="AF44" s="544"/>
      <c r="AG44" s="537"/>
      <c r="AH44" s="538"/>
      <c r="AI44" s="538"/>
      <c r="AJ44" s="538"/>
      <c r="AK44" s="538"/>
      <c r="AL44" s="538"/>
      <c r="AM44" s="538"/>
      <c r="AN44" s="538"/>
      <c r="AO44" s="538"/>
      <c r="AP44" s="538"/>
      <c r="AQ44" s="538"/>
      <c r="AR44" s="538"/>
      <c r="AS44" s="538"/>
      <c r="AT44" s="538"/>
      <c r="AU44" s="538"/>
      <c r="AV44" s="538"/>
      <c r="AW44" s="538"/>
      <c r="AX44" s="539"/>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171</v>
      </c>
      <c r="AE45" s="544"/>
      <c r="AF45" s="544"/>
      <c r="AG45" s="537"/>
      <c r="AH45" s="538"/>
      <c r="AI45" s="538"/>
      <c r="AJ45" s="538"/>
      <c r="AK45" s="538"/>
      <c r="AL45" s="538"/>
      <c r="AM45" s="538"/>
      <c r="AN45" s="538"/>
      <c r="AO45" s="538"/>
      <c r="AP45" s="538"/>
      <c r="AQ45" s="538"/>
      <c r="AR45" s="538"/>
      <c r="AS45" s="538"/>
      <c r="AT45" s="538"/>
      <c r="AU45" s="538"/>
      <c r="AV45" s="538"/>
      <c r="AW45" s="538"/>
      <c r="AX45" s="539"/>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5" t="s">
        <v>249</v>
      </c>
      <c r="AE46" s="544"/>
      <c r="AF46" s="544"/>
      <c r="AG46" s="537"/>
      <c r="AH46" s="538"/>
      <c r="AI46" s="538"/>
      <c r="AJ46" s="538"/>
      <c r="AK46" s="538"/>
      <c r="AL46" s="538"/>
      <c r="AM46" s="538"/>
      <c r="AN46" s="538"/>
      <c r="AO46" s="538"/>
      <c r="AP46" s="538"/>
      <c r="AQ46" s="538"/>
      <c r="AR46" s="538"/>
      <c r="AS46" s="538"/>
      <c r="AT46" s="538"/>
      <c r="AU46" s="538"/>
      <c r="AV46" s="538"/>
      <c r="AW46" s="538"/>
      <c r="AX46" s="539"/>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171</v>
      </c>
      <c r="AE47" s="544"/>
      <c r="AF47" s="544"/>
      <c r="AG47" s="537"/>
      <c r="AH47" s="538"/>
      <c r="AI47" s="538"/>
      <c r="AJ47" s="538"/>
      <c r="AK47" s="538"/>
      <c r="AL47" s="538"/>
      <c r="AM47" s="538"/>
      <c r="AN47" s="538"/>
      <c r="AO47" s="538"/>
      <c r="AP47" s="538"/>
      <c r="AQ47" s="538"/>
      <c r="AR47" s="538"/>
      <c r="AS47" s="538"/>
      <c r="AT47" s="538"/>
      <c r="AU47" s="538"/>
      <c r="AV47" s="538"/>
      <c r="AW47" s="538"/>
      <c r="AX47" s="539"/>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170</v>
      </c>
      <c r="AE48" s="552"/>
      <c r="AF48" s="552"/>
      <c r="AG48" s="540"/>
      <c r="AH48" s="541"/>
      <c r="AI48" s="541"/>
      <c r="AJ48" s="541"/>
      <c r="AK48" s="541"/>
      <c r="AL48" s="541"/>
      <c r="AM48" s="541"/>
      <c r="AN48" s="541"/>
      <c r="AO48" s="541"/>
      <c r="AP48" s="541"/>
      <c r="AQ48" s="541"/>
      <c r="AR48" s="541"/>
      <c r="AS48" s="541"/>
      <c r="AT48" s="541"/>
      <c r="AU48" s="541"/>
      <c r="AV48" s="541"/>
      <c r="AW48" s="541"/>
      <c r="AX48" s="542"/>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170</v>
      </c>
      <c r="AE49" s="534"/>
      <c r="AF49" s="534"/>
      <c r="AG49" s="362" t="s">
        <v>368</v>
      </c>
      <c r="AH49" s="535"/>
      <c r="AI49" s="535"/>
      <c r="AJ49" s="535"/>
      <c r="AK49" s="535"/>
      <c r="AL49" s="535"/>
      <c r="AM49" s="535"/>
      <c r="AN49" s="535"/>
      <c r="AO49" s="535"/>
      <c r="AP49" s="535"/>
      <c r="AQ49" s="535"/>
      <c r="AR49" s="535"/>
      <c r="AS49" s="535"/>
      <c r="AT49" s="535"/>
      <c r="AU49" s="535"/>
      <c r="AV49" s="535"/>
      <c r="AW49" s="535"/>
      <c r="AX49" s="536"/>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171</v>
      </c>
      <c r="AE50" s="544"/>
      <c r="AF50" s="544"/>
      <c r="AG50" s="537"/>
      <c r="AH50" s="538"/>
      <c r="AI50" s="538"/>
      <c r="AJ50" s="538"/>
      <c r="AK50" s="538"/>
      <c r="AL50" s="538"/>
      <c r="AM50" s="538"/>
      <c r="AN50" s="538"/>
      <c r="AO50" s="538"/>
      <c r="AP50" s="538"/>
      <c r="AQ50" s="538"/>
      <c r="AR50" s="538"/>
      <c r="AS50" s="538"/>
      <c r="AT50" s="538"/>
      <c r="AU50" s="538"/>
      <c r="AV50" s="538"/>
      <c r="AW50" s="538"/>
      <c r="AX50" s="539"/>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45" t="s">
        <v>171</v>
      </c>
      <c r="AE51" s="544"/>
      <c r="AF51" s="544"/>
      <c r="AG51" s="540"/>
      <c r="AH51" s="541"/>
      <c r="AI51" s="541"/>
      <c r="AJ51" s="541"/>
      <c r="AK51" s="541"/>
      <c r="AL51" s="541"/>
      <c r="AM51" s="541"/>
      <c r="AN51" s="541"/>
      <c r="AO51" s="541"/>
      <c r="AP51" s="541"/>
      <c r="AQ51" s="541"/>
      <c r="AR51" s="541"/>
      <c r="AS51" s="541"/>
      <c r="AT51" s="541"/>
      <c r="AU51" s="541"/>
      <c r="AV51" s="541"/>
      <c r="AW51" s="541"/>
      <c r="AX51" s="542"/>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170</v>
      </c>
      <c r="AE52" s="534"/>
      <c r="AF52" s="534"/>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554" t="s">
        <v>367</v>
      </c>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6"/>
    </row>
    <row r="57" spans="1:50" ht="66.75" customHeight="1" thickBot="1">
      <c r="A57" s="388"/>
      <c r="B57" s="389"/>
      <c r="C57" s="396" t="s">
        <v>103</v>
      </c>
      <c r="D57" s="397"/>
      <c r="E57" s="397"/>
      <c r="F57" s="398"/>
      <c r="G57" s="399" t="s">
        <v>366</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27</v>
      </c>
      <c r="L67" s="301"/>
      <c r="M67" s="301"/>
      <c r="N67" s="301"/>
      <c r="O67" s="301"/>
      <c r="P67" s="301"/>
      <c r="Q67" s="301"/>
      <c r="R67" s="302"/>
      <c r="S67" s="422" t="s">
        <v>111</v>
      </c>
      <c r="T67" s="426"/>
      <c r="U67" s="426"/>
      <c r="V67" s="426"/>
      <c r="W67" s="426"/>
      <c r="X67" s="426"/>
      <c r="Y67" s="426"/>
      <c r="Z67" s="442"/>
      <c r="AA67" s="557">
        <v>47</v>
      </c>
      <c r="AB67" s="301"/>
      <c r="AC67" s="301"/>
      <c r="AD67" s="301"/>
      <c r="AE67" s="301"/>
      <c r="AF67" s="301"/>
      <c r="AG67" s="301"/>
      <c r="AH67" s="302"/>
      <c r="AI67" s="422" t="s">
        <v>112</v>
      </c>
      <c r="AJ67" s="423"/>
      <c r="AK67" s="423"/>
      <c r="AL67" s="423"/>
      <c r="AM67" s="423"/>
      <c r="AN67" s="423"/>
      <c r="AO67" s="423"/>
      <c r="AP67" s="424"/>
      <c r="AQ67" s="425">
        <v>215</v>
      </c>
      <c r="AR67" s="426"/>
      <c r="AS67" s="426"/>
      <c r="AT67" s="426"/>
      <c r="AU67" s="426"/>
      <c r="AV67" s="426"/>
      <c r="AW67" s="426"/>
      <c r="AX67" s="427"/>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C67"/>
  <sheetViews>
    <sheetView view="pageBreakPreview" topLeftCell="C1" zoomScale="115" zoomScaleNormal="75" zoomScaleSheetLayoutView="115"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211</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408</v>
      </c>
      <c r="H3" s="59"/>
      <c r="I3" s="59"/>
      <c r="J3" s="59"/>
      <c r="K3" s="59"/>
      <c r="L3" s="59"/>
      <c r="M3" s="59"/>
      <c r="N3" s="59"/>
      <c r="O3" s="59"/>
      <c r="P3" s="59"/>
      <c r="Q3" s="59"/>
      <c r="R3" s="59"/>
      <c r="S3" s="59"/>
      <c r="T3" s="59"/>
      <c r="U3" s="59"/>
      <c r="V3" s="59"/>
      <c r="W3" s="59"/>
      <c r="X3" s="455"/>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407</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406</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405</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4" t="s">
        <v>404</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114" t="s">
        <v>403</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87</v>
      </c>
      <c r="Q11" s="465"/>
      <c r="R11" s="465"/>
      <c r="S11" s="465"/>
      <c r="T11" s="465"/>
      <c r="U11" s="465"/>
      <c r="V11" s="466"/>
      <c r="W11" s="464">
        <v>60</v>
      </c>
      <c r="X11" s="465"/>
      <c r="Y11" s="465"/>
      <c r="Z11" s="465"/>
      <c r="AA11" s="465"/>
      <c r="AB11" s="465"/>
      <c r="AC11" s="466"/>
      <c r="AD11" s="583">
        <v>57</v>
      </c>
      <c r="AE11" s="583"/>
      <c r="AF11" s="583"/>
      <c r="AG11" s="583"/>
      <c r="AH11" s="583"/>
      <c r="AI11" s="583"/>
      <c r="AJ11" s="583"/>
      <c r="AK11" s="583">
        <v>64</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2"/>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2"/>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1"/>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f>P11</f>
        <v>87</v>
      </c>
      <c r="Q16" s="165"/>
      <c r="R16" s="165"/>
      <c r="S16" s="165"/>
      <c r="T16" s="165"/>
      <c r="U16" s="165"/>
      <c r="V16" s="165"/>
      <c r="W16" s="165">
        <f>W11</f>
        <v>60</v>
      </c>
      <c r="X16" s="165"/>
      <c r="Y16" s="165"/>
      <c r="Z16" s="165"/>
      <c r="AA16" s="165"/>
      <c r="AB16" s="165"/>
      <c r="AC16" s="165"/>
      <c r="AD16" s="165">
        <f>AD11</f>
        <v>57</v>
      </c>
      <c r="AE16" s="165"/>
      <c r="AF16" s="165"/>
      <c r="AG16" s="165"/>
      <c r="AH16" s="165"/>
      <c r="AI16" s="165"/>
      <c r="AJ16" s="165"/>
      <c r="AK16" s="165">
        <f>AK11</f>
        <v>64</v>
      </c>
      <c r="AL16" s="165"/>
      <c r="AM16" s="165"/>
      <c r="AN16" s="165"/>
      <c r="AO16" s="165"/>
      <c r="AP16" s="165"/>
      <c r="AQ16" s="860"/>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87</v>
      </c>
      <c r="Q17" s="475"/>
      <c r="R17" s="475"/>
      <c r="S17" s="475"/>
      <c r="T17" s="475"/>
      <c r="U17" s="475"/>
      <c r="V17" s="475"/>
      <c r="W17" s="601">
        <v>60</v>
      </c>
      <c r="X17" s="601"/>
      <c r="Y17" s="601"/>
      <c r="Z17" s="601"/>
      <c r="AA17" s="601"/>
      <c r="AB17" s="601"/>
      <c r="AC17" s="601"/>
      <c r="AD17" s="169">
        <v>57</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477" t="s">
        <v>402</v>
      </c>
      <c r="H20" s="478"/>
      <c r="I20" s="478"/>
      <c r="J20" s="478"/>
      <c r="K20" s="478"/>
      <c r="L20" s="478"/>
      <c r="M20" s="478"/>
      <c r="N20" s="478"/>
      <c r="O20" s="478"/>
      <c r="P20" s="478"/>
      <c r="Q20" s="478"/>
      <c r="R20" s="478"/>
      <c r="S20" s="478"/>
      <c r="T20" s="478"/>
      <c r="U20" s="478"/>
      <c r="V20" s="478"/>
      <c r="W20" s="478"/>
      <c r="X20" s="479"/>
      <c r="Y20" s="204" t="s">
        <v>49</v>
      </c>
      <c r="Z20" s="205"/>
      <c r="AA20" s="206"/>
      <c r="AB20" s="988" t="s">
        <v>401</v>
      </c>
      <c r="AC20" s="989"/>
      <c r="AD20" s="990"/>
      <c r="AE20" s="601">
        <v>179</v>
      </c>
      <c r="AF20" s="601"/>
      <c r="AG20" s="601"/>
      <c r="AH20" s="601"/>
      <c r="AI20" s="601"/>
      <c r="AJ20" s="601">
        <v>180</v>
      </c>
      <c r="AK20" s="601"/>
      <c r="AL20" s="601"/>
      <c r="AM20" s="601"/>
      <c r="AN20" s="601"/>
      <c r="AO20" s="169">
        <v>181</v>
      </c>
      <c r="AP20" s="169"/>
      <c r="AQ20" s="169"/>
      <c r="AR20" s="169"/>
      <c r="AS20" s="169"/>
      <c r="AT20" s="170"/>
      <c r="AU20" s="170"/>
      <c r="AV20" s="170"/>
      <c r="AW20" s="170"/>
      <c r="AX20" s="171"/>
    </row>
    <row r="21" spans="1:55" ht="23.85" customHeight="1">
      <c r="A21" s="180"/>
      <c r="B21" s="181"/>
      <c r="C21" s="181"/>
      <c r="D21" s="181"/>
      <c r="E21" s="181"/>
      <c r="F21" s="182"/>
      <c r="G21" s="480"/>
      <c r="H21" s="481"/>
      <c r="I21" s="481"/>
      <c r="J21" s="481"/>
      <c r="K21" s="481"/>
      <c r="L21" s="481"/>
      <c r="M21" s="481"/>
      <c r="N21" s="481"/>
      <c r="O21" s="481"/>
      <c r="P21" s="481"/>
      <c r="Q21" s="481"/>
      <c r="R21" s="481"/>
      <c r="S21" s="481"/>
      <c r="T21" s="481"/>
      <c r="U21" s="481"/>
      <c r="V21" s="481"/>
      <c r="W21" s="481"/>
      <c r="X21" s="482"/>
      <c r="Y21" s="128" t="s">
        <v>51</v>
      </c>
      <c r="Z21" s="129"/>
      <c r="AA21" s="130"/>
      <c r="AB21" s="991"/>
      <c r="AC21" s="992"/>
      <c r="AD21" s="993"/>
      <c r="AE21" s="188">
        <v>193</v>
      </c>
      <c r="AF21" s="188"/>
      <c r="AG21" s="188"/>
      <c r="AH21" s="188"/>
      <c r="AI21" s="188"/>
      <c r="AJ21" s="188">
        <v>193</v>
      </c>
      <c r="AK21" s="188"/>
      <c r="AL21" s="188"/>
      <c r="AM21" s="188"/>
      <c r="AN21" s="188"/>
      <c r="AO21" s="188">
        <v>193</v>
      </c>
      <c r="AP21" s="188"/>
      <c r="AQ21" s="188"/>
      <c r="AR21" s="188"/>
      <c r="AS21" s="188"/>
      <c r="AT21" s="169">
        <v>193</v>
      </c>
      <c r="AU21" s="169"/>
      <c r="AV21" s="169"/>
      <c r="AW21" s="169"/>
      <c r="AX21" s="189"/>
    </row>
    <row r="22" spans="1:55" ht="32.25" customHeight="1">
      <c r="A22" s="180"/>
      <c r="B22" s="181"/>
      <c r="C22" s="181"/>
      <c r="D22" s="181"/>
      <c r="E22" s="181"/>
      <c r="F22" s="182"/>
      <c r="G22" s="483"/>
      <c r="H22" s="484"/>
      <c r="I22" s="484"/>
      <c r="J22" s="484"/>
      <c r="K22" s="484"/>
      <c r="L22" s="484"/>
      <c r="M22" s="484"/>
      <c r="N22" s="484"/>
      <c r="O22" s="484"/>
      <c r="P22" s="484"/>
      <c r="Q22" s="484"/>
      <c r="R22" s="484"/>
      <c r="S22" s="484"/>
      <c r="T22" s="484"/>
      <c r="U22" s="484"/>
      <c r="V22" s="484"/>
      <c r="W22" s="484"/>
      <c r="X22" s="485"/>
      <c r="Y22" s="128" t="s">
        <v>52</v>
      </c>
      <c r="Z22" s="129"/>
      <c r="AA22" s="130"/>
      <c r="AB22" s="188" t="s">
        <v>199</v>
      </c>
      <c r="AC22" s="188"/>
      <c r="AD22" s="188"/>
      <c r="AE22" s="736">
        <f>AE20/AE21</f>
        <v>0.92746113989637302</v>
      </c>
      <c r="AF22" s="736"/>
      <c r="AG22" s="736"/>
      <c r="AH22" s="736"/>
      <c r="AI22" s="736"/>
      <c r="AJ22" s="736">
        <f>AJ20/AJ21</f>
        <v>0.93264248704663211</v>
      </c>
      <c r="AK22" s="736"/>
      <c r="AL22" s="736"/>
      <c r="AM22" s="736"/>
      <c r="AN22" s="736"/>
      <c r="AO22" s="736">
        <f>AO20/AO21</f>
        <v>0.93782383419689119</v>
      </c>
      <c r="AP22" s="736"/>
      <c r="AQ22" s="736"/>
      <c r="AR22" s="736"/>
      <c r="AS22" s="736"/>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43.5" customHeight="1">
      <c r="A24" s="243"/>
      <c r="B24" s="244"/>
      <c r="C24" s="244"/>
      <c r="D24" s="244"/>
      <c r="E24" s="244"/>
      <c r="F24" s="245"/>
      <c r="G24" s="981" t="s">
        <v>400</v>
      </c>
      <c r="H24" s="535"/>
      <c r="I24" s="535"/>
      <c r="J24" s="535"/>
      <c r="K24" s="535"/>
      <c r="L24" s="535"/>
      <c r="M24" s="535"/>
      <c r="N24" s="535"/>
      <c r="O24" s="535"/>
      <c r="P24" s="535"/>
      <c r="Q24" s="535"/>
      <c r="R24" s="535"/>
      <c r="S24" s="535"/>
      <c r="T24" s="535"/>
      <c r="U24" s="535"/>
      <c r="V24" s="535"/>
      <c r="W24" s="535"/>
      <c r="X24" s="982"/>
      <c r="Y24" s="226" t="s">
        <v>58</v>
      </c>
      <c r="Z24" s="227"/>
      <c r="AA24" s="228"/>
      <c r="AB24" s="996" t="s">
        <v>399</v>
      </c>
      <c r="AC24" s="997"/>
      <c r="AD24" s="998"/>
      <c r="AE24" s="995">
        <v>7</v>
      </c>
      <c r="AF24" s="995"/>
      <c r="AG24" s="995"/>
      <c r="AH24" s="995"/>
      <c r="AI24" s="995"/>
      <c r="AJ24" s="601">
        <v>5</v>
      </c>
      <c r="AK24" s="601"/>
      <c r="AL24" s="601"/>
      <c r="AM24" s="601"/>
      <c r="AN24" s="601"/>
      <c r="AO24" s="169" t="s">
        <v>59</v>
      </c>
      <c r="AP24" s="169"/>
      <c r="AQ24" s="169"/>
      <c r="AR24" s="169"/>
      <c r="AS24" s="169"/>
      <c r="AT24" s="502" t="s">
        <v>197</v>
      </c>
      <c r="AU24" s="900"/>
      <c r="AV24" s="900"/>
      <c r="AW24" s="900"/>
      <c r="AX24" s="901"/>
      <c r="AY24" s="2"/>
      <c r="AZ24" s="3"/>
      <c r="BA24" s="3"/>
      <c r="BB24" s="3"/>
      <c r="BC24" s="3"/>
    </row>
    <row r="25" spans="1:55" ht="43.5" customHeight="1">
      <c r="A25" s="246"/>
      <c r="B25" s="247"/>
      <c r="C25" s="247"/>
      <c r="D25" s="247"/>
      <c r="E25" s="247"/>
      <c r="F25" s="248"/>
      <c r="G25" s="983"/>
      <c r="H25" s="541"/>
      <c r="I25" s="541"/>
      <c r="J25" s="541"/>
      <c r="K25" s="541"/>
      <c r="L25" s="541"/>
      <c r="M25" s="541"/>
      <c r="N25" s="541"/>
      <c r="O25" s="541"/>
      <c r="P25" s="541"/>
      <c r="Q25" s="541"/>
      <c r="R25" s="541"/>
      <c r="S25" s="541"/>
      <c r="T25" s="541"/>
      <c r="U25" s="541"/>
      <c r="V25" s="541"/>
      <c r="W25" s="541"/>
      <c r="X25" s="984"/>
      <c r="Y25" s="230" t="s">
        <v>61</v>
      </c>
      <c r="Z25" s="231"/>
      <c r="AA25" s="232"/>
      <c r="AB25" s="999"/>
      <c r="AC25" s="1000"/>
      <c r="AD25" s="1001"/>
      <c r="AE25" s="502">
        <v>10</v>
      </c>
      <c r="AF25" s="900"/>
      <c r="AG25" s="900"/>
      <c r="AH25" s="900"/>
      <c r="AI25" s="909"/>
      <c r="AJ25" s="902">
        <v>11</v>
      </c>
      <c r="AK25" s="903"/>
      <c r="AL25" s="903"/>
      <c r="AM25" s="903"/>
      <c r="AN25" s="904"/>
      <c r="AO25" s="902">
        <v>11</v>
      </c>
      <c r="AP25" s="903"/>
      <c r="AQ25" s="903"/>
      <c r="AR25" s="903"/>
      <c r="AS25" s="904"/>
      <c r="AT25" s="902">
        <v>5</v>
      </c>
      <c r="AU25" s="903"/>
      <c r="AV25" s="903"/>
      <c r="AW25" s="903"/>
      <c r="AX25" s="905"/>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398</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994" t="s">
        <v>397</v>
      </c>
      <c r="H27" s="527"/>
      <c r="I27" s="527"/>
      <c r="J27" s="527"/>
      <c r="K27" s="527"/>
      <c r="L27" s="527"/>
      <c r="M27" s="527"/>
      <c r="N27" s="527"/>
      <c r="O27" s="527"/>
      <c r="P27" s="527"/>
      <c r="Q27" s="527"/>
      <c r="R27" s="527"/>
      <c r="S27" s="527"/>
      <c r="T27" s="527"/>
      <c r="U27" s="527"/>
      <c r="V27" s="527"/>
      <c r="W27" s="527"/>
      <c r="X27" s="527"/>
      <c r="Y27" s="261" t="s">
        <v>62</v>
      </c>
      <c r="Z27" s="262"/>
      <c r="AA27" s="263"/>
      <c r="AB27" s="502" t="s">
        <v>354</v>
      </c>
      <c r="AC27" s="503"/>
      <c r="AD27" s="532"/>
      <c r="AE27" s="740">
        <v>737598</v>
      </c>
      <c r="AF27" s="503"/>
      <c r="AG27" s="503"/>
      <c r="AH27" s="503"/>
      <c r="AI27" s="532"/>
      <c r="AJ27" s="740">
        <v>940845</v>
      </c>
      <c r="AK27" s="503"/>
      <c r="AL27" s="503"/>
      <c r="AM27" s="503"/>
      <c r="AN27" s="532"/>
      <c r="AO27" s="740">
        <v>421843</v>
      </c>
      <c r="AP27" s="503"/>
      <c r="AQ27" s="503"/>
      <c r="AR27" s="503"/>
      <c r="AS27" s="532"/>
      <c r="AT27" s="740">
        <v>969557</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1005" t="s">
        <v>396</v>
      </c>
      <c r="AC28" s="1006"/>
      <c r="AD28" s="1007"/>
      <c r="AE28" s="502" t="s">
        <v>395</v>
      </c>
      <c r="AF28" s="503"/>
      <c r="AG28" s="503"/>
      <c r="AH28" s="503"/>
      <c r="AI28" s="532"/>
      <c r="AJ28" s="502" t="s">
        <v>394</v>
      </c>
      <c r="AK28" s="503"/>
      <c r="AL28" s="503"/>
      <c r="AM28" s="503"/>
      <c r="AN28" s="532"/>
      <c r="AO28" s="502" t="s">
        <v>393</v>
      </c>
      <c r="AP28" s="503"/>
      <c r="AQ28" s="503"/>
      <c r="AR28" s="503"/>
      <c r="AS28" s="532"/>
      <c r="AT28" s="502" t="s">
        <v>392</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287" t="s">
        <v>391</v>
      </c>
      <c r="D30" s="288"/>
      <c r="E30" s="288"/>
      <c r="F30" s="288"/>
      <c r="G30" s="288"/>
      <c r="H30" s="288"/>
      <c r="I30" s="288"/>
      <c r="J30" s="288"/>
      <c r="K30" s="289"/>
      <c r="L30" s="142">
        <v>64</v>
      </c>
      <c r="M30" s="142"/>
      <c r="N30" s="142"/>
      <c r="O30" s="142"/>
      <c r="P30" s="142"/>
      <c r="Q30" s="142"/>
      <c r="R30" s="142"/>
      <c r="S30" s="142"/>
      <c r="T30" s="142"/>
      <c r="U30" s="142"/>
      <c r="V30" s="142"/>
      <c r="W30" s="142"/>
      <c r="X30" s="404"/>
      <c r="Y30" s="1008"/>
      <c r="Z30" s="1008"/>
      <c r="AA30" s="1008"/>
      <c r="AB30" s="1008"/>
      <c r="AC30" s="1008"/>
      <c r="AD30" s="1008"/>
      <c r="AE30" s="1008"/>
      <c r="AF30" s="1008"/>
      <c r="AG30" s="1008"/>
      <c r="AH30" s="1008"/>
      <c r="AI30" s="1008"/>
      <c r="AJ30" s="1008"/>
      <c r="AK30" s="1008"/>
      <c r="AL30" s="1008"/>
      <c r="AM30" s="1008"/>
      <c r="AN30" s="1008"/>
      <c r="AO30" s="1008"/>
      <c r="AP30" s="1008"/>
      <c r="AQ30" s="1008"/>
      <c r="AR30" s="1008"/>
      <c r="AS30" s="1008"/>
      <c r="AT30" s="1008"/>
      <c r="AU30" s="1008"/>
      <c r="AV30" s="1008"/>
      <c r="AW30" s="1008"/>
      <c r="AX30" s="1009"/>
    </row>
    <row r="31" spans="1:55" ht="23.1" customHeight="1">
      <c r="A31" s="276"/>
      <c r="B31" s="277"/>
      <c r="C31" s="854"/>
      <c r="D31" s="855"/>
      <c r="E31" s="855"/>
      <c r="F31" s="855"/>
      <c r="G31" s="855"/>
      <c r="H31" s="855"/>
      <c r="I31" s="855"/>
      <c r="J31" s="855"/>
      <c r="K31" s="856"/>
      <c r="L31" s="157"/>
      <c r="M31" s="157"/>
      <c r="N31" s="157"/>
      <c r="O31" s="157"/>
      <c r="P31" s="157"/>
      <c r="Q31" s="157"/>
      <c r="R31" s="157"/>
      <c r="S31" s="157"/>
      <c r="T31" s="157"/>
      <c r="U31" s="157"/>
      <c r="V31" s="157"/>
      <c r="W31" s="157"/>
      <c r="X31" s="1002"/>
      <c r="Y31" s="1003"/>
      <c r="Z31" s="1003"/>
      <c r="AA31" s="1003"/>
      <c r="AB31" s="1003"/>
      <c r="AC31" s="1003"/>
      <c r="AD31" s="1003"/>
      <c r="AE31" s="1003"/>
      <c r="AF31" s="1003"/>
      <c r="AG31" s="1003"/>
      <c r="AH31" s="1003"/>
      <c r="AI31" s="1003"/>
      <c r="AJ31" s="1003"/>
      <c r="AK31" s="1003"/>
      <c r="AL31" s="1003"/>
      <c r="AM31" s="1003"/>
      <c r="AN31" s="1003"/>
      <c r="AO31" s="1003"/>
      <c r="AP31" s="1003"/>
      <c r="AQ31" s="1003"/>
      <c r="AR31" s="1003"/>
      <c r="AS31" s="1003"/>
      <c r="AT31" s="1003"/>
      <c r="AU31" s="1003"/>
      <c r="AV31" s="1003"/>
      <c r="AW31" s="1003"/>
      <c r="AX31" s="1004"/>
    </row>
    <row r="32" spans="1:55" ht="23.1" customHeight="1">
      <c r="A32" s="276"/>
      <c r="B32" s="277"/>
      <c r="C32" s="854"/>
      <c r="D32" s="855"/>
      <c r="E32" s="855"/>
      <c r="F32" s="855"/>
      <c r="G32" s="855"/>
      <c r="H32" s="855"/>
      <c r="I32" s="855"/>
      <c r="J32" s="855"/>
      <c r="K32" s="856"/>
      <c r="L32" s="157"/>
      <c r="M32" s="157"/>
      <c r="N32" s="157"/>
      <c r="O32" s="157"/>
      <c r="P32" s="157"/>
      <c r="Q32" s="157"/>
      <c r="R32" s="157"/>
      <c r="S32" s="157"/>
      <c r="T32" s="157"/>
      <c r="U32" s="157"/>
      <c r="V32" s="157"/>
      <c r="W32" s="157"/>
      <c r="X32" s="1002"/>
      <c r="Y32" s="1003"/>
      <c r="Z32" s="1003"/>
      <c r="AA32" s="1003"/>
      <c r="AB32" s="1003"/>
      <c r="AC32" s="1003"/>
      <c r="AD32" s="1003"/>
      <c r="AE32" s="1003"/>
      <c r="AF32" s="1003"/>
      <c r="AG32" s="1003"/>
      <c r="AH32" s="1003"/>
      <c r="AI32" s="1003"/>
      <c r="AJ32" s="1003"/>
      <c r="AK32" s="1003"/>
      <c r="AL32" s="1003"/>
      <c r="AM32" s="1003"/>
      <c r="AN32" s="1003"/>
      <c r="AO32" s="1003"/>
      <c r="AP32" s="1003"/>
      <c r="AQ32" s="1003"/>
      <c r="AR32" s="1003"/>
      <c r="AS32" s="1003"/>
      <c r="AT32" s="1003"/>
      <c r="AU32" s="1003"/>
      <c r="AV32" s="1003"/>
      <c r="AW32" s="1003"/>
      <c r="AX32" s="1004"/>
    </row>
    <row r="33" spans="1:50" ht="23.1" customHeight="1">
      <c r="A33" s="276"/>
      <c r="B33" s="277"/>
      <c r="C33" s="854"/>
      <c r="D33" s="855"/>
      <c r="E33" s="855"/>
      <c r="F33" s="855"/>
      <c r="G33" s="855"/>
      <c r="H33" s="855"/>
      <c r="I33" s="855"/>
      <c r="J33" s="855"/>
      <c r="K33" s="856"/>
      <c r="L33" s="157"/>
      <c r="M33" s="157"/>
      <c r="N33" s="157"/>
      <c r="O33" s="157"/>
      <c r="P33" s="157"/>
      <c r="Q33" s="157"/>
      <c r="R33" s="157"/>
      <c r="S33" s="157"/>
      <c r="T33" s="157"/>
      <c r="U33" s="157"/>
      <c r="V33" s="157"/>
      <c r="W33" s="157"/>
      <c r="X33" s="1002"/>
      <c r="Y33" s="1003"/>
      <c r="Z33" s="1003"/>
      <c r="AA33" s="1003"/>
      <c r="AB33" s="1003"/>
      <c r="AC33" s="1003"/>
      <c r="AD33" s="1003"/>
      <c r="AE33" s="1003"/>
      <c r="AF33" s="1003"/>
      <c r="AG33" s="1003"/>
      <c r="AH33" s="1003"/>
      <c r="AI33" s="1003"/>
      <c r="AJ33" s="1003"/>
      <c r="AK33" s="1003"/>
      <c r="AL33" s="1003"/>
      <c r="AM33" s="1003"/>
      <c r="AN33" s="1003"/>
      <c r="AO33" s="1003"/>
      <c r="AP33" s="1003"/>
      <c r="AQ33" s="1003"/>
      <c r="AR33" s="1003"/>
      <c r="AS33" s="1003"/>
      <c r="AT33" s="1003"/>
      <c r="AU33" s="1003"/>
      <c r="AV33" s="1003"/>
      <c r="AW33" s="1003"/>
      <c r="AX33" s="1004"/>
    </row>
    <row r="34" spans="1:50" ht="23.1" customHeight="1">
      <c r="A34" s="276"/>
      <c r="B34" s="277"/>
      <c r="C34" s="854"/>
      <c r="D34" s="855"/>
      <c r="E34" s="855"/>
      <c r="F34" s="855"/>
      <c r="G34" s="855"/>
      <c r="H34" s="855"/>
      <c r="I34" s="855"/>
      <c r="J34" s="855"/>
      <c r="K34" s="856"/>
      <c r="L34" s="157"/>
      <c r="M34" s="157"/>
      <c r="N34" s="157"/>
      <c r="O34" s="157"/>
      <c r="P34" s="157"/>
      <c r="Q34" s="157"/>
      <c r="R34" s="157"/>
      <c r="S34" s="157"/>
      <c r="T34" s="157"/>
      <c r="U34" s="157"/>
      <c r="V34" s="157"/>
      <c r="W34" s="157"/>
      <c r="X34" s="1002"/>
      <c r="Y34" s="1003"/>
      <c r="Z34" s="1003"/>
      <c r="AA34" s="1003"/>
      <c r="AB34" s="1003"/>
      <c r="AC34" s="1003"/>
      <c r="AD34" s="1003"/>
      <c r="AE34" s="1003"/>
      <c r="AF34" s="1003"/>
      <c r="AG34" s="1003"/>
      <c r="AH34" s="1003"/>
      <c r="AI34" s="1003"/>
      <c r="AJ34" s="1003"/>
      <c r="AK34" s="1003"/>
      <c r="AL34" s="1003"/>
      <c r="AM34" s="1003"/>
      <c r="AN34" s="1003"/>
      <c r="AO34" s="1003"/>
      <c r="AP34" s="1003"/>
      <c r="AQ34" s="1003"/>
      <c r="AR34" s="1003"/>
      <c r="AS34" s="1003"/>
      <c r="AT34" s="1003"/>
      <c r="AU34" s="1003"/>
      <c r="AV34" s="1003"/>
      <c r="AW34" s="1003"/>
      <c r="AX34" s="1004"/>
    </row>
    <row r="35" spans="1:50" ht="22.7" customHeight="1">
      <c r="A35" s="276"/>
      <c r="B35" s="277"/>
      <c r="C35" s="857"/>
      <c r="D35" s="858"/>
      <c r="E35" s="858"/>
      <c r="F35" s="858"/>
      <c r="G35" s="858"/>
      <c r="H35" s="858"/>
      <c r="I35" s="858"/>
      <c r="J35" s="858"/>
      <c r="K35" s="859"/>
      <c r="L35" s="860"/>
      <c r="M35" s="858"/>
      <c r="N35" s="858"/>
      <c r="O35" s="858"/>
      <c r="P35" s="858"/>
      <c r="Q35" s="859"/>
      <c r="R35" s="860"/>
      <c r="S35" s="858"/>
      <c r="T35" s="858"/>
      <c r="U35" s="858"/>
      <c r="V35" s="858"/>
      <c r="W35" s="859"/>
      <c r="X35" s="1002"/>
      <c r="Y35" s="1003"/>
      <c r="Z35" s="1003"/>
      <c r="AA35" s="1003"/>
      <c r="AB35" s="1003"/>
      <c r="AC35" s="1003"/>
      <c r="AD35" s="1003"/>
      <c r="AE35" s="1003"/>
      <c r="AF35" s="1003"/>
      <c r="AG35" s="1003"/>
      <c r="AH35" s="1003"/>
      <c r="AI35" s="1003"/>
      <c r="AJ35" s="1003"/>
      <c r="AK35" s="1003"/>
      <c r="AL35" s="1003"/>
      <c r="AM35" s="1003"/>
      <c r="AN35" s="1003"/>
      <c r="AO35" s="1003"/>
      <c r="AP35" s="1003"/>
      <c r="AQ35" s="1003"/>
      <c r="AR35" s="1003"/>
      <c r="AS35" s="1003"/>
      <c r="AT35" s="1003"/>
      <c r="AU35" s="1003"/>
      <c r="AV35" s="1003"/>
      <c r="AW35" s="1003"/>
      <c r="AX35" s="1004"/>
    </row>
    <row r="36" spans="1:50" ht="21.75" customHeight="1" thickBot="1">
      <c r="A36" s="278"/>
      <c r="B36" s="279"/>
      <c r="C36" s="300" t="s">
        <v>41</v>
      </c>
      <c r="D36" s="301"/>
      <c r="E36" s="301"/>
      <c r="F36" s="301"/>
      <c r="G36" s="301"/>
      <c r="H36" s="301"/>
      <c r="I36" s="301"/>
      <c r="J36" s="301"/>
      <c r="K36" s="302"/>
      <c r="L36" s="557">
        <f>SUM(L30:Q35)</f>
        <v>64</v>
      </c>
      <c r="M36" s="301"/>
      <c r="N36" s="301"/>
      <c r="O36" s="301"/>
      <c r="P36" s="301"/>
      <c r="Q36" s="302"/>
      <c r="R36" s="557"/>
      <c r="S36" s="301"/>
      <c r="T36" s="301"/>
      <c r="U36" s="301"/>
      <c r="V36" s="301"/>
      <c r="W36" s="302"/>
      <c r="X36" s="1010"/>
      <c r="Y36" s="1011"/>
      <c r="Z36" s="1011"/>
      <c r="AA36" s="1011"/>
      <c r="AB36" s="1011"/>
      <c r="AC36" s="1011"/>
      <c r="AD36" s="1011"/>
      <c r="AE36" s="1011"/>
      <c r="AF36" s="1011"/>
      <c r="AG36" s="1011"/>
      <c r="AH36" s="1011"/>
      <c r="AI36" s="1011"/>
      <c r="AJ36" s="1011"/>
      <c r="AK36" s="1011"/>
      <c r="AL36" s="1011"/>
      <c r="AM36" s="1011"/>
      <c r="AN36" s="1011"/>
      <c r="AO36" s="1011"/>
      <c r="AP36" s="1011"/>
      <c r="AQ36" s="1011"/>
      <c r="AR36" s="1011"/>
      <c r="AS36" s="1011"/>
      <c r="AT36" s="1011"/>
      <c r="AU36" s="1011"/>
      <c r="AV36" s="1011"/>
      <c r="AW36" s="1011"/>
      <c r="AX36" s="1012"/>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171</v>
      </c>
      <c r="AE40" s="547"/>
      <c r="AF40" s="547"/>
      <c r="AG40" s="548" t="s">
        <v>390</v>
      </c>
      <c r="AH40" s="549"/>
      <c r="AI40" s="549"/>
      <c r="AJ40" s="549"/>
      <c r="AK40" s="549"/>
      <c r="AL40" s="549"/>
      <c r="AM40" s="549"/>
      <c r="AN40" s="549"/>
      <c r="AO40" s="549"/>
      <c r="AP40" s="549"/>
      <c r="AQ40" s="549"/>
      <c r="AR40" s="549"/>
      <c r="AS40" s="549"/>
      <c r="AT40" s="549"/>
      <c r="AU40" s="549"/>
      <c r="AV40" s="549"/>
      <c r="AW40" s="549"/>
      <c r="AX40" s="550"/>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171</v>
      </c>
      <c r="AE41" s="544"/>
      <c r="AF41" s="544"/>
      <c r="AG41" s="537"/>
      <c r="AH41" s="538"/>
      <c r="AI41" s="538"/>
      <c r="AJ41" s="538"/>
      <c r="AK41" s="538"/>
      <c r="AL41" s="538"/>
      <c r="AM41" s="538"/>
      <c r="AN41" s="538"/>
      <c r="AO41" s="538"/>
      <c r="AP41" s="538"/>
      <c r="AQ41" s="538"/>
      <c r="AR41" s="538"/>
      <c r="AS41" s="538"/>
      <c r="AT41" s="538"/>
      <c r="AU41" s="538"/>
      <c r="AV41" s="538"/>
      <c r="AW41" s="538"/>
      <c r="AX41" s="539"/>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171</v>
      </c>
      <c r="AE42" s="552"/>
      <c r="AF42" s="552"/>
      <c r="AG42" s="540"/>
      <c r="AH42" s="541"/>
      <c r="AI42" s="541"/>
      <c r="AJ42" s="541"/>
      <c r="AK42" s="541"/>
      <c r="AL42" s="541"/>
      <c r="AM42" s="541"/>
      <c r="AN42" s="541"/>
      <c r="AO42" s="541"/>
      <c r="AP42" s="541"/>
      <c r="AQ42" s="541"/>
      <c r="AR42" s="541"/>
      <c r="AS42" s="541"/>
      <c r="AT42" s="541"/>
      <c r="AU42" s="541"/>
      <c r="AV42" s="541"/>
      <c r="AW42" s="541"/>
      <c r="AX42" s="542"/>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170</v>
      </c>
      <c r="AE43" s="534"/>
      <c r="AF43" s="534"/>
      <c r="AG43" s="362" t="s">
        <v>389</v>
      </c>
      <c r="AH43" s="535"/>
      <c r="AI43" s="535"/>
      <c r="AJ43" s="535"/>
      <c r="AK43" s="535"/>
      <c r="AL43" s="535"/>
      <c r="AM43" s="535"/>
      <c r="AN43" s="535"/>
      <c r="AO43" s="535"/>
      <c r="AP43" s="535"/>
      <c r="AQ43" s="535"/>
      <c r="AR43" s="535"/>
      <c r="AS43" s="535"/>
      <c r="AT43" s="535"/>
      <c r="AU43" s="535"/>
      <c r="AV43" s="535"/>
      <c r="AW43" s="535"/>
      <c r="AX43" s="536"/>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5" t="s">
        <v>170</v>
      </c>
      <c r="AE44" s="544"/>
      <c r="AF44" s="544"/>
      <c r="AG44" s="537"/>
      <c r="AH44" s="538"/>
      <c r="AI44" s="538"/>
      <c r="AJ44" s="538"/>
      <c r="AK44" s="538"/>
      <c r="AL44" s="538"/>
      <c r="AM44" s="538"/>
      <c r="AN44" s="538"/>
      <c r="AO44" s="538"/>
      <c r="AP44" s="538"/>
      <c r="AQ44" s="538"/>
      <c r="AR44" s="538"/>
      <c r="AS44" s="538"/>
      <c r="AT44" s="538"/>
      <c r="AU44" s="538"/>
      <c r="AV44" s="538"/>
      <c r="AW44" s="538"/>
      <c r="AX44" s="539"/>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171</v>
      </c>
      <c r="AE45" s="544"/>
      <c r="AF45" s="544"/>
      <c r="AG45" s="537"/>
      <c r="AH45" s="538"/>
      <c r="AI45" s="538"/>
      <c r="AJ45" s="538"/>
      <c r="AK45" s="538"/>
      <c r="AL45" s="538"/>
      <c r="AM45" s="538"/>
      <c r="AN45" s="538"/>
      <c r="AO45" s="538"/>
      <c r="AP45" s="538"/>
      <c r="AQ45" s="538"/>
      <c r="AR45" s="538"/>
      <c r="AS45" s="538"/>
      <c r="AT45" s="538"/>
      <c r="AU45" s="538"/>
      <c r="AV45" s="538"/>
      <c r="AW45" s="538"/>
      <c r="AX45" s="539"/>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5" t="s">
        <v>170</v>
      </c>
      <c r="AE46" s="544"/>
      <c r="AF46" s="544"/>
      <c r="AG46" s="537"/>
      <c r="AH46" s="538"/>
      <c r="AI46" s="538"/>
      <c r="AJ46" s="538"/>
      <c r="AK46" s="538"/>
      <c r="AL46" s="538"/>
      <c r="AM46" s="538"/>
      <c r="AN46" s="538"/>
      <c r="AO46" s="538"/>
      <c r="AP46" s="538"/>
      <c r="AQ46" s="538"/>
      <c r="AR46" s="538"/>
      <c r="AS46" s="538"/>
      <c r="AT46" s="538"/>
      <c r="AU46" s="538"/>
      <c r="AV46" s="538"/>
      <c r="AW46" s="538"/>
      <c r="AX46" s="539"/>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171</v>
      </c>
      <c r="AE47" s="544"/>
      <c r="AF47" s="544"/>
      <c r="AG47" s="537"/>
      <c r="AH47" s="538"/>
      <c r="AI47" s="538"/>
      <c r="AJ47" s="538"/>
      <c r="AK47" s="538"/>
      <c r="AL47" s="538"/>
      <c r="AM47" s="538"/>
      <c r="AN47" s="538"/>
      <c r="AO47" s="538"/>
      <c r="AP47" s="538"/>
      <c r="AQ47" s="538"/>
      <c r="AR47" s="538"/>
      <c r="AS47" s="538"/>
      <c r="AT47" s="538"/>
      <c r="AU47" s="538"/>
      <c r="AV47" s="538"/>
      <c r="AW47" s="538"/>
      <c r="AX47" s="539"/>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170</v>
      </c>
      <c r="AE48" s="552"/>
      <c r="AF48" s="552"/>
      <c r="AG48" s="540"/>
      <c r="AH48" s="541"/>
      <c r="AI48" s="541"/>
      <c r="AJ48" s="541"/>
      <c r="AK48" s="541"/>
      <c r="AL48" s="541"/>
      <c r="AM48" s="541"/>
      <c r="AN48" s="541"/>
      <c r="AO48" s="541"/>
      <c r="AP48" s="541"/>
      <c r="AQ48" s="541"/>
      <c r="AR48" s="541"/>
      <c r="AS48" s="541"/>
      <c r="AT48" s="541"/>
      <c r="AU48" s="541"/>
      <c r="AV48" s="541"/>
      <c r="AW48" s="541"/>
      <c r="AX48" s="542"/>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171</v>
      </c>
      <c r="AE49" s="534"/>
      <c r="AF49" s="534"/>
      <c r="AG49" s="362" t="s">
        <v>388</v>
      </c>
      <c r="AH49" s="535"/>
      <c r="AI49" s="535"/>
      <c r="AJ49" s="535"/>
      <c r="AK49" s="535"/>
      <c r="AL49" s="535"/>
      <c r="AM49" s="535"/>
      <c r="AN49" s="535"/>
      <c r="AO49" s="535"/>
      <c r="AP49" s="535"/>
      <c r="AQ49" s="535"/>
      <c r="AR49" s="535"/>
      <c r="AS49" s="535"/>
      <c r="AT49" s="535"/>
      <c r="AU49" s="535"/>
      <c r="AV49" s="535"/>
      <c r="AW49" s="535"/>
      <c r="AX49" s="536"/>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171</v>
      </c>
      <c r="AE50" s="544"/>
      <c r="AF50" s="544"/>
      <c r="AG50" s="537"/>
      <c r="AH50" s="538"/>
      <c r="AI50" s="538"/>
      <c r="AJ50" s="538"/>
      <c r="AK50" s="538"/>
      <c r="AL50" s="538"/>
      <c r="AM50" s="538"/>
      <c r="AN50" s="538"/>
      <c r="AO50" s="538"/>
      <c r="AP50" s="538"/>
      <c r="AQ50" s="538"/>
      <c r="AR50" s="538"/>
      <c r="AS50" s="538"/>
      <c r="AT50" s="538"/>
      <c r="AU50" s="538"/>
      <c r="AV50" s="538"/>
      <c r="AW50" s="538"/>
      <c r="AX50" s="539"/>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45" t="s">
        <v>171</v>
      </c>
      <c r="AE51" s="544"/>
      <c r="AF51" s="544"/>
      <c r="AG51" s="540"/>
      <c r="AH51" s="541"/>
      <c r="AI51" s="541"/>
      <c r="AJ51" s="541"/>
      <c r="AK51" s="541"/>
      <c r="AL51" s="541"/>
      <c r="AM51" s="541"/>
      <c r="AN51" s="541"/>
      <c r="AO51" s="541"/>
      <c r="AP51" s="541"/>
      <c r="AQ51" s="541"/>
      <c r="AR51" s="541"/>
      <c r="AS51" s="541"/>
      <c r="AT51" s="541"/>
      <c r="AU51" s="541"/>
      <c r="AV51" s="541"/>
      <c r="AW51" s="541"/>
      <c r="AX51" s="542"/>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170</v>
      </c>
      <c r="AE52" s="534"/>
      <c r="AF52" s="534"/>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84" t="s">
        <v>387</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386</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31</v>
      </c>
      <c r="L67" s="301"/>
      <c r="M67" s="301"/>
      <c r="N67" s="301"/>
      <c r="O67" s="301"/>
      <c r="P67" s="301"/>
      <c r="Q67" s="301"/>
      <c r="R67" s="302"/>
      <c r="S67" s="422" t="s">
        <v>111</v>
      </c>
      <c r="T67" s="426"/>
      <c r="U67" s="426"/>
      <c r="V67" s="426"/>
      <c r="W67" s="426"/>
      <c r="X67" s="426"/>
      <c r="Y67" s="426"/>
      <c r="Z67" s="442"/>
      <c r="AA67" s="557">
        <v>56</v>
      </c>
      <c r="AB67" s="301"/>
      <c r="AC67" s="301"/>
      <c r="AD67" s="301"/>
      <c r="AE67" s="301"/>
      <c r="AF67" s="301"/>
      <c r="AG67" s="301"/>
      <c r="AH67" s="302"/>
      <c r="AI67" s="422" t="s">
        <v>112</v>
      </c>
      <c r="AJ67" s="423"/>
      <c r="AK67" s="423"/>
      <c r="AL67" s="423"/>
      <c r="AM67" s="423"/>
      <c r="AN67" s="423"/>
      <c r="AO67" s="423"/>
      <c r="AP67" s="424"/>
      <c r="AQ67" s="425">
        <v>216</v>
      </c>
      <c r="AR67" s="426"/>
      <c r="AS67" s="426"/>
      <c r="AT67" s="426"/>
      <c r="AU67" s="426"/>
      <c r="AV67" s="426"/>
      <c r="AW67" s="426"/>
      <c r="AX67" s="427"/>
    </row>
  </sheetData>
  <mergeCells count="254">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C36:K36"/>
    <mergeCell ref="L36:Q36"/>
    <mergeCell ref="R36:W36"/>
    <mergeCell ref="X36:AX36"/>
    <mergeCell ref="C33:K33"/>
    <mergeCell ref="L33:Q33"/>
    <mergeCell ref="R33:W33"/>
    <mergeCell ref="X33:AX33"/>
    <mergeCell ref="C34:K34"/>
    <mergeCell ref="L34:Q34"/>
    <mergeCell ref="X30:AX30"/>
    <mergeCell ref="C31:K31"/>
    <mergeCell ref="C35:K35"/>
    <mergeCell ref="L35:Q35"/>
    <mergeCell ref="R35:W35"/>
    <mergeCell ref="X35:AX35"/>
    <mergeCell ref="R34:W34"/>
    <mergeCell ref="X34:AX34"/>
    <mergeCell ref="C32:K32"/>
    <mergeCell ref="L32:Q32"/>
    <mergeCell ref="R32:W32"/>
    <mergeCell ref="X32:AX32"/>
    <mergeCell ref="A29:B36"/>
    <mergeCell ref="C29:K29"/>
    <mergeCell ref="L29:Q29"/>
    <mergeCell ref="R29:W29"/>
    <mergeCell ref="X29:AX29"/>
    <mergeCell ref="C30:K30"/>
    <mergeCell ref="AO27:AS27"/>
    <mergeCell ref="AB24:AD25"/>
    <mergeCell ref="AT23:AX23"/>
    <mergeCell ref="AT24:AX24"/>
    <mergeCell ref="AT25:AX25"/>
    <mergeCell ref="L31:Q31"/>
    <mergeCell ref="R31:W31"/>
    <mergeCell ref="X31:AX31"/>
    <mergeCell ref="L30:Q30"/>
    <mergeCell ref="R30:W30"/>
    <mergeCell ref="AT26:AX26"/>
    <mergeCell ref="A23:F25"/>
    <mergeCell ref="AT27:AX27"/>
    <mergeCell ref="Y28:AA28"/>
    <mergeCell ref="AB28:AD28"/>
    <mergeCell ref="AE28:AI28"/>
    <mergeCell ref="AJ28:AN28"/>
    <mergeCell ref="AO28:AS28"/>
    <mergeCell ref="AT28:AX28"/>
    <mergeCell ref="G27:X28"/>
    <mergeCell ref="AB23:AD23"/>
    <mergeCell ref="AE23:AI23"/>
    <mergeCell ref="AJ23:AN23"/>
    <mergeCell ref="AE25:AI25"/>
    <mergeCell ref="AJ25:AN25"/>
    <mergeCell ref="AO25:AS25"/>
    <mergeCell ref="AO26:AS26"/>
    <mergeCell ref="AO23:AS23"/>
    <mergeCell ref="G24:X25"/>
    <mergeCell ref="Y24:AA24"/>
    <mergeCell ref="AE24:AI24"/>
    <mergeCell ref="AJ24:AN24"/>
    <mergeCell ref="AO24:AS24"/>
    <mergeCell ref="Y25:AA25"/>
    <mergeCell ref="G23:X23"/>
    <mergeCell ref="Y23:AA23"/>
    <mergeCell ref="A26:F28"/>
    <mergeCell ref="G26:X26"/>
    <mergeCell ref="Y26:AA26"/>
    <mergeCell ref="AB26:AD26"/>
    <mergeCell ref="AE26:AI26"/>
    <mergeCell ref="AJ26:AN26"/>
    <mergeCell ref="Y27:AA27"/>
    <mergeCell ref="AB27:AD27"/>
    <mergeCell ref="AE27:AI27"/>
    <mergeCell ref="AJ27:AN27"/>
    <mergeCell ref="AT22:AX22"/>
    <mergeCell ref="AO19:AS19"/>
    <mergeCell ref="AB20:AD21"/>
    <mergeCell ref="AT19:AX19"/>
    <mergeCell ref="G20:X22"/>
    <mergeCell ref="Y20:AA20"/>
    <mergeCell ref="AJ19:AN19"/>
    <mergeCell ref="AE21:AI21"/>
    <mergeCell ref="AJ21:AN21"/>
    <mergeCell ref="AO21:AS21"/>
    <mergeCell ref="AT21:AX21"/>
    <mergeCell ref="Y22:AA22"/>
    <mergeCell ref="AB22:AD22"/>
    <mergeCell ref="AE22:AI22"/>
    <mergeCell ref="AJ22:AN22"/>
    <mergeCell ref="AO22:AS22"/>
    <mergeCell ref="AE20:AI20"/>
    <mergeCell ref="AJ20:AN20"/>
    <mergeCell ref="AO20:AS20"/>
    <mergeCell ref="AT20:AX20"/>
    <mergeCell ref="Y21:AA21"/>
    <mergeCell ref="A19:F22"/>
    <mergeCell ref="G19:X19"/>
    <mergeCell ref="Y19:AA19"/>
    <mergeCell ref="AB19:AD19"/>
    <mergeCell ref="AE19:AI19"/>
    <mergeCell ref="G17:O17"/>
    <mergeCell ref="P17:V17"/>
    <mergeCell ref="W17:AC17"/>
    <mergeCell ref="AD17:AJ17"/>
    <mergeCell ref="AK17:AQ17"/>
    <mergeCell ref="AR17:AX17"/>
    <mergeCell ref="G18:O18"/>
    <mergeCell ref="P18:V18"/>
    <mergeCell ref="W18:AC18"/>
    <mergeCell ref="AD18:AJ18"/>
    <mergeCell ref="AK18:AQ18"/>
    <mergeCell ref="AR18:AX18"/>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C67"/>
  <sheetViews>
    <sheetView view="pageBreakPreview" zoomScale="85" zoomScaleNormal="75" zoomScaleSheetLayoutView="85"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212</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432</v>
      </c>
      <c r="H3" s="59"/>
      <c r="I3" s="59"/>
      <c r="J3" s="59"/>
      <c r="K3" s="59"/>
      <c r="L3" s="59"/>
      <c r="M3" s="59"/>
      <c r="N3" s="59"/>
      <c r="O3" s="59"/>
      <c r="P3" s="59"/>
      <c r="Q3" s="59"/>
      <c r="R3" s="59"/>
      <c r="S3" s="59"/>
      <c r="T3" s="59"/>
      <c r="U3" s="59"/>
      <c r="V3" s="59"/>
      <c r="W3" s="59"/>
      <c r="X3" s="59"/>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431</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430</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429</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4" t="s">
        <v>428</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114" t="s">
        <v>427</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77</v>
      </c>
      <c r="Q11" s="465"/>
      <c r="R11" s="465"/>
      <c r="S11" s="465"/>
      <c r="T11" s="465"/>
      <c r="U11" s="465"/>
      <c r="V11" s="466"/>
      <c r="W11" s="464">
        <v>56</v>
      </c>
      <c r="X11" s="465"/>
      <c r="Y11" s="465"/>
      <c r="Z11" s="465"/>
      <c r="AA11" s="465"/>
      <c r="AB11" s="465"/>
      <c r="AC11" s="466"/>
      <c r="AD11" s="583">
        <v>56</v>
      </c>
      <c r="AE11" s="583"/>
      <c r="AF11" s="583"/>
      <c r="AG11" s="583"/>
      <c r="AH11" s="583"/>
      <c r="AI11" s="583"/>
      <c r="AJ11" s="583"/>
      <c r="AK11" s="583">
        <v>65</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2"/>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2"/>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1"/>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f>P11</f>
        <v>77</v>
      </c>
      <c r="Q16" s="165"/>
      <c r="R16" s="165"/>
      <c r="S16" s="165"/>
      <c r="T16" s="165"/>
      <c r="U16" s="165"/>
      <c r="V16" s="165"/>
      <c r="W16" s="165">
        <f>W11</f>
        <v>56</v>
      </c>
      <c r="X16" s="165"/>
      <c r="Y16" s="165"/>
      <c r="Z16" s="165"/>
      <c r="AA16" s="165"/>
      <c r="AB16" s="165"/>
      <c r="AC16" s="165"/>
      <c r="AD16" s="165">
        <f>AD11</f>
        <v>56</v>
      </c>
      <c r="AE16" s="165"/>
      <c r="AF16" s="165"/>
      <c r="AG16" s="165"/>
      <c r="AH16" s="165"/>
      <c r="AI16" s="165"/>
      <c r="AJ16" s="165"/>
      <c r="AK16" s="165">
        <f>AK11</f>
        <v>65</v>
      </c>
      <c r="AL16" s="165"/>
      <c r="AM16" s="165"/>
      <c r="AN16" s="165"/>
      <c r="AO16" s="165"/>
      <c r="AP16" s="165"/>
      <c r="AQ16" s="860"/>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77</v>
      </c>
      <c r="Q17" s="475"/>
      <c r="R17" s="475"/>
      <c r="S17" s="475"/>
      <c r="T17" s="475"/>
      <c r="U17" s="475"/>
      <c r="V17" s="475"/>
      <c r="W17" s="601">
        <v>56</v>
      </c>
      <c r="X17" s="601"/>
      <c r="Y17" s="601"/>
      <c r="Z17" s="601"/>
      <c r="AA17" s="601"/>
      <c r="AB17" s="601"/>
      <c r="AC17" s="601"/>
      <c r="AD17" s="169">
        <v>56</v>
      </c>
      <c r="AE17" s="169"/>
      <c r="AF17" s="169"/>
      <c r="AG17" s="169"/>
      <c r="AH17" s="169"/>
      <c r="AI17" s="169"/>
      <c r="AJ17" s="169"/>
      <c r="AK17" s="170"/>
      <c r="AL17" s="170"/>
      <c r="AM17" s="170"/>
      <c r="AN17" s="170"/>
      <c r="AO17" s="170"/>
      <c r="AP17" s="170"/>
      <c r="AQ17" s="469"/>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469"/>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477" t="s">
        <v>426</v>
      </c>
      <c r="H20" s="478"/>
      <c r="I20" s="478"/>
      <c r="J20" s="478"/>
      <c r="K20" s="478"/>
      <c r="L20" s="478"/>
      <c r="M20" s="478"/>
      <c r="N20" s="478"/>
      <c r="O20" s="478"/>
      <c r="P20" s="478"/>
      <c r="Q20" s="478"/>
      <c r="R20" s="478"/>
      <c r="S20" s="478"/>
      <c r="T20" s="478"/>
      <c r="U20" s="478"/>
      <c r="V20" s="478"/>
      <c r="W20" s="478"/>
      <c r="X20" s="479"/>
      <c r="Y20" s="204" t="s">
        <v>49</v>
      </c>
      <c r="Z20" s="205"/>
      <c r="AA20" s="206"/>
      <c r="AB20" s="941" t="s">
        <v>326</v>
      </c>
      <c r="AC20" s="941"/>
      <c r="AD20" s="941"/>
      <c r="AE20" s="169">
        <v>175</v>
      </c>
      <c r="AF20" s="169"/>
      <c r="AG20" s="169"/>
      <c r="AH20" s="169"/>
      <c r="AI20" s="169"/>
      <c r="AJ20" s="169">
        <v>175</v>
      </c>
      <c r="AK20" s="169"/>
      <c r="AL20" s="169"/>
      <c r="AM20" s="169"/>
      <c r="AN20" s="169"/>
      <c r="AO20" s="169">
        <v>180</v>
      </c>
      <c r="AP20" s="169"/>
      <c r="AQ20" s="169"/>
      <c r="AR20" s="169"/>
      <c r="AS20" s="169"/>
      <c r="AT20" s="170"/>
      <c r="AU20" s="170"/>
      <c r="AV20" s="170"/>
      <c r="AW20" s="170"/>
      <c r="AX20" s="171"/>
    </row>
    <row r="21" spans="1:55" ht="23.85" customHeight="1">
      <c r="A21" s="180"/>
      <c r="B21" s="181"/>
      <c r="C21" s="181"/>
      <c r="D21" s="181"/>
      <c r="E21" s="181"/>
      <c r="F21" s="182"/>
      <c r="G21" s="480"/>
      <c r="H21" s="481"/>
      <c r="I21" s="481"/>
      <c r="J21" s="481"/>
      <c r="K21" s="481"/>
      <c r="L21" s="481"/>
      <c r="M21" s="481"/>
      <c r="N21" s="481"/>
      <c r="O21" s="481"/>
      <c r="P21" s="481"/>
      <c r="Q21" s="481"/>
      <c r="R21" s="481"/>
      <c r="S21" s="481"/>
      <c r="T21" s="481"/>
      <c r="U21" s="481"/>
      <c r="V21" s="481"/>
      <c r="W21" s="481"/>
      <c r="X21" s="482"/>
      <c r="Y21" s="128" t="s">
        <v>51</v>
      </c>
      <c r="Z21" s="129"/>
      <c r="AA21" s="130"/>
      <c r="AB21" s="1030" t="s">
        <v>425</v>
      </c>
      <c r="AC21" s="1030"/>
      <c r="AD21" s="1030"/>
      <c r="AE21" s="188">
        <v>193</v>
      </c>
      <c r="AF21" s="188"/>
      <c r="AG21" s="188"/>
      <c r="AH21" s="188"/>
      <c r="AI21" s="188"/>
      <c r="AJ21" s="188">
        <v>193</v>
      </c>
      <c r="AK21" s="188"/>
      <c r="AL21" s="188"/>
      <c r="AM21" s="188"/>
      <c r="AN21" s="188"/>
      <c r="AO21" s="188">
        <v>193</v>
      </c>
      <c r="AP21" s="188"/>
      <c r="AQ21" s="188"/>
      <c r="AR21" s="188"/>
      <c r="AS21" s="188"/>
      <c r="AT21" s="169">
        <v>193</v>
      </c>
      <c r="AU21" s="169"/>
      <c r="AV21" s="169"/>
      <c r="AW21" s="169"/>
      <c r="AX21" s="189"/>
    </row>
    <row r="22" spans="1:55" ht="32.25" customHeight="1">
      <c r="A22" s="180"/>
      <c r="B22" s="181"/>
      <c r="C22" s="181"/>
      <c r="D22" s="181"/>
      <c r="E22" s="181"/>
      <c r="F22" s="182"/>
      <c r="G22" s="483"/>
      <c r="H22" s="484"/>
      <c r="I22" s="484"/>
      <c r="J22" s="484"/>
      <c r="K22" s="484"/>
      <c r="L22" s="484"/>
      <c r="M22" s="484"/>
      <c r="N22" s="484"/>
      <c r="O22" s="484"/>
      <c r="P22" s="484"/>
      <c r="Q22" s="484"/>
      <c r="R22" s="484"/>
      <c r="S22" s="484"/>
      <c r="T22" s="484"/>
      <c r="U22" s="484"/>
      <c r="V22" s="484"/>
      <c r="W22" s="484"/>
      <c r="X22" s="485"/>
      <c r="Y22" s="128" t="s">
        <v>52</v>
      </c>
      <c r="Z22" s="129"/>
      <c r="AA22" s="130"/>
      <c r="AB22" s="190" t="s">
        <v>199</v>
      </c>
      <c r="AC22" s="190"/>
      <c r="AD22" s="190"/>
      <c r="AE22" s="899">
        <f>AE20/AE21</f>
        <v>0.90673575129533679</v>
      </c>
      <c r="AF22" s="899"/>
      <c r="AG22" s="899"/>
      <c r="AH22" s="899"/>
      <c r="AI22" s="899"/>
      <c r="AJ22" s="899">
        <f>AJ20/AJ21</f>
        <v>0.90673575129533679</v>
      </c>
      <c r="AK22" s="899"/>
      <c r="AL22" s="899"/>
      <c r="AM22" s="899"/>
      <c r="AN22" s="899"/>
      <c r="AO22" s="899">
        <f>AO20/AO21</f>
        <v>0.93264248704663211</v>
      </c>
      <c r="AP22" s="899"/>
      <c r="AQ22" s="899"/>
      <c r="AR22" s="899"/>
      <c r="AS22" s="899"/>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981" t="s">
        <v>424</v>
      </c>
      <c r="H24" s="535"/>
      <c r="I24" s="535"/>
      <c r="J24" s="535"/>
      <c r="K24" s="535"/>
      <c r="L24" s="535"/>
      <c r="M24" s="535"/>
      <c r="N24" s="535"/>
      <c r="O24" s="535"/>
      <c r="P24" s="535"/>
      <c r="Q24" s="535"/>
      <c r="R24" s="535"/>
      <c r="S24" s="535"/>
      <c r="T24" s="535"/>
      <c r="U24" s="535"/>
      <c r="V24" s="535"/>
      <c r="W24" s="535"/>
      <c r="X24" s="982"/>
      <c r="Y24" s="226" t="s">
        <v>58</v>
      </c>
      <c r="Z24" s="227"/>
      <c r="AA24" s="228"/>
      <c r="AB24" s="1029" t="s">
        <v>423</v>
      </c>
      <c r="AC24" s="986"/>
      <c r="AD24" s="987"/>
      <c r="AE24" s="188">
        <v>7</v>
      </c>
      <c r="AF24" s="188"/>
      <c r="AG24" s="188"/>
      <c r="AH24" s="188"/>
      <c r="AI24" s="188"/>
      <c r="AJ24" s="169">
        <v>7</v>
      </c>
      <c r="AK24" s="169"/>
      <c r="AL24" s="169"/>
      <c r="AM24" s="169"/>
      <c r="AN24" s="169"/>
      <c r="AO24" s="169">
        <v>3</v>
      </c>
      <c r="AP24" s="169"/>
      <c r="AQ24" s="169"/>
      <c r="AR24" s="169"/>
      <c r="AS24" s="169"/>
      <c r="AT24" s="502" t="s">
        <v>60</v>
      </c>
      <c r="AU24" s="900"/>
      <c r="AV24" s="900"/>
      <c r="AW24" s="900"/>
      <c r="AX24" s="901"/>
      <c r="AY24" s="2"/>
      <c r="AZ24" s="3"/>
      <c r="BA24" s="3"/>
      <c r="BB24" s="3"/>
      <c r="BC24" s="3"/>
    </row>
    <row r="25" spans="1:55" ht="32.25" customHeight="1">
      <c r="A25" s="246"/>
      <c r="B25" s="247"/>
      <c r="C25" s="247"/>
      <c r="D25" s="247"/>
      <c r="E25" s="247"/>
      <c r="F25" s="248"/>
      <c r="G25" s="983"/>
      <c r="H25" s="541"/>
      <c r="I25" s="541"/>
      <c r="J25" s="541"/>
      <c r="K25" s="541"/>
      <c r="L25" s="541"/>
      <c r="M25" s="541"/>
      <c r="N25" s="541"/>
      <c r="O25" s="541"/>
      <c r="P25" s="541"/>
      <c r="Q25" s="541"/>
      <c r="R25" s="541"/>
      <c r="S25" s="541"/>
      <c r="T25" s="541"/>
      <c r="U25" s="541"/>
      <c r="V25" s="541"/>
      <c r="W25" s="541"/>
      <c r="X25" s="984"/>
      <c r="Y25" s="230" t="s">
        <v>61</v>
      </c>
      <c r="Z25" s="231"/>
      <c r="AA25" s="232"/>
      <c r="AB25" s="814" t="s">
        <v>422</v>
      </c>
      <c r="AC25" s="815"/>
      <c r="AD25" s="816"/>
      <c r="AE25" s="502"/>
      <c r="AF25" s="900"/>
      <c r="AG25" s="900"/>
      <c r="AH25" s="900"/>
      <c r="AI25" s="909"/>
      <c r="AJ25" s="902"/>
      <c r="AK25" s="903"/>
      <c r="AL25" s="903"/>
      <c r="AM25" s="903"/>
      <c r="AN25" s="904"/>
      <c r="AO25" s="902"/>
      <c r="AP25" s="903"/>
      <c r="AQ25" s="903"/>
      <c r="AR25" s="903"/>
      <c r="AS25" s="904"/>
      <c r="AT25" s="902"/>
      <c r="AU25" s="903"/>
      <c r="AV25" s="903"/>
      <c r="AW25" s="903"/>
      <c r="AX25" s="905"/>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1024" t="s">
        <v>421</v>
      </c>
      <c r="H27" s="1025"/>
      <c r="I27" s="1025"/>
      <c r="J27" s="1025"/>
      <c r="K27" s="1025"/>
      <c r="L27" s="1025"/>
      <c r="M27" s="1025"/>
      <c r="N27" s="1025"/>
      <c r="O27" s="1025"/>
      <c r="P27" s="1025"/>
      <c r="Q27" s="1025"/>
      <c r="R27" s="1025"/>
      <c r="S27" s="1025"/>
      <c r="T27" s="1025"/>
      <c r="U27" s="1025"/>
      <c r="V27" s="1025"/>
      <c r="W27" s="1025"/>
      <c r="X27" s="1026"/>
      <c r="Y27" s="261" t="s">
        <v>62</v>
      </c>
      <c r="Z27" s="262"/>
      <c r="AA27" s="263"/>
      <c r="AB27" s="502" t="s">
        <v>225</v>
      </c>
      <c r="AC27" s="503"/>
      <c r="AD27" s="532"/>
      <c r="AE27" s="740">
        <f>5150247/7</f>
        <v>735749.57142857148</v>
      </c>
      <c r="AF27" s="503"/>
      <c r="AG27" s="503"/>
      <c r="AH27" s="503"/>
      <c r="AI27" s="532"/>
      <c r="AJ27" s="740">
        <f>5474308/7</f>
        <v>782044</v>
      </c>
      <c r="AK27" s="503"/>
      <c r="AL27" s="503"/>
      <c r="AM27" s="503"/>
      <c r="AN27" s="532"/>
      <c r="AO27" s="740">
        <f>5474308/3</f>
        <v>1824769.3333333333</v>
      </c>
      <c r="AP27" s="503"/>
      <c r="AQ27" s="503"/>
      <c r="AR27" s="503"/>
      <c r="AS27" s="532"/>
      <c r="AT27" s="502" t="s">
        <v>202</v>
      </c>
      <c r="AU27" s="900"/>
      <c r="AV27" s="900"/>
      <c r="AW27" s="900"/>
      <c r="AX27" s="901"/>
    </row>
    <row r="28" spans="1:55" ht="47.1" customHeight="1">
      <c r="A28" s="214"/>
      <c r="B28" s="215"/>
      <c r="C28" s="215"/>
      <c r="D28" s="215"/>
      <c r="E28" s="215"/>
      <c r="F28" s="216"/>
      <c r="G28" s="1027"/>
      <c r="H28" s="764"/>
      <c r="I28" s="764"/>
      <c r="J28" s="764"/>
      <c r="K28" s="764"/>
      <c r="L28" s="764"/>
      <c r="M28" s="764"/>
      <c r="N28" s="764"/>
      <c r="O28" s="764"/>
      <c r="P28" s="764"/>
      <c r="Q28" s="764"/>
      <c r="R28" s="764"/>
      <c r="S28" s="764"/>
      <c r="T28" s="764"/>
      <c r="U28" s="764"/>
      <c r="V28" s="764"/>
      <c r="W28" s="764"/>
      <c r="X28" s="1028"/>
      <c r="Y28" s="204" t="s">
        <v>66</v>
      </c>
      <c r="Z28" s="231"/>
      <c r="AA28" s="232"/>
      <c r="AB28" s="508" t="s">
        <v>420</v>
      </c>
      <c r="AC28" s="503"/>
      <c r="AD28" s="532"/>
      <c r="AE28" s="502" t="s">
        <v>419</v>
      </c>
      <c r="AF28" s="503"/>
      <c r="AG28" s="503"/>
      <c r="AH28" s="503"/>
      <c r="AI28" s="532"/>
      <c r="AJ28" s="502" t="s">
        <v>418</v>
      </c>
      <c r="AK28" s="503"/>
      <c r="AL28" s="503"/>
      <c r="AM28" s="503"/>
      <c r="AN28" s="532"/>
      <c r="AO28" s="502" t="s">
        <v>417</v>
      </c>
      <c r="AP28" s="503"/>
      <c r="AQ28" s="503"/>
      <c r="AR28" s="503"/>
      <c r="AS28" s="532"/>
      <c r="AT28" s="502" t="s">
        <v>416</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021" t="s">
        <v>415</v>
      </c>
      <c r="D30" s="1022"/>
      <c r="E30" s="1022"/>
      <c r="F30" s="1022"/>
      <c r="G30" s="1022"/>
      <c r="H30" s="1022"/>
      <c r="I30" s="1022"/>
      <c r="J30" s="1022"/>
      <c r="K30" s="1023"/>
      <c r="L30" s="142">
        <v>65</v>
      </c>
      <c r="M30" s="142"/>
      <c r="N30" s="142"/>
      <c r="O30" s="142"/>
      <c r="P30" s="142"/>
      <c r="Q30" s="142"/>
      <c r="R30" s="142"/>
      <c r="S30" s="142"/>
      <c r="T30" s="142"/>
      <c r="U30" s="142"/>
      <c r="V30" s="142"/>
      <c r="W30" s="142"/>
      <c r="X30" s="404"/>
      <c r="Y30" s="1008"/>
      <c r="Z30" s="1008"/>
      <c r="AA30" s="1008"/>
      <c r="AB30" s="1008"/>
      <c r="AC30" s="1008"/>
      <c r="AD30" s="1008"/>
      <c r="AE30" s="1008"/>
      <c r="AF30" s="1008"/>
      <c r="AG30" s="1008"/>
      <c r="AH30" s="1008"/>
      <c r="AI30" s="1008"/>
      <c r="AJ30" s="1008"/>
      <c r="AK30" s="1008"/>
      <c r="AL30" s="1008"/>
      <c r="AM30" s="1008"/>
      <c r="AN30" s="1008"/>
      <c r="AO30" s="1008"/>
      <c r="AP30" s="1008"/>
      <c r="AQ30" s="1008"/>
      <c r="AR30" s="1008"/>
      <c r="AS30" s="1008"/>
      <c r="AT30" s="1008"/>
      <c r="AU30" s="1008"/>
      <c r="AV30" s="1008"/>
      <c r="AW30" s="1008"/>
      <c r="AX30" s="1009"/>
    </row>
    <row r="31" spans="1:55" ht="23.1" customHeight="1">
      <c r="A31" s="276"/>
      <c r="B31" s="277"/>
      <c r="C31" s="854"/>
      <c r="D31" s="855"/>
      <c r="E31" s="855"/>
      <c r="F31" s="855"/>
      <c r="G31" s="855"/>
      <c r="H31" s="855"/>
      <c r="I31" s="855"/>
      <c r="J31" s="855"/>
      <c r="K31" s="856"/>
      <c r="L31" s="157"/>
      <c r="M31" s="157"/>
      <c r="N31" s="157"/>
      <c r="O31" s="157"/>
      <c r="P31" s="157"/>
      <c r="Q31" s="157"/>
      <c r="R31" s="157"/>
      <c r="S31" s="157"/>
      <c r="T31" s="157"/>
      <c r="U31" s="157"/>
      <c r="V31" s="157"/>
      <c r="W31" s="157"/>
      <c r="X31" s="1002"/>
      <c r="Y31" s="1003"/>
      <c r="Z31" s="1003"/>
      <c r="AA31" s="1003"/>
      <c r="AB31" s="1003"/>
      <c r="AC31" s="1003"/>
      <c r="AD31" s="1003"/>
      <c r="AE31" s="1003"/>
      <c r="AF31" s="1003"/>
      <c r="AG31" s="1003"/>
      <c r="AH31" s="1003"/>
      <c r="AI31" s="1003"/>
      <c r="AJ31" s="1003"/>
      <c r="AK31" s="1003"/>
      <c r="AL31" s="1003"/>
      <c r="AM31" s="1003"/>
      <c r="AN31" s="1003"/>
      <c r="AO31" s="1003"/>
      <c r="AP31" s="1003"/>
      <c r="AQ31" s="1003"/>
      <c r="AR31" s="1003"/>
      <c r="AS31" s="1003"/>
      <c r="AT31" s="1003"/>
      <c r="AU31" s="1003"/>
      <c r="AV31" s="1003"/>
      <c r="AW31" s="1003"/>
      <c r="AX31" s="1004"/>
    </row>
    <row r="32" spans="1:55" ht="23.1" customHeight="1">
      <c r="A32" s="276"/>
      <c r="B32" s="277"/>
      <c r="C32" s="854"/>
      <c r="D32" s="855"/>
      <c r="E32" s="855"/>
      <c r="F32" s="855"/>
      <c r="G32" s="855"/>
      <c r="H32" s="855"/>
      <c r="I32" s="855"/>
      <c r="J32" s="855"/>
      <c r="K32" s="856"/>
      <c r="L32" s="157"/>
      <c r="M32" s="157"/>
      <c r="N32" s="157"/>
      <c r="O32" s="157"/>
      <c r="P32" s="157"/>
      <c r="Q32" s="157"/>
      <c r="R32" s="157"/>
      <c r="S32" s="157"/>
      <c r="T32" s="157"/>
      <c r="U32" s="157"/>
      <c r="V32" s="157"/>
      <c r="W32" s="157"/>
      <c r="X32" s="1002"/>
      <c r="Y32" s="1003"/>
      <c r="Z32" s="1003"/>
      <c r="AA32" s="1003"/>
      <c r="AB32" s="1003"/>
      <c r="AC32" s="1003"/>
      <c r="AD32" s="1003"/>
      <c r="AE32" s="1003"/>
      <c r="AF32" s="1003"/>
      <c r="AG32" s="1003"/>
      <c r="AH32" s="1003"/>
      <c r="AI32" s="1003"/>
      <c r="AJ32" s="1003"/>
      <c r="AK32" s="1003"/>
      <c r="AL32" s="1003"/>
      <c r="AM32" s="1003"/>
      <c r="AN32" s="1003"/>
      <c r="AO32" s="1003"/>
      <c r="AP32" s="1003"/>
      <c r="AQ32" s="1003"/>
      <c r="AR32" s="1003"/>
      <c r="AS32" s="1003"/>
      <c r="AT32" s="1003"/>
      <c r="AU32" s="1003"/>
      <c r="AV32" s="1003"/>
      <c r="AW32" s="1003"/>
      <c r="AX32" s="1004"/>
    </row>
    <row r="33" spans="1:50" ht="23.1" customHeight="1">
      <c r="A33" s="276"/>
      <c r="B33" s="277"/>
      <c r="C33" s="854"/>
      <c r="D33" s="855"/>
      <c r="E33" s="855"/>
      <c r="F33" s="855"/>
      <c r="G33" s="855"/>
      <c r="H33" s="855"/>
      <c r="I33" s="855"/>
      <c r="J33" s="855"/>
      <c r="K33" s="856"/>
      <c r="L33" s="157"/>
      <c r="M33" s="157"/>
      <c r="N33" s="157"/>
      <c r="O33" s="157"/>
      <c r="P33" s="157"/>
      <c r="Q33" s="157"/>
      <c r="R33" s="157"/>
      <c r="S33" s="157"/>
      <c r="T33" s="157"/>
      <c r="U33" s="157"/>
      <c r="V33" s="157"/>
      <c r="W33" s="157"/>
      <c r="X33" s="1002"/>
      <c r="Y33" s="1003"/>
      <c r="Z33" s="1003"/>
      <c r="AA33" s="1003"/>
      <c r="AB33" s="1003"/>
      <c r="AC33" s="1003"/>
      <c r="AD33" s="1003"/>
      <c r="AE33" s="1003"/>
      <c r="AF33" s="1003"/>
      <c r="AG33" s="1003"/>
      <c r="AH33" s="1003"/>
      <c r="AI33" s="1003"/>
      <c r="AJ33" s="1003"/>
      <c r="AK33" s="1003"/>
      <c r="AL33" s="1003"/>
      <c r="AM33" s="1003"/>
      <c r="AN33" s="1003"/>
      <c r="AO33" s="1003"/>
      <c r="AP33" s="1003"/>
      <c r="AQ33" s="1003"/>
      <c r="AR33" s="1003"/>
      <c r="AS33" s="1003"/>
      <c r="AT33" s="1003"/>
      <c r="AU33" s="1003"/>
      <c r="AV33" s="1003"/>
      <c r="AW33" s="1003"/>
      <c r="AX33" s="1004"/>
    </row>
    <row r="34" spans="1:50" ht="23.1" customHeight="1">
      <c r="A34" s="276"/>
      <c r="B34" s="277"/>
      <c r="C34" s="854"/>
      <c r="D34" s="855"/>
      <c r="E34" s="855"/>
      <c r="F34" s="855"/>
      <c r="G34" s="855"/>
      <c r="H34" s="855"/>
      <c r="I34" s="855"/>
      <c r="J34" s="855"/>
      <c r="K34" s="856"/>
      <c r="L34" s="157"/>
      <c r="M34" s="157"/>
      <c r="N34" s="157"/>
      <c r="O34" s="157"/>
      <c r="P34" s="157"/>
      <c r="Q34" s="157"/>
      <c r="R34" s="157"/>
      <c r="S34" s="157"/>
      <c r="T34" s="157"/>
      <c r="U34" s="157"/>
      <c r="V34" s="157"/>
      <c r="W34" s="157"/>
      <c r="X34" s="1002"/>
      <c r="Y34" s="1003"/>
      <c r="Z34" s="1003"/>
      <c r="AA34" s="1003"/>
      <c r="AB34" s="1003"/>
      <c r="AC34" s="1003"/>
      <c r="AD34" s="1003"/>
      <c r="AE34" s="1003"/>
      <c r="AF34" s="1003"/>
      <c r="AG34" s="1003"/>
      <c r="AH34" s="1003"/>
      <c r="AI34" s="1003"/>
      <c r="AJ34" s="1003"/>
      <c r="AK34" s="1003"/>
      <c r="AL34" s="1003"/>
      <c r="AM34" s="1003"/>
      <c r="AN34" s="1003"/>
      <c r="AO34" s="1003"/>
      <c r="AP34" s="1003"/>
      <c r="AQ34" s="1003"/>
      <c r="AR34" s="1003"/>
      <c r="AS34" s="1003"/>
      <c r="AT34" s="1003"/>
      <c r="AU34" s="1003"/>
      <c r="AV34" s="1003"/>
      <c r="AW34" s="1003"/>
      <c r="AX34" s="1004"/>
    </row>
    <row r="35" spans="1:50" ht="22.7" customHeight="1">
      <c r="A35" s="276"/>
      <c r="B35" s="277"/>
      <c r="C35" s="857"/>
      <c r="D35" s="858"/>
      <c r="E35" s="858"/>
      <c r="F35" s="858"/>
      <c r="G35" s="858"/>
      <c r="H35" s="858"/>
      <c r="I35" s="858"/>
      <c r="J35" s="858"/>
      <c r="K35" s="859"/>
      <c r="L35" s="860"/>
      <c r="M35" s="858"/>
      <c r="N35" s="858"/>
      <c r="O35" s="858"/>
      <c r="P35" s="858"/>
      <c r="Q35" s="859"/>
      <c r="R35" s="860"/>
      <c r="S35" s="858"/>
      <c r="T35" s="858"/>
      <c r="U35" s="858"/>
      <c r="V35" s="858"/>
      <c r="W35" s="859"/>
      <c r="X35" s="1002"/>
      <c r="Y35" s="1003"/>
      <c r="Z35" s="1003"/>
      <c r="AA35" s="1003"/>
      <c r="AB35" s="1003"/>
      <c r="AC35" s="1003"/>
      <c r="AD35" s="1003"/>
      <c r="AE35" s="1003"/>
      <c r="AF35" s="1003"/>
      <c r="AG35" s="1003"/>
      <c r="AH35" s="1003"/>
      <c r="AI35" s="1003"/>
      <c r="AJ35" s="1003"/>
      <c r="AK35" s="1003"/>
      <c r="AL35" s="1003"/>
      <c r="AM35" s="1003"/>
      <c r="AN35" s="1003"/>
      <c r="AO35" s="1003"/>
      <c r="AP35" s="1003"/>
      <c r="AQ35" s="1003"/>
      <c r="AR35" s="1003"/>
      <c r="AS35" s="1003"/>
      <c r="AT35" s="1003"/>
      <c r="AU35" s="1003"/>
      <c r="AV35" s="1003"/>
      <c r="AW35" s="1003"/>
      <c r="AX35" s="1004"/>
    </row>
    <row r="36" spans="1:50" ht="21.75" customHeight="1" thickBot="1">
      <c r="A36" s="278"/>
      <c r="B36" s="279"/>
      <c r="C36" s="300" t="s">
        <v>41</v>
      </c>
      <c r="D36" s="301"/>
      <c r="E36" s="301"/>
      <c r="F36" s="301"/>
      <c r="G36" s="301"/>
      <c r="H36" s="301"/>
      <c r="I36" s="301"/>
      <c r="J36" s="301"/>
      <c r="K36" s="302"/>
      <c r="L36" s="557">
        <f>SUM(L30:Q35)</f>
        <v>65</v>
      </c>
      <c r="M36" s="301"/>
      <c r="N36" s="301"/>
      <c r="O36" s="301"/>
      <c r="P36" s="301"/>
      <c r="Q36" s="302"/>
      <c r="R36" s="557"/>
      <c r="S36" s="301"/>
      <c r="T36" s="301"/>
      <c r="U36" s="301"/>
      <c r="V36" s="301"/>
      <c r="W36" s="302"/>
      <c r="X36" s="1010"/>
      <c r="Y36" s="1011"/>
      <c r="Z36" s="1011"/>
      <c r="AA36" s="1011"/>
      <c r="AB36" s="1011"/>
      <c r="AC36" s="1011"/>
      <c r="AD36" s="1011"/>
      <c r="AE36" s="1011"/>
      <c r="AF36" s="1011"/>
      <c r="AG36" s="1011"/>
      <c r="AH36" s="1011"/>
      <c r="AI36" s="1011"/>
      <c r="AJ36" s="1011"/>
      <c r="AK36" s="1011"/>
      <c r="AL36" s="1011"/>
      <c r="AM36" s="1011"/>
      <c r="AN36" s="1011"/>
      <c r="AO36" s="1011"/>
      <c r="AP36" s="1011"/>
      <c r="AQ36" s="1011"/>
      <c r="AR36" s="1011"/>
      <c r="AS36" s="1011"/>
      <c r="AT36" s="1011"/>
      <c r="AU36" s="1011"/>
      <c r="AV36" s="1011"/>
      <c r="AW36" s="1011"/>
      <c r="AX36" s="1012"/>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1019" t="s">
        <v>171</v>
      </c>
      <c r="AE40" s="1020"/>
      <c r="AF40" s="1020"/>
      <c r="AG40" s="548" t="s">
        <v>414</v>
      </c>
      <c r="AH40" s="549"/>
      <c r="AI40" s="549"/>
      <c r="AJ40" s="549"/>
      <c r="AK40" s="549"/>
      <c r="AL40" s="549"/>
      <c r="AM40" s="549"/>
      <c r="AN40" s="549"/>
      <c r="AO40" s="549"/>
      <c r="AP40" s="549"/>
      <c r="AQ40" s="549"/>
      <c r="AR40" s="549"/>
      <c r="AS40" s="549"/>
      <c r="AT40" s="549"/>
      <c r="AU40" s="549"/>
      <c r="AV40" s="549"/>
      <c r="AW40" s="549"/>
      <c r="AX40" s="550"/>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1015" t="s">
        <v>171</v>
      </c>
      <c r="AE41" s="1016"/>
      <c r="AF41" s="1016"/>
      <c r="AG41" s="537"/>
      <c r="AH41" s="538"/>
      <c r="AI41" s="538"/>
      <c r="AJ41" s="538"/>
      <c r="AK41" s="538"/>
      <c r="AL41" s="538"/>
      <c r="AM41" s="538"/>
      <c r="AN41" s="538"/>
      <c r="AO41" s="538"/>
      <c r="AP41" s="538"/>
      <c r="AQ41" s="538"/>
      <c r="AR41" s="538"/>
      <c r="AS41" s="538"/>
      <c r="AT41" s="538"/>
      <c r="AU41" s="538"/>
      <c r="AV41" s="538"/>
      <c r="AW41" s="538"/>
      <c r="AX41" s="539"/>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1017" t="s">
        <v>171</v>
      </c>
      <c r="AE42" s="1018"/>
      <c r="AF42" s="1018"/>
      <c r="AG42" s="540"/>
      <c r="AH42" s="541"/>
      <c r="AI42" s="541"/>
      <c r="AJ42" s="541"/>
      <c r="AK42" s="541"/>
      <c r="AL42" s="541"/>
      <c r="AM42" s="541"/>
      <c r="AN42" s="541"/>
      <c r="AO42" s="541"/>
      <c r="AP42" s="541"/>
      <c r="AQ42" s="541"/>
      <c r="AR42" s="541"/>
      <c r="AS42" s="541"/>
      <c r="AT42" s="541"/>
      <c r="AU42" s="541"/>
      <c r="AV42" s="541"/>
      <c r="AW42" s="541"/>
      <c r="AX42" s="542"/>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1013" t="s">
        <v>170</v>
      </c>
      <c r="AE43" s="1014"/>
      <c r="AF43" s="1014"/>
      <c r="AG43" s="362" t="s">
        <v>413</v>
      </c>
      <c r="AH43" s="535"/>
      <c r="AI43" s="535"/>
      <c r="AJ43" s="535"/>
      <c r="AK43" s="535"/>
      <c r="AL43" s="535"/>
      <c r="AM43" s="535"/>
      <c r="AN43" s="535"/>
      <c r="AO43" s="535"/>
      <c r="AP43" s="535"/>
      <c r="AQ43" s="535"/>
      <c r="AR43" s="535"/>
      <c r="AS43" s="535"/>
      <c r="AT43" s="535"/>
      <c r="AU43" s="535"/>
      <c r="AV43" s="535"/>
      <c r="AW43" s="535"/>
      <c r="AX43" s="536"/>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1015" t="s">
        <v>170</v>
      </c>
      <c r="AE44" s="1016"/>
      <c r="AF44" s="1016"/>
      <c r="AG44" s="537"/>
      <c r="AH44" s="538"/>
      <c r="AI44" s="538"/>
      <c r="AJ44" s="538"/>
      <c r="AK44" s="538"/>
      <c r="AL44" s="538"/>
      <c r="AM44" s="538"/>
      <c r="AN44" s="538"/>
      <c r="AO44" s="538"/>
      <c r="AP44" s="538"/>
      <c r="AQ44" s="538"/>
      <c r="AR44" s="538"/>
      <c r="AS44" s="538"/>
      <c r="AT44" s="538"/>
      <c r="AU44" s="538"/>
      <c r="AV44" s="538"/>
      <c r="AW44" s="538"/>
      <c r="AX44" s="539"/>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1015" t="s">
        <v>171</v>
      </c>
      <c r="AE45" s="1016"/>
      <c r="AF45" s="1016"/>
      <c r="AG45" s="537"/>
      <c r="AH45" s="538"/>
      <c r="AI45" s="538"/>
      <c r="AJ45" s="538"/>
      <c r="AK45" s="538"/>
      <c r="AL45" s="538"/>
      <c r="AM45" s="538"/>
      <c r="AN45" s="538"/>
      <c r="AO45" s="538"/>
      <c r="AP45" s="538"/>
      <c r="AQ45" s="538"/>
      <c r="AR45" s="538"/>
      <c r="AS45" s="538"/>
      <c r="AT45" s="538"/>
      <c r="AU45" s="538"/>
      <c r="AV45" s="538"/>
      <c r="AW45" s="538"/>
      <c r="AX45" s="539"/>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1015" t="s">
        <v>170</v>
      </c>
      <c r="AE46" s="1016"/>
      <c r="AF46" s="1016"/>
      <c r="AG46" s="537"/>
      <c r="AH46" s="538"/>
      <c r="AI46" s="538"/>
      <c r="AJ46" s="538"/>
      <c r="AK46" s="538"/>
      <c r="AL46" s="538"/>
      <c r="AM46" s="538"/>
      <c r="AN46" s="538"/>
      <c r="AO46" s="538"/>
      <c r="AP46" s="538"/>
      <c r="AQ46" s="538"/>
      <c r="AR46" s="538"/>
      <c r="AS46" s="538"/>
      <c r="AT46" s="538"/>
      <c r="AU46" s="538"/>
      <c r="AV46" s="538"/>
      <c r="AW46" s="538"/>
      <c r="AX46" s="539"/>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1015" t="s">
        <v>171</v>
      </c>
      <c r="AE47" s="1016"/>
      <c r="AF47" s="1016"/>
      <c r="AG47" s="537"/>
      <c r="AH47" s="538"/>
      <c r="AI47" s="538"/>
      <c r="AJ47" s="538"/>
      <c r="AK47" s="538"/>
      <c r="AL47" s="538"/>
      <c r="AM47" s="538"/>
      <c r="AN47" s="538"/>
      <c r="AO47" s="538"/>
      <c r="AP47" s="538"/>
      <c r="AQ47" s="538"/>
      <c r="AR47" s="538"/>
      <c r="AS47" s="538"/>
      <c r="AT47" s="538"/>
      <c r="AU47" s="538"/>
      <c r="AV47" s="538"/>
      <c r="AW47" s="538"/>
      <c r="AX47" s="539"/>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1017" t="s">
        <v>170</v>
      </c>
      <c r="AE48" s="1018"/>
      <c r="AF48" s="1018"/>
      <c r="AG48" s="540"/>
      <c r="AH48" s="541"/>
      <c r="AI48" s="541"/>
      <c r="AJ48" s="541"/>
      <c r="AK48" s="541"/>
      <c r="AL48" s="541"/>
      <c r="AM48" s="541"/>
      <c r="AN48" s="541"/>
      <c r="AO48" s="541"/>
      <c r="AP48" s="541"/>
      <c r="AQ48" s="541"/>
      <c r="AR48" s="541"/>
      <c r="AS48" s="541"/>
      <c r="AT48" s="541"/>
      <c r="AU48" s="541"/>
      <c r="AV48" s="541"/>
      <c r="AW48" s="541"/>
      <c r="AX48" s="542"/>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1013" t="s">
        <v>171</v>
      </c>
      <c r="AE49" s="1014"/>
      <c r="AF49" s="1014"/>
      <c r="AG49" s="362" t="s">
        <v>412</v>
      </c>
      <c r="AH49" s="535"/>
      <c r="AI49" s="535"/>
      <c r="AJ49" s="535"/>
      <c r="AK49" s="535"/>
      <c r="AL49" s="535"/>
      <c r="AM49" s="535"/>
      <c r="AN49" s="535"/>
      <c r="AO49" s="535"/>
      <c r="AP49" s="535"/>
      <c r="AQ49" s="535"/>
      <c r="AR49" s="535"/>
      <c r="AS49" s="535"/>
      <c r="AT49" s="535"/>
      <c r="AU49" s="535"/>
      <c r="AV49" s="535"/>
      <c r="AW49" s="535"/>
      <c r="AX49" s="536"/>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1015" t="s">
        <v>171</v>
      </c>
      <c r="AE50" s="1016"/>
      <c r="AF50" s="1016"/>
      <c r="AG50" s="537"/>
      <c r="AH50" s="538"/>
      <c r="AI50" s="538"/>
      <c r="AJ50" s="538"/>
      <c r="AK50" s="538"/>
      <c r="AL50" s="538"/>
      <c r="AM50" s="538"/>
      <c r="AN50" s="538"/>
      <c r="AO50" s="538"/>
      <c r="AP50" s="538"/>
      <c r="AQ50" s="538"/>
      <c r="AR50" s="538"/>
      <c r="AS50" s="538"/>
      <c r="AT50" s="538"/>
      <c r="AU50" s="538"/>
      <c r="AV50" s="538"/>
      <c r="AW50" s="538"/>
      <c r="AX50" s="539"/>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1015" t="s">
        <v>171</v>
      </c>
      <c r="AE51" s="1016"/>
      <c r="AF51" s="1016"/>
      <c r="AG51" s="537"/>
      <c r="AH51" s="538"/>
      <c r="AI51" s="538"/>
      <c r="AJ51" s="538"/>
      <c r="AK51" s="538"/>
      <c r="AL51" s="538"/>
      <c r="AM51" s="538"/>
      <c r="AN51" s="538"/>
      <c r="AO51" s="538"/>
      <c r="AP51" s="538"/>
      <c r="AQ51" s="538"/>
      <c r="AR51" s="538"/>
      <c r="AS51" s="538"/>
      <c r="AT51" s="538"/>
      <c r="AU51" s="538"/>
      <c r="AV51" s="538"/>
      <c r="AW51" s="538"/>
      <c r="AX51" s="539"/>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175</v>
      </c>
      <c r="AE52" s="534"/>
      <c r="AF52" s="916"/>
      <c r="AG52" s="362" t="s">
        <v>411</v>
      </c>
      <c r="AH52" s="535"/>
      <c r="AI52" s="535"/>
      <c r="AJ52" s="535"/>
      <c r="AK52" s="535"/>
      <c r="AL52" s="535"/>
      <c r="AM52" s="535"/>
      <c r="AN52" s="535"/>
      <c r="AO52" s="535"/>
      <c r="AP52" s="535"/>
      <c r="AQ52" s="535"/>
      <c r="AR52" s="535"/>
      <c r="AS52" s="535"/>
      <c r="AT52" s="535"/>
      <c r="AU52" s="535"/>
      <c r="AV52" s="535"/>
      <c r="AW52" s="535"/>
      <c r="AX52" s="53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537"/>
      <c r="AH53" s="538"/>
      <c r="AI53" s="538"/>
      <c r="AJ53" s="538"/>
      <c r="AK53" s="538"/>
      <c r="AL53" s="538"/>
      <c r="AM53" s="538"/>
      <c r="AN53" s="538"/>
      <c r="AO53" s="538"/>
      <c r="AP53" s="538"/>
      <c r="AQ53" s="538"/>
      <c r="AR53" s="538"/>
      <c r="AS53" s="538"/>
      <c r="AT53" s="538"/>
      <c r="AU53" s="538"/>
      <c r="AV53" s="538"/>
      <c r="AW53" s="538"/>
      <c r="AX53" s="53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537"/>
      <c r="AH54" s="538"/>
      <c r="AI54" s="538"/>
      <c r="AJ54" s="538"/>
      <c r="AK54" s="538"/>
      <c r="AL54" s="538"/>
      <c r="AM54" s="538"/>
      <c r="AN54" s="538"/>
      <c r="AO54" s="538"/>
      <c r="AP54" s="538"/>
      <c r="AQ54" s="538"/>
      <c r="AR54" s="538"/>
      <c r="AS54" s="538"/>
      <c r="AT54" s="538"/>
      <c r="AU54" s="538"/>
      <c r="AV54" s="538"/>
      <c r="AW54" s="538"/>
      <c r="AX54" s="53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540"/>
      <c r="AH55" s="541"/>
      <c r="AI55" s="541"/>
      <c r="AJ55" s="541"/>
      <c r="AK55" s="541"/>
      <c r="AL55" s="541"/>
      <c r="AM55" s="541"/>
      <c r="AN55" s="541"/>
      <c r="AO55" s="541"/>
      <c r="AP55" s="541"/>
      <c r="AQ55" s="541"/>
      <c r="AR55" s="541"/>
      <c r="AS55" s="541"/>
      <c r="AT55" s="541"/>
      <c r="AU55" s="541"/>
      <c r="AV55" s="541"/>
      <c r="AW55" s="541"/>
      <c r="AX55" s="542"/>
    </row>
    <row r="56" spans="1:50" ht="57" customHeight="1">
      <c r="A56" s="352" t="s">
        <v>100</v>
      </c>
      <c r="B56" s="387"/>
      <c r="C56" s="390" t="s">
        <v>101</v>
      </c>
      <c r="D56" s="391"/>
      <c r="E56" s="391"/>
      <c r="F56" s="392"/>
      <c r="G56" s="784" t="s">
        <v>410</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409</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32</v>
      </c>
      <c r="L67" s="301"/>
      <c r="M67" s="301"/>
      <c r="N67" s="301"/>
      <c r="O67" s="301"/>
      <c r="P67" s="301"/>
      <c r="Q67" s="301"/>
      <c r="R67" s="302"/>
      <c r="S67" s="422" t="s">
        <v>111</v>
      </c>
      <c r="T67" s="426"/>
      <c r="U67" s="426"/>
      <c r="V67" s="426"/>
      <c r="W67" s="426"/>
      <c r="X67" s="426"/>
      <c r="Y67" s="426"/>
      <c r="Z67" s="442"/>
      <c r="AA67" s="557">
        <v>57</v>
      </c>
      <c r="AB67" s="301"/>
      <c r="AC67" s="301"/>
      <c r="AD67" s="301"/>
      <c r="AE67" s="301"/>
      <c r="AF67" s="301"/>
      <c r="AG67" s="301"/>
      <c r="AH67" s="302"/>
      <c r="AI67" s="422" t="s">
        <v>112</v>
      </c>
      <c r="AJ67" s="423"/>
      <c r="AK67" s="423"/>
      <c r="AL67" s="423"/>
      <c r="AM67" s="423"/>
      <c r="AN67" s="423"/>
      <c r="AO67" s="423"/>
      <c r="AP67" s="424"/>
      <c r="AQ67" s="425">
        <v>217</v>
      </c>
      <c r="AR67" s="426"/>
      <c r="AS67" s="426"/>
      <c r="AT67" s="426"/>
      <c r="AU67" s="426"/>
      <c r="AV67" s="426"/>
      <c r="AW67" s="426"/>
      <c r="AX67" s="427"/>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85" zoomScaleNormal="75" zoomScaleSheetLayoutView="85"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938" t="str">
        <f ca="1">RIGHT(CELL("filename",AQ1),LEN(CELL("filename",AQ1))-FIND("]",CELL("filename",AQ1)))</f>
        <v>213</v>
      </c>
      <c r="AR1" s="938"/>
      <c r="AS1" s="938"/>
      <c r="AT1" s="938"/>
      <c r="AU1" s="938"/>
      <c r="AV1" s="938"/>
      <c r="AW1" s="938"/>
      <c r="AX1" s="938"/>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457</v>
      </c>
      <c r="H3" s="59"/>
      <c r="I3" s="59"/>
      <c r="J3" s="59"/>
      <c r="K3" s="59"/>
      <c r="L3" s="59"/>
      <c r="M3" s="59"/>
      <c r="N3" s="59"/>
      <c r="O3" s="59"/>
      <c r="P3" s="59"/>
      <c r="Q3" s="59"/>
      <c r="R3" s="59"/>
      <c r="S3" s="59"/>
      <c r="T3" s="59"/>
      <c r="U3" s="59"/>
      <c r="V3" s="59"/>
      <c r="W3" s="59"/>
      <c r="X3" s="455"/>
      <c r="Y3" s="60" t="s">
        <v>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456</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406</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20</v>
      </c>
      <c r="Z6" s="74"/>
      <c r="AA6" s="74"/>
      <c r="AB6" s="74"/>
      <c r="AC6" s="74"/>
      <c r="AD6" s="75"/>
      <c r="AE6" s="559" t="s">
        <v>455</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4" t="s">
        <v>454</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1075" t="s">
        <v>453</v>
      </c>
      <c r="H8" s="1076"/>
      <c r="I8" s="1076"/>
      <c r="J8" s="1076"/>
      <c r="K8" s="1076"/>
      <c r="L8" s="1076"/>
      <c r="M8" s="1076"/>
      <c r="N8" s="1076"/>
      <c r="O8" s="1076"/>
      <c r="P8" s="1076"/>
      <c r="Q8" s="1076"/>
      <c r="R8" s="1076"/>
      <c r="S8" s="1076"/>
      <c r="T8" s="1076"/>
      <c r="U8" s="1076"/>
      <c r="V8" s="1076"/>
      <c r="W8" s="1076"/>
      <c r="X8" s="1076"/>
      <c r="Y8" s="1076"/>
      <c r="Z8" s="107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7"/>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50</v>
      </c>
      <c r="Q11" s="465"/>
      <c r="R11" s="465"/>
      <c r="S11" s="465"/>
      <c r="T11" s="465"/>
      <c r="U11" s="465"/>
      <c r="V11" s="466"/>
      <c r="W11" s="464">
        <v>55</v>
      </c>
      <c r="X11" s="465"/>
      <c r="Y11" s="465"/>
      <c r="Z11" s="465"/>
      <c r="AA11" s="465"/>
      <c r="AB11" s="465"/>
      <c r="AC11" s="466"/>
      <c r="AD11" s="583">
        <v>54</v>
      </c>
      <c r="AE11" s="583"/>
      <c r="AF11" s="583"/>
      <c r="AG11" s="583"/>
      <c r="AH11" s="583"/>
      <c r="AI11" s="583"/>
      <c r="AJ11" s="583"/>
      <c r="AK11" s="583">
        <v>55</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074">
        <v>-17</v>
      </c>
      <c r="Q12" s="1074"/>
      <c r="R12" s="1074"/>
      <c r="S12" s="1074"/>
      <c r="T12" s="1074"/>
      <c r="U12" s="1074"/>
      <c r="V12" s="1074"/>
      <c r="W12" s="157" t="s">
        <v>37</v>
      </c>
      <c r="X12" s="157"/>
      <c r="Y12" s="157"/>
      <c r="Z12" s="157"/>
      <c r="AA12" s="157"/>
      <c r="AB12" s="157"/>
      <c r="AC12" s="157"/>
      <c r="AD12" s="157" t="s">
        <v>450</v>
      </c>
      <c r="AE12" s="157"/>
      <c r="AF12" s="157"/>
      <c r="AG12" s="157"/>
      <c r="AH12" s="157"/>
      <c r="AI12" s="157"/>
      <c r="AJ12" s="157"/>
      <c r="AK12" s="157" t="s">
        <v>450</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452</v>
      </c>
      <c r="Q13" s="152"/>
      <c r="R13" s="152"/>
      <c r="S13" s="152"/>
      <c r="T13" s="152"/>
      <c r="U13" s="152"/>
      <c r="V13" s="153"/>
      <c r="W13" s="151" t="s">
        <v>450</v>
      </c>
      <c r="X13" s="152"/>
      <c r="Y13" s="152"/>
      <c r="Z13" s="152"/>
      <c r="AA13" s="152"/>
      <c r="AB13" s="152"/>
      <c r="AC13" s="153"/>
      <c r="AD13" s="151" t="s">
        <v>451</v>
      </c>
      <c r="AE13" s="152"/>
      <c r="AF13" s="152"/>
      <c r="AG13" s="152"/>
      <c r="AH13" s="152"/>
      <c r="AI13" s="152"/>
      <c r="AJ13" s="153"/>
      <c r="AK13" s="151" t="s">
        <v>450</v>
      </c>
      <c r="AL13" s="152"/>
      <c r="AM13" s="152"/>
      <c r="AN13" s="152"/>
      <c r="AO13" s="152"/>
      <c r="AP13" s="152"/>
      <c r="AQ13" s="152"/>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37</v>
      </c>
      <c r="Q14" s="152"/>
      <c r="R14" s="152"/>
      <c r="S14" s="152"/>
      <c r="T14" s="152"/>
      <c r="U14" s="152"/>
      <c r="V14" s="153"/>
      <c r="W14" s="151" t="s">
        <v>37</v>
      </c>
      <c r="X14" s="152"/>
      <c r="Y14" s="152"/>
      <c r="Z14" s="152"/>
      <c r="AA14" s="152"/>
      <c r="AB14" s="152"/>
      <c r="AC14" s="153"/>
      <c r="AD14" s="151" t="s">
        <v>37</v>
      </c>
      <c r="AE14" s="152"/>
      <c r="AF14" s="152"/>
      <c r="AG14" s="152"/>
      <c r="AH14" s="152"/>
      <c r="AI14" s="152"/>
      <c r="AJ14" s="153"/>
      <c r="AK14" s="151" t="s">
        <v>37</v>
      </c>
      <c r="AL14" s="152"/>
      <c r="AM14" s="152"/>
      <c r="AN14" s="152"/>
      <c r="AO14" s="152"/>
      <c r="AP14" s="152"/>
      <c r="AQ14" s="152"/>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37</v>
      </c>
      <c r="Q15" s="157"/>
      <c r="R15" s="157"/>
      <c r="S15" s="157"/>
      <c r="T15" s="157"/>
      <c r="U15" s="157"/>
      <c r="V15" s="157"/>
      <c r="W15" s="157" t="s">
        <v>37</v>
      </c>
      <c r="X15" s="157"/>
      <c r="Y15" s="157"/>
      <c r="Z15" s="157"/>
      <c r="AA15" s="157"/>
      <c r="AB15" s="157"/>
      <c r="AC15" s="157"/>
      <c r="AD15" s="157" t="s">
        <v>37</v>
      </c>
      <c r="AE15" s="157"/>
      <c r="AF15" s="157"/>
      <c r="AG15" s="157"/>
      <c r="AH15" s="157"/>
      <c r="AI15" s="157"/>
      <c r="AJ15" s="157"/>
      <c r="AK15" s="157" t="s">
        <v>37</v>
      </c>
      <c r="AL15" s="157"/>
      <c r="AM15" s="157"/>
      <c r="AN15" s="157"/>
      <c r="AO15" s="157"/>
      <c r="AP15" s="157"/>
      <c r="AQ15" s="151"/>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073">
        <f>SUM(P11:V15)</f>
        <v>33</v>
      </c>
      <c r="Q16" s="165"/>
      <c r="R16" s="165"/>
      <c r="S16" s="165"/>
      <c r="T16" s="165"/>
      <c r="U16" s="165"/>
      <c r="V16" s="165"/>
      <c r="W16" s="165">
        <f>W11</f>
        <v>55</v>
      </c>
      <c r="X16" s="165"/>
      <c r="Y16" s="165"/>
      <c r="Z16" s="165"/>
      <c r="AA16" s="165"/>
      <c r="AB16" s="165"/>
      <c r="AC16" s="165"/>
      <c r="AD16" s="165">
        <f>AD11</f>
        <v>54</v>
      </c>
      <c r="AE16" s="165"/>
      <c r="AF16" s="165"/>
      <c r="AG16" s="165"/>
      <c r="AH16" s="165"/>
      <c r="AI16" s="165"/>
      <c r="AJ16" s="165"/>
      <c r="AK16" s="165">
        <f>AK11</f>
        <v>55</v>
      </c>
      <c r="AL16" s="165"/>
      <c r="AM16" s="165"/>
      <c r="AN16" s="165"/>
      <c r="AO16" s="165"/>
      <c r="AP16" s="165"/>
      <c r="AQ16" s="860"/>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067">
        <v>33</v>
      </c>
      <c r="Q17" s="1068"/>
      <c r="R17" s="1068"/>
      <c r="S17" s="1068"/>
      <c r="T17" s="1068"/>
      <c r="U17" s="1068"/>
      <c r="V17" s="1069"/>
      <c r="W17" s="1070">
        <v>55</v>
      </c>
      <c r="X17" s="1071"/>
      <c r="Y17" s="1071"/>
      <c r="Z17" s="1071"/>
      <c r="AA17" s="1071"/>
      <c r="AB17" s="1071"/>
      <c r="AC17" s="1072"/>
      <c r="AD17" s="169">
        <v>54</v>
      </c>
      <c r="AE17" s="169"/>
      <c r="AF17" s="169"/>
      <c r="AG17" s="169"/>
      <c r="AH17" s="169"/>
      <c r="AI17" s="169"/>
      <c r="AJ17" s="169"/>
      <c r="AK17" s="170"/>
      <c r="AL17" s="170"/>
      <c r="AM17" s="170"/>
      <c r="AN17" s="170"/>
      <c r="AO17" s="170"/>
      <c r="AP17" s="170"/>
      <c r="AQ17" s="469"/>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469"/>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41.25" customHeight="1">
      <c r="A20" s="179"/>
      <c r="B20" s="177"/>
      <c r="C20" s="177"/>
      <c r="D20" s="177"/>
      <c r="E20" s="177"/>
      <c r="F20" s="178"/>
      <c r="G20" s="730" t="s">
        <v>449</v>
      </c>
      <c r="H20" s="877"/>
      <c r="I20" s="877"/>
      <c r="J20" s="877"/>
      <c r="K20" s="877"/>
      <c r="L20" s="877"/>
      <c r="M20" s="877"/>
      <c r="N20" s="877"/>
      <c r="O20" s="877"/>
      <c r="P20" s="877"/>
      <c r="Q20" s="877"/>
      <c r="R20" s="877"/>
      <c r="S20" s="877"/>
      <c r="T20" s="877"/>
      <c r="U20" s="877"/>
      <c r="V20" s="877"/>
      <c r="W20" s="877"/>
      <c r="X20" s="892"/>
      <c r="Y20" s="204" t="s">
        <v>49</v>
      </c>
      <c r="Z20" s="205"/>
      <c r="AA20" s="206"/>
      <c r="AB20" s="1066" t="s">
        <v>326</v>
      </c>
      <c r="AC20" s="979"/>
      <c r="AD20" s="980"/>
      <c r="AE20" s="601">
        <v>160</v>
      </c>
      <c r="AF20" s="601"/>
      <c r="AG20" s="601"/>
      <c r="AH20" s="601"/>
      <c r="AI20" s="601"/>
      <c r="AJ20" s="601">
        <v>163</v>
      </c>
      <c r="AK20" s="601"/>
      <c r="AL20" s="601"/>
      <c r="AM20" s="601"/>
      <c r="AN20" s="601"/>
      <c r="AO20" s="169">
        <v>168</v>
      </c>
      <c r="AP20" s="169"/>
      <c r="AQ20" s="169"/>
      <c r="AR20" s="169"/>
      <c r="AS20" s="169"/>
      <c r="AT20" s="174"/>
      <c r="AU20" s="174"/>
      <c r="AV20" s="174"/>
      <c r="AW20" s="174"/>
      <c r="AX20" s="175"/>
    </row>
    <row r="21" spans="1:55" ht="31.7"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906" t="s">
        <v>448</v>
      </c>
      <c r="AC21" s="976"/>
      <c r="AD21" s="977"/>
      <c r="AE21" s="1052">
        <v>193</v>
      </c>
      <c r="AF21" s="995"/>
      <c r="AG21" s="995"/>
      <c r="AH21" s="995"/>
      <c r="AI21" s="995"/>
      <c r="AJ21" s="1052">
        <v>193</v>
      </c>
      <c r="AK21" s="995"/>
      <c r="AL21" s="995"/>
      <c r="AM21" s="995"/>
      <c r="AN21" s="995"/>
      <c r="AO21" s="1052">
        <v>193</v>
      </c>
      <c r="AP21" s="995"/>
      <c r="AQ21" s="995"/>
      <c r="AR21" s="995"/>
      <c r="AS21" s="995"/>
      <c r="AT21" s="1052" t="s">
        <v>145</v>
      </c>
      <c r="AU21" s="995"/>
      <c r="AV21" s="995"/>
      <c r="AW21" s="995"/>
      <c r="AX21" s="995"/>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28" t="s">
        <v>52</v>
      </c>
      <c r="Z22" s="129"/>
      <c r="AA22" s="130"/>
      <c r="AB22" s="975" t="s">
        <v>53</v>
      </c>
      <c r="AC22" s="976"/>
      <c r="AD22" s="977"/>
      <c r="AE22" s="1052">
        <v>82.9</v>
      </c>
      <c r="AF22" s="995"/>
      <c r="AG22" s="995"/>
      <c r="AH22" s="995"/>
      <c r="AI22" s="995"/>
      <c r="AJ22" s="1052">
        <v>84.5</v>
      </c>
      <c r="AK22" s="995"/>
      <c r="AL22" s="995"/>
      <c r="AM22" s="995"/>
      <c r="AN22" s="995"/>
      <c r="AO22" s="1053">
        <v>87</v>
      </c>
      <c r="AP22" s="1054"/>
      <c r="AQ22" s="1054"/>
      <c r="AR22" s="1054"/>
      <c r="AS22" s="1054"/>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981" t="s">
        <v>447</v>
      </c>
      <c r="H24" s="535"/>
      <c r="I24" s="535"/>
      <c r="J24" s="535"/>
      <c r="K24" s="535"/>
      <c r="L24" s="535"/>
      <c r="M24" s="535"/>
      <c r="N24" s="535"/>
      <c r="O24" s="535"/>
      <c r="P24" s="535"/>
      <c r="Q24" s="535"/>
      <c r="R24" s="535"/>
      <c r="S24" s="535"/>
      <c r="T24" s="535"/>
      <c r="U24" s="535"/>
      <c r="V24" s="535"/>
      <c r="W24" s="535"/>
      <c r="X24" s="982"/>
      <c r="Y24" s="226" t="s">
        <v>58</v>
      </c>
      <c r="Z24" s="227"/>
      <c r="AA24" s="228"/>
      <c r="AB24" s="1066" t="s">
        <v>446</v>
      </c>
      <c r="AC24" s="979"/>
      <c r="AD24" s="980"/>
      <c r="AE24" s="502">
        <v>80</v>
      </c>
      <c r="AF24" s="900"/>
      <c r="AG24" s="900"/>
      <c r="AH24" s="900"/>
      <c r="AI24" s="909"/>
      <c r="AJ24" s="502">
        <v>72</v>
      </c>
      <c r="AK24" s="900"/>
      <c r="AL24" s="900"/>
      <c r="AM24" s="900"/>
      <c r="AN24" s="909"/>
      <c r="AO24" s="502">
        <v>102</v>
      </c>
      <c r="AP24" s="900"/>
      <c r="AQ24" s="900"/>
      <c r="AR24" s="900"/>
      <c r="AS24" s="909"/>
      <c r="AT24" s="502" t="s">
        <v>324</v>
      </c>
      <c r="AU24" s="900"/>
      <c r="AV24" s="900"/>
      <c r="AW24" s="900"/>
      <c r="AX24" s="901"/>
      <c r="AY24" s="2"/>
      <c r="AZ24" s="3"/>
      <c r="BA24" s="3"/>
      <c r="BB24" s="3"/>
    </row>
    <row r="25" spans="1:55" ht="32.25" customHeight="1">
      <c r="A25" s="246"/>
      <c r="B25" s="247"/>
      <c r="C25" s="247"/>
      <c r="D25" s="247"/>
      <c r="E25" s="247"/>
      <c r="F25" s="248"/>
      <c r="G25" s="983"/>
      <c r="H25" s="541"/>
      <c r="I25" s="541"/>
      <c r="J25" s="541"/>
      <c r="K25" s="541"/>
      <c r="L25" s="541"/>
      <c r="M25" s="541"/>
      <c r="N25" s="541"/>
      <c r="O25" s="541"/>
      <c r="P25" s="541"/>
      <c r="Q25" s="541"/>
      <c r="R25" s="541"/>
      <c r="S25" s="541"/>
      <c r="T25" s="541"/>
      <c r="U25" s="541"/>
      <c r="V25" s="541"/>
      <c r="W25" s="541"/>
      <c r="X25" s="984"/>
      <c r="Y25" s="230" t="s">
        <v>323</v>
      </c>
      <c r="Z25" s="231"/>
      <c r="AA25" s="232"/>
      <c r="AB25" s="978" t="s">
        <v>445</v>
      </c>
      <c r="AC25" s="979"/>
      <c r="AD25" s="980"/>
      <c r="AE25" s="502" t="s">
        <v>59</v>
      </c>
      <c r="AF25" s="900"/>
      <c r="AG25" s="900"/>
      <c r="AH25" s="900"/>
      <c r="AI25" s="909"/>
      <c r="AJ25" s="502" t="s">
        <v>59</v>
      </c>
      <c r="AK25" s="900"/>
      <c r="AL25" s="900"/>
      <c r="AM25" s="900"/>
      <c r="AN25" s="909"/>
      <c r="AO25" s="502" t="s">
        <v>59</v>
      </c>
      <c r="AP25" s="900"/>
      <c r="AQ25" s="900"/>
      <c r="AR25" s="900"/>
      <c r="AS25" s="909"/>
      <c r="AT25" s="502" t="s">
        <v>59</v>
      </c>
      <c r="AU25" s="900"/>
      <c r="AV25" s="900"/>
      <c r="AW25" s="900"/>
      <c r="AX25" s="901"/>
      <c r="AY25" s="2"/>
      <c r="AZ25" s="3"/>
      <c r="BA25" s="3"/>
      <c r="BB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1024" t="s">
        <v>444</v>
      </c>
      <c r="H27" s="1055"/>
      <c r="I27" s="1055"/>
      <c r="J27" s="1055"/>
      <c r="K27" s="1055"/>
      <c r="L27" s="1055"/>
      <c r="M27" s="1055"/>
      <c r="N27" s="1055"/>
      <c r="O27" s="1055"/>
      <c r="P27" s="1055"/>
      <c r="Q27" s="1055"/>
      <c r="R27" s="1055"/>
      <c r="S27" s="1055"/>
      <c r="T27" s="1055"/>
      <c r="U27" s="1055"/>
      <c r="V27" s="1055"/>
      <c r="W27" s="1055"/>
      <c r="X27" s="1056"/>
      <c r="Y27" s="261" t="s">
        <v>62</v>
      </c>
      <c r="Z27" s="262"/>
      <c r="AA27" s="263"/>
      <c r="AB27" s="1060" t="s">
        <v>443</v>
      </c>
      <c r="AC27" s="1061"/>
      <c r="AD27" s="1062"/>
      <c r="AE27" s="502">
        <v>41.3</v>
      </c>
      <c r="AF27" s="503"/>
      <c r="AG27" s="503"/>
      <c r="AH27" s="503"/>
      <c r="AI27" s="532"/>
      <c r="AJ27" s="502">
        <v>76.400000000000006</v>
      </c>
      <c r="AK27" s="503"/>
      <c r="AL27" s="503"/>
      <c r="AM27" s="503"/>
      <c r="AN27" s="532"/>
      <c r="AO27" s="502">
        <v>52.9</v>
      </c>
      <c r="AP27" s="503"/>
      <c r="AQ27" s="503"/>
      <c r="AR27" s="503"/>
      <c r="AS27" s="532"/>
      <c r="AT27" s="502" t="s">
        <v>235</v>
      </c>
      <c r="AU27" s="503"/>
      <c r="AV27" s="503"/>
      <c r="AW27" s="503"/>
      <c r="AX27" s="504"/>
    </row>
    <row r="28" spans="1:55" ht="47.1" customHeight="1">
      <c r="A28" s="214"/>
      <c r="B28" s="215"/>
      <c r="C28" s="215"/>
      <c r="D28" s="215"/>
      <c r="E28" s="215"/>
      <c r="F28" s="216"/>
      <c r="G28" s="1057"/>
      <c r="H28" s="1058"/>
      <c r="I28" s="1058"/>
      <c r="J28" s="1058"/>
      <c r="K28" s="1058"/>
      <c r="L28" s="1058"/>
      <c r="M28" s="1058"/>
      <c r="N28" s="1058"/>
      <c r="O28" s="1058"/>
      <c r="P28" s="1058"/>
      <c r="Q28" s="1058"/>
      <c r="R28" s="1058"/>
      <c r="S28" s="1058"/>
      <c r="T28" s="1058"/>
      <c r="U28" s="1058"/>
      <c r="V28" s="1058"/>
      <c r="W28" s="1058"/>
      <c r="X28" s="1059"/>
      <c r="Y28" s="204" t="s">
        <v>66</v>
      </c>
      <c r="Z28" s="231"/>
      <c r="AA28" s="232"/>
      <c r="AB28" s="1063" t="s">
        <v>442</v>
      </c>
      <c r="AC28" s="1064"/>
      <c r="AD28" s="1065"/>
      <c r="AE28" s="502" t="s">
        <v>441</v>
      </c>
      <c r="AF28" s="503"/>
      <c r="AG28" s="503"/>
      <c r="AH28" s="503"/>
      <c r="AI28" s="532"/>
      <c r="AJ28" s="502" t="s">
        <v>440</v>
      </c>
      <c r="AK28" s="503"/>
      <c r="AL28" s="503"/>
      <c r="AM28" s="503"/>
      <c r="AN28" s="532"/>
      <c r="AO28" s="502" t="s">
        <v>439</v>
      </c>
      <c r="AP28" s="503"/>
      <c r="AQ28" s="503"/>
      <c r="AR28" s="503"/>
      <c r="AS28" s="532"/>
      <c r="AT28" s="502" t="s">
        <v>235</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287" t="s">
        <v>438</v>
      </c>
      <c r="D30" s="288"/>
      <c r="E30" s="288"/>
      <c r="F30" s="288"/>
      <c r="G30" s="288"/>
      <c r="H30" s="288"/>
      <c r="I30" s="288"/>
      <c r="J30" s="288"/>
      <c r="K30" s="289"/>
      <c r="L30" s="142">
        <v>55</v>
      </c>
      <c r="M30" s="142"/>
      <c r="N30" s="142"/>
      <c r="O30" s="142"/>
      <c r="P30" s="142"/>
      <c r="Q30" s="14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157"/>
      <c r="M31" s="157"/>
      <c r="N31" s="157"/>
      <c r="O31" s="157"/>
      <c r="P31" s="157"/>
      <c r="Q31" s="15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157"/>
      <c r="M32" s="157"/>
      <c r="N32" s="157"/>
      <c r="O32" s="157"/>
      <c r="P32" s="157"/>
      <c r="Q32" s="15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157"/>
      <c r="M33" s="157"/>
      <c r="N33" s="157"/>
      <c r="O33" s="157"/>
      <c r="P33" s="157"/>
      <c r="Q33" s="15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157"/>
      <c r="M34" s="157"/>
      <c r="N34" s="157"/>
      <c r="O34" s="157"/>
      <c r="P34" s="157"/>
      <c r="Q34" s="15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860"/>
      <c r="M35" s="858"/>
      <c r="N35" s="858"/>
      <c r="O35" s="858"/>
      <c r="P35" s="858"/>
      <c r="Q35" s="859"/>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f>SUM(L30:Q35)</f>
        <v>55</v>
      </c>
      <c r="M36" s="301"/>
      <c r="N36" s="301"/>
      <c r="O36" s="301"/>
      <c r="P36" s="301"/>
      <c r="Q36" s="302"/>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117</v>
      </c>
      <c r="AE40" s="547"/>
      <c r="AF40" s="547"/>
      <c r="AG40" s="1049" t="s">
        <v>437</v>
      </c>
      <c r="AH40" s="1050"/>
      <c r="AI40" s="1050"/>
      <c r="AJ40" s="1050"/>
      <c r="AK40" s="1050"/>
      <c r="AL40" s="1050"/>
      <c r="AM40" s="1050"/>
      <c r="AN40" s="1050"/>
      <c r="AO40" s="1050"/>
      <c r="AP40" s="1050"/>
      <c r="AQ40" s="1050"/>
      <c r="AR40" s="1050"/>
      <c r="AS40" s="1050"/>
      <c r="AT40" s="1050"/>
      <c r="AU40" s="1050"/>
      <c r="AV40" s="1050"/>
      <c r="AW40" s="1050"/>
      <c r="AX40" s="1051"/>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117</v>
      </c>
      <c r="AE41" s="544"/>
      <c r="AF41" s="544"/>
      <c r="AG41" s="1043"/>
      <c r="AH41" s="1044"/>
      <c r="AI41" s="1044"/>
      <c r="AJ41" s="1044"/>
      <c r="AK41" s="1044"/>
      <c r="AL41" s="1044"/>
      <c r="AM41" s="1044"/>
      <c r="AN41" s="1044"/>
      <c r="AO41" s="1044"/>
      <c r="AP41" s="1044"/>
      <c r="AQ41" s="1044"/>
      <c r="AR41" s="1044"/>
      <c r="AS41" s="1044"/>
      <c r="AT41" s="1044"/>
      <c r="AU41" s="1044"/>
      <c r="AV41" s="1044"/>
      <c r="AW41" s="1044"/>
      <c r="AX41" s="1045"/>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117</v>
      </c>
      <c r="AE42" s="552"/>
      <c r="AF42" s="552"/>
      <c r="AG42" s="1046"/>
      <c r="AH42" s="1047"/>
      <c r="AI42" s="1047"/>
      <c r="AJ42" s="1047"/>
      <c r="AK42" s="1047"/>
      <c r="AL42" s="1047"/>
      <c r="AM42" s="1047"/>
      <c r="AN42" s="1047"/>
      <c r="AO42" s="1047"/>
      <c r="AP42" s="1047"/>
      <c r="AQ42" s="1047"/>
      <c r="AR42" s="1047"/>
      <c r="AS42" s="1047"/>
      <c r="AT42" s="1047"/>
      <c r="AU42" s="1047"/>
      <c r="AV42" s="1047"/>
      <c r="AW42" s="1047"/>
      <c r="AX42" s="1048"/>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358</v>
      </c>
      <c r="AE43" s="534"/>
      <c r="AF43" s="534"/>
      <c r="AG43" s="1040" t="s">
        <v>436</v>
      </c>
      <c r="AH43" s="1041"/>
      <c r="AI43" s="1041"/>
      <c r="AJ43" s="1041"/>
      <c r="AK43" s="1041"/>
      <c r="AL43" s="1041"/>
      <c r="AM43" s="1041"/>
      <c r="AN43" s="1041"/>
      <c r="AO43" s="1041"/>
      <c r="AP43" s="1041"/>
      <c r="AQ43" s="1041"/>
      <c r="AR43" s="1041"/>
      <c r="AS43" s="1041"/>
      <c r="AT43" s="1041"/>
      <c r="AU43" s="1041"/>
      <c r="AV43" s="1041"/>
      <c r="AW43" s="1041"/>
      <c r="AX43" s="1042"/>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5" t="s">
        <v>117</v>
      </c>
      <c r="AE44" s="544"/>
      <c r="AF44" s="544"/>
      <c r="AG44" s="1043"/>
      <c r="AH44" s="1044"/>
      <c r="AI44" s="1044"/>
      <c r="AJ44" s="1044"/>
      <c r="AK44" s="1044"/>
      <c r="AL44" s="1044"/>
      <c r="AM44" s="1044"/>
      <c r="AN44" s="1044"/>
      <c r="AO44" s="1044"/>
      <c r="AP44" s="1044"/>
      <c r="AQ44" s="1044"/>
      <c r="AR44" s="1044"/>
      <c r="AS44" s="1044"/>
      <c r="AT44" s="1044"/>
      <c r="AU44" s="1044"/>
      <c r="AV44" s="1044"/>
      <c r="AW44" s="1044"/>
      <c r="AX44" s="1045"/>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117</v>
      </c>
      <c r="AE45" s="544"/>
      <c r="AF45" s="544"/>
      <c r="AG45" s="1043"/>
      <c r="AH45" s="1044"/>
      <c r="AI45" s="1044"/>
      <c r="AJ45" s="1044"/>
      <c r="AK45" s="1044"/>
      <c r="AL45" s="1044"/>
      <c r="AM45" s="1044"/>
      <c r="AN45" s="1044"/>
      <c r="AO45" s="1044"/>
      <c r="AP45" s="1044"/>
      <c r="AQ45" s="1044"/>
      <c r="AR45" s="1044"/>
      <c r="AS45" s="1044"/>
      <c r="AT45" s="1044"/>
      <c r="AU45" s="1044"/>
      <c r="AV45" s="1044"/>
      <c r="AW45" s="1044"/>
      <c r="AX45" s="1045"/>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5" t="s">
        <v>117</v>
      </c>
      <c r="AE46" s="544"/>
      <c r="AF46" s="544"/>
      <c r="AG46" s="1043"/>
      <c r="AH46" s="1044"/>
      <c r="AI46" s="1044"/>
      <c r="AJ46" s="1044"/>
      <c r="AK46" s="1044"/>
      <c r="AL46" s="1044"/>
      <c r="AM46" s="1044"/>
      <c r="AN46" s="1044"/>
      <c r="AO46" s="1044"/>
      <c r="AP46" s="1044"/>
      <c r="AQ46" s="1044"/>
      <c r="AR46" s="1044"/>
      <c r="AS46" s="1044"/>
      <c r="AT46" s="1044"/>
      <c r="AU46" s="1044"/>
      <c r="AV46" s="1044"/>
      <c r="AW46" s="1044"/>
      <c r="AX46" s="1045"/>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117</v>
      </c>
      <c r="AE47" s="544"/>
      <c r="AF47" s="544"/>
      <c r="AG47" s="1043"/>
      <c r="AH47" s="1044"/>
      <c r="AI47" s="1044"/>
      <c r="AJ47" s="1044"/>
      <c r="AK47" s="1044"/>
      <c r="AL47" s="1044"/>
      <c r="AM47" s="1044"/>
      <c r="AN47" s="1044"/>
      <c r="AO47" s="1044"/>
      <c r="AP47" s="1044"/>
      <c r="AQ47" s="1044"/>
      <c r="AR47" s="1044"/>
      <c r="AS47" s="1044"/>
      <c r="AT47" s="1044"/>
      <c r="AU47" s="1044"/>
      <c r="AV47" s="1044"/>
      <c r="AW47" s="1044"/>
      <c r="AX47" s="1045"/>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358</v>
      </c>
      <c r="AE48" s="552"/>
      <c r="AF48" s="552"/>
      <c r="AG48" s="1046"/>
      <c r="AH48" s="1047"/>
      <c r="AI48" s="1047"/>
      <c r="AJ48" s="1047"/>
      <c r="AK48" s="1047"/>
      <c r="AL48" s="1047"/>
      <c r="AM48" s="1047"/>
      <c r="AN48" s="1047"/>
      <c r="AO48" s="1047"/>
      <c r="AP48" s="1047"/>
      <c r="AQ48" s="1047"/>
      <c r="AR48" s="1047"/>
      <c r="AS48" s="1047"/>
      <c r="AT48" s="1047"/>
      <c r="AU48" s="1047"/>
      <c r="AV48" s="1047"/>
      <c r="AW48" s="1047"/>
      <c r="AX48" s="1048"/>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117</v>
      </c>
      <c r="AE49" s="534"/>
      <c r="AF49" s="534"/>
      <c r="AG49" s="1031" t="s">
        <v>435</v>
      </c>
      <c r="AH49" s="1032"/>
      <c r="AI49" s="1032"/>
      <c r="AJ49" s="1032"/>
      <c r="AK49" s="1032"/>
      <c r="AL49" s="1032"/>
      <c r="AM49" s="1032"/>
      <c r="AN49" s="1032"/>
      <c r="AO49" s="1032"/>
      <c r="AP49" s="1032"/>
      <c r="AQ49" s="1032"/>
      <c r="AR49" s="1032"/>
      <c r="AS49" s="1032"/>
      <c r="AT49" s="1032"/>
      <c r="AU49" s="1032"/>
      <c r="AV49" s="1032"/>
      <c r="AW49" s="1032"/>
      <c r="AX49" s="1033"/>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117</v>
      </c>
      <c r="AE50" s="544"/>
      <c r="AF50" s="544"/>
      <c r="AG50" s="1034"/>
      <c r="AH50" s="1035"/>
      <c r="AI50" s="1035"/>
      <c r="AJ50" s="1035"/>
      <c r="AK50" s="1035"/>
      <c r="AL50" s="1035"/>
      <c r="AM50" s="1035"/>
      <c r="AN50" s="1035"/>
      <c r="AO50" s="1035"/>
      <c r="AP50" s="1035"/>
      <c r="AQ50" s="1035"/>
      <c r="AR50" s="1035"/>
      <c r="AS50" s="1035"/>
      <c r="AT50" s="1035"/>
      <c r="AU50" s="1035"/>
      <c r="AV50" s="1035"/>
      <c r="AW50" s="1035"/>
      <c r="AX50" s="1036"/>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45" t="s">
        <v>117</v>
      </c>
      <c r="AE51" s="544"/>
      <c r="AF51" s="544"/>
      <c r="AG51" s="1037"/>
      <c r="AH51" s="1038"/>
      <c r="AI51" s="1038"/>
      <c r="AJ51" s="1038"/>
      <c r="AK51" s="1038"/>
      <c r="AL51" s="1038"/>
      <c r="AM51" s="1038"/>
      <c r="AN51" s="1038"/>
      <c r="AO51" s="1038"/>
      <c r="AP51" s="1038"/>
      <c r="AQ51" s="1038"/>
      <c r="AR51" s="1038"/>
      <c r="AS51" s="1038"/>
      <c r="AT51" s="1038"/>
      <c r="AU51" s="1038"/>
      <c r="AV51" s="1038"/>
      <c r="AW51" s="1038"/>
      <c r="AX51" s="1039"/>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358</v>
      </c>
      <c r="AE52" s="534"/>
      <c r="AF52" s="534"/>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554" t="s">
        <v>434</v>
      </c>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6"/>
    </row>
    <row r="57" spans="1:50" ht="66.75" customHeight="1" thickBot="1">
      <c r="A57" s="388"/>
      <c r="B57" s="389"/>
      <c r="C57" s="396" t="s">
        <v>103</v>
      </c>
      <c r="D57" s="397"/>
      <c r="E57" s="397"/>
      <c r="F57" s="398"/>
      <c r="G57" s="399" t="s">
        <v>433</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35</v>
      </c>
      <c r="L67" s="301"/>
      <c r="M67" s="301"/>
      <c r="N67" s="301"/>
      <c r="O67" s="301"/>
      <c r="P67" s="301"/>
      <c r="Q67" s="301"/>
      <c r="R67" s="302"/>
      <c r="S67" s="422" t="s">
        <v>111</v>
      </c>
      <c r="T67" s="426"/>
      <c r="U67" s="426"/>
      <c r="V67" s="426"/>
      <c r="W67" s="426"/>
      <c r="X67" s="426"/>
      <c r="Y67" s="426"/>
      <c r="Z67" s="442"/>
      <c r="AA67" s="557">
        <v>68</v>
      </c>
      <c r="AB67" s="301"/>
      <c r="AC67" s="301"/>
      <c r="AD67" s="301"/>
      <c r="AE67" s="301"/>
      <c r="AF67" s="301"/>
      <c r="AG67" s="301"/>
      <c r="AH67" s="302"/>
      <c r="AI67" s="422" t="s">
        <v>112</v>
      </c>
      <c r="AJ67" s="423"/>
      <c r="AK67" s="423"/>
      <c r="AL67" s="423"/>
      <c r="AM67" s="423"/>
      <c r="AN67" s="423"/>
      <c r="AO67" s="423"/>
      <c r="AP67" s="424"/>
      <c r="AQ67" s="425">
        <v>218</v>
      </c>
      <c r="AR67" s="426"/>
      <c r="AS67" s="426"/>
      <c r="AT67" s="426"/>
      <c r="AU67" s="426"/>
      <c r="AV67" s="426"/>
      <c r="AW67" s="426"/>
      <c r="AX67" s="427"/>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69" fitToHeight="0" orientation="portrait" horizontalDpi="4294967292" r:id="rId1"/>
  <headerFooter alignWithMargins="0">
    <oddFooter>&amp;C&amp;P</oddFooter>
  </headerFooter>
  <rowBreaks count="1" manualBreakCount="1">
    <brk id="36" max="49"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C67"/>
  <sheetViews>
    <sheetView view="pageBreakPreview" zoomScale="85" zoomScaleNormal="75" zoomScaleSheetLayoutView="85"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214</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1078" t="s">
        <v>479</v>
      </c>
      <c r="H3" s="1079"/>
      <c r="I3" s="1079"/>
      <c r="J3" s="1079"/>
      <c r="K3" s="1079"/>
      <c r="L3" s="1079"/>
      <c r="M3" s="1079"/>
      <c r="N3" s="1079"/>
      <c r="O3" s="1079"/>
      <c r="P3" s="1079"/>
      <c r="Q3" s="1079"/>
      <c r="R3" s="1079"/>
      <c r="S3" s="1079"/>
      <c r="T3" s="1079"/>
      <c r="U3" s="1079"/>
      <c r="V3" s="1079"/>
      <c r="W3" s="1079"/>
      <c r="X3" s="1080"/>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478</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477</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476</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4" t="s">
        <v>475</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114" t="s">
        <v>474</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48</v>
      </c>
      <c r="Q11" s="465"/>
      <c r="R11" s="465"/>
      <c r="S11" s="465"/>
      <c r="T11" s="465"/>
      <c r="U11" s="465"/>
      <c r="V11" s="466"/>
      <c r="W11" s="464">
        <v>43</v>
      </c>
      <c r="X11" s="465"/>
      <c r="Y11" s="465"/>
      <c r="Z11" s="465"/>
      <c r="AA11" s="465"/>
      <c r="AB11" s="465"/>
      <c r="AC11" s="466"/>
      <c r="AD11" s="583">
        <v>44</v>
      </c>
      <c r="AE11" s="583"/>
      <c r="AF11" s="583"/>
      <c r="AG11" s="583"/>
      <c r="AH11" s="583"/>
      <c r="AI11" s="583"/>
      <c r="AJ11" s="583"/>
      <c r="AK11" s="583">
        <v>45</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2"/>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2"/>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1"/>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471">
        <v>48</v>
      </c>
      <c r="Q16" s="471"/>
      <c r="R16" s="471"/>
      <c r="S16" s="471"/>
      <c r="T16" s="471"/>
      <c r="U16" s="471"/>
      <c r="V16" s="471"/>
      <c r="W16" s="471">
        <v>43</v>
      </c>
      <c r="X16" s="471"/>
      <c r="Y16" s="471"/>
      <c r="Z16" s="471"/>
      <c r="AA16" s="471"/>
      <c r="AB16" s="471"/>
      <c r="AC16" s="471"/>
      <c r="AD16" s="473">
        <v>44</v>
      </c>
      <c r="AE16" s="473"/>
      <c r="AF16" s="473"/>
      <c r="AG16" s="473"/>
      <c r="AH16" s="473"/>
      <c r="AI16" s="473"/>
      <c r="AJ16" s="473"/>
      <c r="AK16" s="473">
        <v>45</v>
      </c>
      <c r="AL16" s="473"/>
      <c r="AM16" s="473"/>
      <c r="AN16" s="473"/>
      <c r="AO16" s="473"/>
      <c r="AP16" s="473"/>
      <c r="AQ16" s="474"/>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48</v>
      </c>
      <c r="Q17" s="475"/>
      <c r="R17" s="475"/>
      <c r="S17" s="475"/>
      <c r="T17" s="475"/>
      <c r="U17" s="475"/>
      <c r="V17" s="475"/>
      <c r="W17" s="601">
        <v>43</v>
      </c>
      <c r="X17" s="601"/>
      <c r="Y17" s="601"/>
      <c r="Z17" s="601"/>
      <c r="AA17" s="601"/>
      <c r="AB17" s="601"/>
      <c r="AC17" s="601"/>
      <c r="AD17" s="169">
        <v>44</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477" t="s">
        <v>473</v>
      </c>
      <c r="H20" s="478"/>
      <c r="I20" s="478"/>
      <c r="J20" s="478"/>
      <c r="K20" s="478"/>
      <c r="L20" s="478"/>
      <c r="M20" s="478"/>
      <c r="N20" s="478"/>
      <c r="O20" s="478"/>
      <c r="P20" s="478"/>
      <c r="Q20" s="478"/>
      <c r="R20" s="478"/>
      <c r="S20" s="478"/>
      <c r="T20" s="478"/>
      <c r="U20" s="478"/>
      <c r="V20" s="478"/>
      <c r="W20" s="478"/>
      <c r="X20" s="479"/>
      <c r="Y20" s="204" t="s">
        <v>49</v>
      </c>
      <c r="Z20" s="205"/>
      <c r="AA20" s="206"/>
      <c r="AB20" s="1081" t="s">
        <v>472</v>
      </c>
      <c r="AC20" s="1082"/>
      <c r="AD20" s="1083"/>
      <c r="AE20" s="601">
        <v>197</v>
      </c>
      <c r="AF20" s="601"/>
      <c r="AG20" s="601"/>
      <c r="AH20" s="601"/>
      <c r="AI20" s="601"/>
      <c r="AJ20" s="601">
        <v>196</v>
      </c>
      <c r="AK20" s="601"/>
      <c r="AL20" s="601"/>
      <c r="AM20" s="601"/>
      <c r="AN20" s="601"/>
      <c r="AO20" s="173">
        <v>196</v>
      </c>
      <c r="AP20" s="173"/>
      <c r="AQ20" s="173"/>
      <c r="AR20" s="173"/>
      <c r="AS20" s="173"/>
      <c r="AT20" s="174"/>
      <c r="AU20" s="174"/>
      <c r="AV20" s="174"/>
      <c r="AW20" s="174"/>
      <c r="AX20" s="175"/>
    </row>
    <row r="21" spans="1:55" ht="23.85" customHeight="1">
      <c r="A21" s="180"/>
      <c r="B21" s="181"/>
      <c r="C21" s="181"/>
      <c r="D21" s="181"/>
      <c r="E21" s="181"/>
      <c r="F21" s="182"/>
      <c r="G21" s="480"/>
      <c r="H21" s="481"/>
      <c r="I21" s="481"/>
      <c r="J21" s="481"/>
      <c r="K21" s="481"/>
      <c r="L21" s="481"/>
      <c r="M21" s="481"/>
      <c r="N21" s="481"/>
      <c r="O21" s="481"/>
      <c r="P21" s="481"/>
      <c r="Q21" s="481"/>
      <c r="R21" s="481"/>
      <c r="S21" s="481"/>
      <c r="T21" s="481"/>
      <c r="U21" s="481"/>
      <c r="V21" s="481"/>
      <c r="W21" s="481"/>
      <c r="X21" s="482"/>
      <c r="Y21" s="128" t="s">
        <v>51</v>
      </c>
      <c r="Z21" s="129"/>
      <c r="AA21" s="130"/>
      <c r="AB21" s="188"/>
      <c r="AC21" s="188"/>
      <c r="AD21" s="188"/>
      <c r="AE21" s="188">
        <v>197</v>
      </c>
      <c r="AF21" s="188"/>
      <c r="AG21" s="188"/>
      <c r="AH21" s="188"/>
      <c r="AI21" s="188"/>
      <c r="AJ21" s="188">
        <v>197</v>
      </c>
      <c r="AK21" s="188"/>
      <c r="AL21" s="188"/>
      <c r="AM21" s="188"/>
      <c r="AN21" s="188"/>
      <c r="AO21" s="188">
        <v>197</v>
      </c>
      <c r="AP21" s="188"/>
      <c r="AQ21" s="188"/>
      <c r="AR21" s="188"/>
      <c r="AS21" s="188"/>
      <c r="AT21" s="169">
        <v>197</v>
      </c>
      <c r="AU21" s="169"/>
      <c r="AV21" s="169"/>
      <c r="AW21" s="169"/>
      <c r="AX21" s="189"/>
    </row>
    <row r="22" spans="1:55" ht="32.25" customHeight="1">
      <c r="A22" s="180"/>
      <c r="B22" s="181"/>
      <c r="C22" s="181"/>
      <c r="D22" s="181"/>
      <c r="E22" s="181"/>
      <c r="F22" s="182"/>
      <c r="G22" s="483"/>
      <c r="H22" s="484"/>
      <c r="I22" s="484"/>
      <c r="J22" s="484"/>
      <c r="K22" s="484"/>
      <c r="L22" s="484"/>
      <c r="M22" s="484"/>
      <c r="N22" s="484"/>
      <c r="O22" s="484"/>
      <c r="P22" s="484"/>
      <c r="Q22" s="484"/>
      <c r="R22" s="484"/>
      <c r="S22" s="484"/>
      <c r="T22" s="484"/>
      <c r="U22" s="484"/>
      <c r="V22" s="484"/>
      <c r="W22" s="484"/>
      <c r="X22" s="485"/>
      <c r="Y22" s="128" t="s">
        <v>52</v>
      </c>
      <c r="Z22" s="129"/>
      <c r="AA22" s="130"/>
      <c r="AB22" s="190" t="s">
        <v>199</v>
      </c>
      <c r="AC22" s="190"/>
      <c r="AD22" s="190"/>
      <c r="AE22" s="899">
        <f>AE20/AE21</f>
        <v>1</v>
      </c>
      <c r="AF22" s="899"/>
      <c r="AG22" s="899"/>
      <c r="AH22" s="899"/>
      <c r="AI22" s="899"/>
      <c r="AJ22" s="899">
        <f>AJ20/AJ21</f>
        <v>0.99492385786802029</v>
      </c>
      <c r="AK22" s="899"/>
      <c r="AL22" s="899"/>
      <c r="AM22" s="899"/>
      <c r="AN22" s="899"/>
      <c r="AO22" s="899">
        <f>AO20/AO21</f>
        <v>0.99492385786802029</v>
      </c>
      <c r="AP22" s="899"/>
      <c r="AQ22" s="899"/>
      <c r="AR22" s="899"/>
      <c r="AS22" s="899"/>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084" t="s">
        <v>471</v>
      </c>
      <c r="H24" s="332"/>
      <c r="I24" s="332"/>
      <c r="J24" s="332"/>
      <c r="K24" s="332"/>
      <c r="L24" s="332"/>
      <c r="M24" s="332"/>
      <c r="N24" s="332"/>
      <c r="O24" s="332"/>
      <c r="P24" s="332"/>
      <c r="Q24" s="332"/>
      <c r="R24" s="332"/>
      <c r="S24" s="332"/>
      <c r="T24" s="332"/>
      <c r="U24" s="332"/>
      <c r="V24" s="332"/>
      <c r="W24" s="332"/>
      <c r="X24" s="1085"/>
      <c r="Y24" s="226" t="s">
        <v>58</v>
      </c>
      <c r="Z24" s="227"/>
      <c r="AA24" s="228"/>
      <c r="AB24" s="1089" t="s">
        <v>470</v>
      </c>
      <c r="AC24" s="1090"/>
      <c r="AD24" s="1091"/>
      <c r="AE24" s="234">
        <v>4</v>
      </c>
      <c r="AF24" s="74"/>
      <c r="AG24" s="74"/>
      <c r="AH24" s="74"/>
      <c r="AI24" s="75"/>
      <c r="AJ24" s="234">
        <v>4</v>
      </c>
      <c r="AK24" s="74"/>
      <c r="AL24" s="74"/>
      <c r="AM24" s="74"/>
      <c r="AN24" s="75"/>
      <c r="AO24" s="234">
        <v>4</v>
      </c>
      <c r="AP24" s="74"/>
      <c r="AQ24" s="74"/>
      <c r="AR24" s="74"/>
      <c r="AS24" s="75"/>
      <c r="AT24" s="234" t="s">
        <v>469</v>
      </c>
      <c r="AU24" s="74"/>
      <c r="AV24" s="74"/>
      <c r="AW24" s="74"/>
      <c r="AX24" s="265"/>
      <c r="AY24" s="2"/>
      <c r="AZ24" s="3"/>
      <c r="BA24" s="3"/>
      <c r="BB24" s="3"/>
      <c r="BC24" s="3"/>
    </row>
    <row r="25" spans="1:55" ht="32.25" customHeight="1">
      <c r="A25" s="246"/>
      <c r="B25" s="247"/>
      <c r="C25" s="247"/>
      <c r="D25" s="247"/>
      <c r="E25" s="247"/>
      <c r="F25" s="248"/>
      <c r="G25" s="1086"/>
      <c r="H25" s="338"/>
      <c r="I25" s="338"/>
      <c r="J25" s="338"/>
      <c r="K25" s="338"/>
      <c r="L25" s="338"/>
      <c r="M25" s="338"/>
      <c r="N25" s="338"/>
      <c r="O25" s="338"/>
      <c r="P25" s="338"/>
      <c r="Q25" s="338"/>
      <c r="R25" s="338"/>
      <c r="S25" s="338"/>
      <c r="T25" s="338"/>
      <c r="U25" s="338"/>
      <c r="V25" s="338"/>
      <c r="W25" s="338"/>
      <c r="X25" s="1087"/>
      <c r="Y25" s="230" t="s">
        <v>61</v>
      </c>
      <c r="Z25" s="231"/>
      <c r="AA25" s="232"/>
      <c r="AB25" s="1092"/>
      <c r="AC25" s="1093"/>
      <c r="AD25" s="1094"/>
      <c r="AE25" s="234">
        <v>4</v>
      </c>
      <c r="AF25" s="74"/>
      <c r="AG25" s="74"/>
      <c r="AH25" s="74"/>
      <c r="AI25" s="75"/>
      <c r="AJ25" s="235">
        <v>4</v>
      </c>
      <c r="AK25" s="236"/>
      <c r="AL25" s="236"/>
      <c r="AM25" s="236"/>
      <c r="AN25" s="237"/>
      <c r="AO25" s="235">
        <v>4</v>
      </c>
      <c r="AP25" s="236"/>
      <c r="AQ25" s="236"/>
      <c r="AR25" s="236"/>
      <c r="AS25" s="237"/>
      <c r="AT25" s="235">
        <v>5</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468</v>
      </c>
      <c r="H27" s="527"/>
      <c r="I27" s="527"/>
      <c r="J27" s="527"/>
      <c r="K27" s="527"/>
      <c r="L27" s="527"/>
      <c r="M27" s="527"/>
      <c r="N27" s="527"/>
      <c r="O27" s="527"/>
      <c r="P27" s="527"/>
      <c r="Q27" s="527"/>
      <c r="R27" s="527"/>
      <c r="S27" s="527"/>
      <c r="T27" s="527"/>
      <c r="U27" s="527"/>
      <c r="V27" s="527"/>
      <c r="W27" s="527"/>
      <c r="X27" s="527"/>
      <c r="Y27" s="261" t="s">
        <v>62</v>
      </c>
      <c r="Z27" s="262"/>
      <c r="AA27" s="263"/>
      <c r="AB27" s="502" t="s">
        <v>354</v>
      </c>
      <c r="AC27" s="503"/>
      <c r="AD27" s="532"/>
      <c r="AE27" s="740">
        <v>1208935</v>
      </c>
      <c r="AF27" s="503"/>
      <c r="AG27" s="503"/>
      <c r="AH27" s="503"/>
      <c r="AI27" s="532"/>
      <c r="AJ27" s="740">
        <v>1237253</v>
      </c>
      <c r="AK27" s="503"/>
      <c r="AL27" s="503"/>
      <c r="AM27" s="503"/>
      <c r="AN27" s="532"/>
      <c r="AO27" s="740">
        <v>1186199</v>
      </c>
      <c r="AP27" s="503"/>
      <c r="AQ27" s="503"/>
      <c r="AR27" s="503"/>
      <c r="AS27" s="532"/>
      <c r="AT27" s="1095">
        <v>1013092</v>
      </c>
      <c r="AU27" s="1096"/>
      <c r="AV27" s="1096"/>
      <c r="AW27" s="1096"/>
      <c r="AX27" s="1097"/>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1005" t="s">
        <v>467</v>
      </c>
      <c r="AC28" s="1006"/>
      <c r="AD28" s="1007"/>
      <c r="AE28" s="502" t="s">
        <v>466</v>
      </c>
      <c r="AF28" s="503"/>
      <c r="AG28" s="503"/>
      <c r="AH28" s="503"/>
      <c r="AI28" s="532"/>
      <c r="AJ28" s="1088" t="s">
        <v>465</v>
      </c>
      <c r="AK28" s="503"/>
      <c r="AL28" s="503"/>
      <c r="AM28" s="503"/>
      <c r="AN28" s="532"/>
      <c r="AO28" s="1088" t="s">
        <v>464</v>
      </c>
      <c r="AP28" s="503"/>
      <c r="AQ28" s="503"/>
      <c r="AR28" s="503"/>
      <c r="AS28" s="532"/>
      <c r="AT28" s="502" t="s">
        <v>463</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098" t="s">
        <v>462</v>
      </c>
      <c r="D30" s="1099"/>
      <c r="E30" s="1099"/>
      <c r="F30" s="1099"/>
      <c r="G30" s="1099"/>
      <c r="H30" s="1099"/>
      <c r="I30" s="1099"/>
      <c r="J30" s="1099"/>
      <c r="K30" s="1100"/>
      <c r="L30" s="292">
        <v>45</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f>SUM(L30:Q35)</f>
        <v>45</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171</v>
      </c>
      <c r="AE40" s="547"/>
      <c r="AF40" s="547"/>
      <c r="AG40" s="1101" t="s">
        <v>461</v>
      </c>
      <c r="AH40" s="1102"/>
      <c r="AI40" s="1102"/>
      <c r="AJ40" s="1102"/>
      <c r="AK40" s="1102"/>
      <c r="AL40" s="1102"/>
      <c r="AM40" s="1102"/>
      <c r="AN40" s="1102"/>
      <c r="AO40" s="1102"/>
      <c r="AP40" s="1102"/>
      <c r="AQ40" s="1102"/>
      <c r="AR40" s="1102"/>
      <c r="AS40" s="1102"/>
      <c r="AT40" s="1102"/>
      <c r="AU40" s="1102"/>
      <c r="AV40" s="1102"/>
      <c r="AW40" s="1102"/>
      <c r="AX40" s="1103"/>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171</v>
      </c>
      <c r="AE41" s="544"/>
      <c r="AF41" s="544"/>
      <c r="AG41" s="1104"/>
      <c r="AH41" s="1105"/>
      <c r="AI41" s="1105"/>
      <c r="AJ41" s="1105"/>
      <c r="AK41" s="1105"/>
      <c r="AL41" s="1105"/>
      <c r="AM41" s="1105"/>
      <c r="AN41" s="1105"/>
      <c r="AO41" s="1105"/>
      <c r="AP41" s="1105"/>
      <c r="AQ41" s="1105"/>
      <c r="AR41" s="1105"/>
      <c r="AS41" s="1105"/>
      <c r="AT41" s="1105"/>
      <c r="AU41" s="1105"/>
      <c r="AV41" s="1105"/>
      <c r="AW41" s="1105"/>
      <c r="AX41" s="1106"/>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170</v>
      </c>
      <c r="AE42" s="552"/>
      <c r="AF42" s="552"/>
      <c r="AG42" s="1107"/>
      <c r="AH42" s="1108"/>
      <c r="AI42" s="1108"/>
      <c r="AJ42" s="1108"/>
      <c r="AK42" s="1108"/>
      <c r="AL42" s="1108"/>
      <c r="AM42" s="1108"/>
      <c r="AN42" s="1108"/>
      <c r="AO42" s="1108"/>
      <c r="AP42" s="1108"/>
      <c r="AQ42" s="1108"/>
      <c r="AR42" s="1108"/>
      <c r="AS42" s="1108"/>
      <c r="AT42" s="1108"/>
      <c r="AU42" s="1108"/>
      <c r="AV42" s="1108"/>
      <c r="AW42" s="1108"/>
      <c r="AX42" s="1109"/>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171</v>
      </c>
      <c r="AE43" s="534"/>
      <c r="AF43" s="534"/>
      <c r="AG43" s="362" t="s">
        <v>460</v>
      </c>
      <c r="AH43" s="535"/>
      <c r="AI43" s="535"/>
      <c r="AJ43" s="535"/>
      <c r="AK43" s="535"/>
      <c r="AL43" s="535"/>
      <c r="AM43" s="535"/>
      <c r="AN43" s="535"/>
      <c r="AO43" s="535"/>
      <c r="AP43" s="535"/>
      <c r="AQ43" s="535"/>
      <c r="AR43" s="535"/>
      <c r="AS43" s="535"/>
      <c r="AT43" s="535"/>
      <c r="AU43" s="535"/>
      <c r="AV43" s="535"/>
      <c r="AW43" s="535"/>
      <c r="AX43" s="536"/>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5" t="s">
        <v>170</v>
      </c>
      <c r="AE44" s="544"/>
      <c r="AF44" s="544"/>
      <c r="AG44" s="537"/>
      <c r="AH44" s="538"/>
      <c r="AI44" s="538"/>
      <c r="AJ44" s="538"/>
      <c r="AK44" s="538"/>
      <c r="AL44" s="538"/>
      <c r="AM44" s="538"/>
      <c r="AN44" s="538"/>
      <c r="AO44" s="538"/>
      <c r="AP44" s="538"/>
      <c r="AQ44" s="538"/>
      <c r="AR44" s="538"/>
      <c r="AS44" s="538"/>
      <c r="AT44" s="538"/>
      <c r="AU44" s="538"/>
      <c r="AV44" s="538"/>
      <c r="AW44" s="538"/>
      <c r="AX44" s="539"/>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171</v>
      </c>
      <c r="AE45" s="544"/>
      <c r="AF45" s="544"/>
      <c r="AG45" s="537"/>
      <c r="AH45" s="538"/>
      <c r="AI45" s="538"/>
      <c r="AJ45" s="538"/>
      <c r="AK45" s="538"/>
      <c r="AL45" s="538"/>
      <c r="AM45" s="538"/>
      <c r="AN45" s="538"/>
      <c r="AO45" s="538"/>
      <c r="AP45" s="538"/>
      <c r="AQ45" s="538"/>
      <c r="AR45" s="538"/>
      <c r="AS45" s="538"/>
      <c r="AT45" s="538"/>
      <c r="AU45" s="538"/>
      <c r="AV45" s="538"/>
      <c r="AW45" s="538"/>
      <c r="AX45" s="539"/>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5" t="s">
        <v>170</v>
      </c>
      <c r="AE46" s="544"/>
      <c r="AF46" s="544"/>
      <c r="AG46" s="537"/>
      <c r="AH46" s="538"/>
      <c r="AI46" s="538"/>
      <c r="AJ46" s="538"/>
      <c r="AK46" s="538"/>
      <c r="AL46" s="538"/>
      <c r="AM46" s="538"/>
      <c r="AN46" s="538"/>
      <c r="AO46" s="538"/>
      <c r="AP46" s="538"/>
      <c r="AQ46" s="538"/>
      <c r="AR46" s="538"/>
      <c r="AS46" s="538"/>
      <c r="AT46" s="538"/>
      <c r="AU46" s="538"/>
      <c r="AV46" s="538"/>
      <c r="AW46" s="538"/>
      <c r="AX46" s="539"/>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171</v>
      </c>
      <c r="AE47" s="544"/>
      <c r="AF47" s="544"/>
      <c r="AG47" s="537"/>
      <c r="AH47" s="538"/>
      <c r="AI47" s="538"/>
      <c r="AJ47" s="538"/>
      <c r="AK47" s="538"/>
      <c r="AL47" s="538"/>
      <c r="AM47" s="538"/>
      <c r="AN47" s="538"/>
      <c r="AO47" s="538"/>
      <c r="AP47" s="538"/>
      <c r="AQ47" s="538"/>
      <c r="AR47" s="538"/>
      <c r="AS47" s="538"/>
      <c r="AT47" s="538"/>
      <c r="AU47" s="538"/>
      <c r="AV47" s="538"/>
      <c r="AW47" s="538"/>
      <c r="AX47" s="539"/>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170</v>
      </c>
      <c r="AE48" s="552"/>
      <c r="AF48" s="552"/>
      <c r="AG48" s="540"/>
      <c r="AH48" s="541"/>
      <c r="AI48" s="541"/>
      <c r="AJ48" s="541"/>
      <c r="AK48" s="541"/>
      <c r="AL48" s="541"/>
      <c r="AM48" s="541"/>
      <c r="AN48" s="541"/>
      <c r="AO48" s="541"/>
      <c r="AP48" s="541"/>
      <c r="AQ48" s="541"/>
      <c r="AR48" s="541"/>
      <c r="AS48" s="541"/>
      <c r="AT48" s="541"/>
      <c r="AU48" s="541"/>
      <c r="AV48" s="541"/>
      <c r="AW48" s="541"/>
      <c r="AX48" s="542"/>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171</v>
      </c>
      <c r="AE49" s="534"/>
      <c r="AF49" s="534"/>
      <c r="AG49" s="362" t="s">
        <v>460</v>
      </c>
      <c r="AH49" s="535"/>
      <c r="AI49" s="535"/>
      <c r="AJ49" s="535"/>
      <c r="AK49" s="535"/>
      <c r="AL49" s="535"/>
      <c r="AM49" s="535"/>
      <c r="AN49" s="535"/>
      <c r="AO49" s="535"/>
      <c r="AP49" s="535"/>
      <c r="AQ49" s="535"/>
      <c r="AR49" s="535"/>
      <c r="AS49" s="535"/>
      <c r="AT49" s="535"/>
      <c r="AU49" s="535"/>
      <c r="AV49" s="535"/>
      <c r="AW49" s="535"/>
      <c r="AX49" s="536"/>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171</v>
      </c>
      <c r="AE50" s="544"/>
      <c r="AF50" s="544"/>
      <c r="AG50" s="537"/>
      <c r="AH50" s="538"/>
      <c r="AI50" s="538"/>
      <c r="AJ50" s="538"/>
      <c r="AK50" s="538"/>
      <c r="AL50" s="538"/>
      <c r="AM50" s="538"/>
      <c r="AN50" s="538"/>
      <c r="AO50" s="538"/>
      <c r="AP50" s="538"/>
      <c r="AQ50" s="538"/>
      <c r="AR50" s="538"/>
      <c r="AS50" s="538"/>
      <c r="AT50" s="538"/>
      <c r="AU50" s="538"/>
      <c r="AV50" s="538"/>
      <c r="AW50" s="538"/>
      <c r="AX50" s="539"/>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45" t="s">
        <v>171</v>
      </c>
      <c r="AE51" s="544"/>
      <c r="AF51" s="544"/>
      <c r="AG51" s="540"/>
      <c r="AH51" s="541"/>
      <c r="AI51" s="541"/>
      <c r="AJ51" s="541"/>
      <c r="AK51" s="541"/>
      <c r="AL51" s="541"/>
      <c r="AM51" s="541"/>
      <c r="AN51" s="541"/>
      <c r="AO51" s="541"/>
      <c r="AP51" s="541"/>
      <c r="AQ51" s="541"/>
      <c r="AR51" s="541"/>
      <c r="AS51" s="541"/>
      <c r="AT51" s="541"/>
      <c r="AU51" s="541"/>
      <c r="AV51" s="541"/>
      <c r="AW51" s="541"/>
      <c r="AX51" s="542"/>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170</v>
      </c>
      <c r="AE52" s="534"/>
      <c r="AF52" s="534"/>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84" t="s">
        <v>459</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458</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34</v>
      </c>
      <c r="L67" s="301"/>
      <c r="M67" s="301"/>
      <c r="N67" s="301"/>
      <c r="O67" s="301"/>
      <c r="P67" s="301"/>
      <c r="Q67" s="301"/>
      <c r="R67" s="302"/>
      <c r="S67" s="422" t="s">
        <v>111</v>
      </c>
      <c r="T67" s="426"/>
      <c r="U67" s="426"/>
      <c r="V67" s="426"/>
      <c r="W67" s="426"/>
      <c r="X67" s="426"/>
      <c r="Y67" s="426"/>
      <c r="Z67" s="442"/>
      <c r="AA67" s="557">
        <v>61</v>
      </c>
      <c r="AB67" s="301"/>
      <c r="AC67" s="301"/>
      <c r="AD67" s="301"/>
      <c r="AE67" s="301"/>
      <c r="AF67" s="301"/>
      <c r="AG67" s="301"/>
      <c r="AH67" s="302"/>
      <c r="AI67" s="422" t="s">
        <v>112</v>
      </c>
      <c r="AJ67" s="423"/>
      <c r="AK67" s="423"/>
      <c r="AL67" s="423"/>
      <c r="AM67" s="423"/>
      <c r="AN67" s="423"/>
      <c r="AO67" s="423"/>
      <c r="AP67" s="424"/>
      <c r="AQ67" s="425">
        <v>219</v>
      </c>
      <c r="AR67" s="426"/>
      <c r="AS67" s="426"/>
      <c r="AT67" s="426"/>
      <c r="AU67" s="426"/>
      <c r="AV67" s="426"/>
      <c r="AW67" s="426"/>
      <c r="AX67" s="427"/>
    </row>
  </sheetData>
  <mergeCells count="255">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AB24:AD25"/>
    <mergeCell ref="AO23:AS23"/>
    <mergeCell ref="AT23:AX23"/>
    <mergeCell ref="AO24:AS24"/>
    <mergeCell ref="AT24:AX24"/>
    <mergeCell ref="AO25:AS25"/>
    <mergeCell ref="AT25:AX25"/>
    <mergeCell ref="AT27:AX27"/>
    <mergeCell ref="AE25:AI25"/>
    <mergeCell ref="AJ25:AN25"/>
    <mergeCell ref="Y28:AA28"/>
    <mergeCell ref="AB28:AD28"/>
    <mergeCell ref="AE28:AI28"/>
    <mergeCell ref="AJ28:AN28"/>
    <mergeCell ref="AO28:AS28"/>
    <mergeCell ref="AT28:AX28"/>
    <mergeCell ref="Y27:AA27"/>
    <mergeCell ref="AB27:AD27"/>
    <mergeCell ref="AE27:AI27"/>
    <mergeCell ref="AO27:AS27"/>
    <mergeCell ref="AJ20:AN20"/>
    <mergeCell ref="AO26:AS26"/>
    <mergeCell ref="AT26:AX26"/>
    <mergeCell ref="A23:F25"/>
    <mergeCell ref="G24:X25"/>
    <mergeCell ref="Y24:AA24"/>
    <mergeCell ref="AE24:AI24"/>
    <mergeCell ref="AJ24:AN24"/>
    <mergeCell ref="Y25:AA25"/>
    <mergeCell ref="G23:X23"/>
    <mergeCell ref="Y23:AA23"/>
    <mergeCell ref="AB23:AD23"/>
    <mergeCell ref="AE23:AI23"/>
    <mergeCell ref="AJ23:AN23"/>
    <mergeCell ref="A26:F28"/>
    <mergeCell ref="G26:X26"/>
    <mergeCell ref="Y26:AA26"/>
    <mergeCell ref="AB26:AD26"/>
    <mergeCell ref="AE26:AI26"/>
    <mergeCell ref="AJ26:AN26"/>
    <mergeCell ref="G27:X28"/>
    <mergeCell ref="AJ27:AN27"/>
    <mergeCell ref="A19:F22"/>
    <mergeCell ref="AB21:AD21"/>
    <mergeCell ref="AO19:AS19"/>
    <mergeCell ref="AT19:AX19"/>
    <mergeCell ref="G20:X22"/>
    <mergeCell ref="Y20:AA20"/>
    <mergeCell ref="AB20:AD20"/>
    <mergeCell ref="AE20:AI20"/>
    <mergeCell ref="AE21:AI21"/>
    <mergeCell ref="AJ21:AN21"/>
    <mergeCell ref="AO21:AS21"/>
    <mergeCell ref="AT21:AX21"/>
    <mergeCell ref="Y22:AA22"/>
    <mergeCell ref="AB22:AD22"/>
    <mergeCell ref="AE22:AI22"/>
    <mergeCell ref="AJ22:AN22"/>
    <mergeCell ref="AO22:AS22"/>
    <mergeCell ref="AT22:AX22"/>
    <mergeCell ref="AO20:AS20"/>
    <mergeCell ref="AT20:AX20"/>
    <mergeCell ref="Y21:AA21"/>
    <mergeCell ref="G19:X19"/>
    <mergeCell ref="Y19:AA19"/>
    <mergeCell ref="AB19:AD19"/>
    <mergeCell ref="AE19:AI19"/>
    <mergeCell ref="AJ19:AN19"/>
    <mergeCell ref="G17:O17"/>
    <mergeCell ref="P17:V17"/>
    <mergeCell ref="W17:AC17"/>
    <mergeCell ref="AD17:AJ17"/>
    <mergeCell ref="AK17:AQ17"/>
    <mergeCell ref="AR17:AX17"/>
    <mergeCell ref="G18:O18"/>
    <mergeCell ref="P18:V18"/>
    <mergeCell ref="W18:AC18"/>
    <mergeCell ref="AD18:AJ18"/>
    <mergeCell ref="AK18:AQ18"/>
    <mergeCell ref="AR18:AX18"/>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215</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1110" t="s">
        <v>505</v>
      </c>
      <c r="H3" s="1111"/>
      <c r="I3" s="1111"/>
      <c r="J3" s="1111"/>
      <c r="K3" s="1111"/>
      <c r="L3" s="1111"/>
      <c r="M3" s="1111"/>
      <c r="N3" s="1111"/>
      <c r="O3" s="1111"/>
      <c r="P3" s="1111"/>
      <c r="Q3" s="1111"/>
      <c r="R3" s="1111"/>
      <c r="S3" s="1111"/>
      <c r="T3" s="1111"/>
      <c r="U3" s="1111"/>
      <c r="V3" s="1111"/>
      <c r="W3" s="1111"/>
      <c r="X3" s="1112"/>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504</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502</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501</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4" t="s">
        <v>500</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114" t="s">
        <v>499</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41</v>
      </c>
      <c r="Q11" s="465"/>
      <c r="R11" s="465"/>
      <c r="S11" s="465"/>
      <c r="T11" s="465"/>
      <c r="U11" s="465"/>
      <c r="V11" s="466"/>
      <c r="W11" s="464">
        <v>43</v>
      </c>
      <c r="X11" s="465"/>
      <c r="Y11" s="465"/>
      <c r="Z11" s="465"/>
      <c r="AA11" s="465"/>
      <c r="AB11" s="465"/>
      <c r="AC11" s="466"/>
      <c r="AD11" s="583">
        <v>43</v>
      </c>
      <c r="AE11" s="583"/>
      <c r="AF11" s="583"/>
      <c r="AG11" s="583"/>
      <c r="AH11" s="583"/>
      <c r="AI11" s="583"/>
      <c r="AJ11" s="583"/>
      <c r="AK11" s="583">
        <v>51</v>
      </c>
      <c r="AL11" s="583"/>
      <c r="AM11" s="583"/>
      <c r="AN11" s="583"/>
      <c r="AO11" s="583"/>
      <c r="AP11" s="583"/>
      <c r="AQ11" s="727"/>
      <c r="AR11" s="142"/>
      <c r="AS11" s="142"/>
      <c r="AT11" s="142"/>
      <c r="AU11" s="142"/>
      <c r="AV11" s="142"/>
      <c r="AW11" s="142"/>
      <c r="AX11" s="1117"/>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113"/>
      <c r="K13" s="1113"/>
      <c r="L13" s="1113"/>
      <c r="M13" s="1113"/>
      <c r="N13" s="1113"/>
      <c r="O13" s="1114"/>
      <c r="P13" s="151" t="s">
        <v>254</v>
      </c>
      <c r="Q13" s="855"/>
      <c r="R13" s="855"/>
      <c r="S13" s="855"/>
      <c r="T13" s="855"/>
      <c r="U13" s="855"/>
      <c r="V13" s="856"/>
      <c r="W13" s="151" t="s">
        <v>254</v>
      </c>
      <c r="X13" s="855"/>
      <c r="Y13" s="855"/>
      <c r="Z13" s="855"/>
      <c r="AA13" s="855"/>
      <c r="AB13" s="855"/>
      <c r="AC13" s="856"/>
      <c r="AD13" s="151" t="s">
        <v>254</v>
      </c>
      <c r="AE13" s="855"/>
      <c r="AF13" s="855"/>
      <c r="AG13" s="855"/>
      <c r="AH13" s="855"/>
      <c r="AI13" s="855"/>
      <c r="AJ13" s="856"/>
      <c r="AK13" s="151" t="s">
        <v>254</v>
      </c>
      <c r="AL13" s="855"/>
      <c r="AM13" s="855"/>
      <c r="AN13" s="855"/>
      <c r="AO13" s="855"/>
      <c r="AP13" s="855"/>
      <c r="AQ13" s="855"/>
      <c r="AR13" s="151"/>
      <c r="AS13" s="855"/>
      <c r="AT13" s="855"/>
      <c r="AU13" s="855"/>
      <c r="AV13" s="855"/>
      <c r="AW13" s="855"/>
      <c r="AX13" s="1118"/>
    </row>
    <row r="14" spans="1:50" ht="21" customHeight="1">
      <c r="A14" s="120"/>
      <c r="B14" s="121"/>
      <c r="C14" s="121"/>
      <c r="D14" s="121"/>
      <c r="E14" s="121"/>
      <c r="F14" s="122"/>
      <c r="G14" s="134"/>
      <c r="H14" s="135"/>
      <c r="I14" s="145" t="s">
        <v>39</v>
      </c>
      <c r="J14" s="1113"/>
      <c r="K14" s="1113"/>
      <c r="L14" s="1113"/>
      <c r="M14" s="1113"/>
      <c r="N14" s="1113"/>
      <c r="O14" s="1114"/>
      <c r="P14" s="151" t="s">
        <v>254</v>
      </c>
      <c r="Q14" s="855"/>
      <c r="R14" s="855"/>
      <c r="S14" s="855"/>
      <c r="T14" s="855"/>
      <c r="U14" s="855"/>
      <c r="V14" s="856"/>
      <c r="W14" s="151" t="s">
        <v>254</v>
      </c>
      <c r="X14" s="855"/>
      <c r="Y14" s="855"/>
      <c r="Z14" s="855"/>
      <c r="AA14" s="855"/>
      <c r="AB14" s="855"/>
      <c r="AC14" s="856"/>
      <c r="AD14" s="151" t="s">
        <v>254</v>
      </c>
      <c r="AE14" s="855"/>
      <c r="AF14" s="855"/>
      <c r="AG14" s="855"/>
      <c r="AH14" s="855"/>
      <c r="AI14" s="855"/>
      <c r="AJ14" s="856"/>
      <c r="AK14" s="151" t="s">
        <v>254</v>
      </c>
      <c r="AL14" s="855"/>
      <c r="AM14" s="855"/>
      <c r="AN14" s="855"/>
      <c r="AO14" s="855"/>
      <c r="AP14" s="855"/>
      <c r="AQ14" s="855"/>
      <c r="AR14" s="154"/>
      <c r="AS14" s="1115"/>
      <c r="AT14" s="1115"/>
      <c r="AU14" s="1115"/>
      <c r="AV14" s="1115"/>
      <c r="AW14" s="1115"/>
      <c r="AX14" s="111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1"/>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f>P11</f>
        <v>41</v>
      </c>
      <c r="Q16" s="165"/>
      <c r="R16" s="165"/>
      <c r="S16" s="165"/>
      <c r="T16" s="165"/>
      <c r="U16" s="165"/>
      <c r="V16" s="165"/>
      <c r="W16" s="165">
        <f>W11</f>
        <v>43</v>
      </c>
      <c r="X16" s="165"/>
      <c r="Y16" s="165"/>
      <c r="Z16" s="165"/>
      <c r="AA16" s="165"/>
      <c r="AB16" s="165"/>
      <c r="AC16" s="165"/>
      <c r="AD16" s="165">
        <f>AD11</f>
        <v>43</v>
      </c>
      <c r="AE16" s="165"/>
      <c r="AF16" s="165"/>
      <c r="AG16" s="165"/>
      <c r="AH16" s="165"/>
      <c r="AI16" s="165"/>
      <c r="AJ16" s="165"/>
      <c r="AK16" s="165">
        <f>AK11</f>
        <v>51</v>
      </c>
      <c r="AL16" s="165"/>
      <c r="AM16" s="165"/>
      <c r="AN16" s="165"/>
      <c r="AO16" s="165"/>
      <c r="AP16" s="165"/>
      <c r="AQ16" s="860"/>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41</v>
      </c>
      <c r="Q17" s="475"/>
      <c r="R17" s="475"/>
      <c r="S17" s="475"/>
      <c r="T17" s="475"/>
      <c r="U17" s="475"/>
      <c r="V17" s="475"/>
      <c r="W17" s="601">
        <v>43</v>
      </c>
      <c r="X17" s="601"/>
      <c r="Y17" s="601"/>
      <c r="Z17" s="601"/>
      <c r="AA17" s="601"/>
      <c r="AB17" s="601"/>
      <c r="AC17" s="601"/>
      <c r="AD17" s="169">
        <v>43</v>
      </c>
      <c r="AE17" s="169"/>
      <c r="AF17" s="169"/>
      <c r="AG17" s="169"/>
      <c r="AH17" s="169"/>
      <c r="AI17" s="169"/>
      <c r="AJ17" s="169"/>
      <c r="AK17" s="170"/>
      <c r="AL17" s="170"/>
      <c r="AM17" s="170"/>
      <c r="AN17" s="170"/>
      <c r="AO17" s="170"/>
      <c r="AP17" s="170"/>
      <c r="AQ17" s="469"/>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469"/>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498</v>
      </c>
      <c r="AF19" s="187"/>
      <c r="AG19" s="187"/>
      <c r="AH19" s="187"/>
      <c r="AI19" s="187"/>
      <c r="AJ19" s="187" t="s">
        <v>497</v>
      </c>
      <c r="AK19" s="187"/>
      <c r="AL19" s="187"/>
      <c r="AM19" s="187"/>
      <c r="AN19" s="187"/>
      <c r="AO19" s="187" t="s">
        <v>496</v>
      </c>
      <c r="AP19" s="187"/>
      <c r="AQ19" s="187"/>
      <c r="AR19" s="187"/>
      <c r="AS19" s="187"/>
      <c r="AT19" s="193" t="s">
        <v>47</v>
      </c>
      <c r="AU19" s="187"/>
      <c r="AV19" s="187"/>
      <c r="AW19" s="187"/>
      <c r="AX19" s="194"/>
    </row>
    <row r="20" spans="1:55" ht="26.85" customHeight="1">
      <c r="A20" s="179"/>
      <c r="B20" s="177"/>
      <c r="C20" s="177"/>
      <c r="D20" s="177"/>
      <c r="E20" s="177"/>
      <c r="F20" s="178"/>
      <c r="G20" s="1024" t="s">
        <v>495</v>
      </c>
      <c r="H20" s="1025"/>
      <c r="I20" s="1025"/>
      <c r="J20" s="1025"/>
      <c r="K20" s="1025"/>
      <c r="L20" s="1025"/>
      <c r="M20" s="1025"/>
      <c r="N20" s="1025"/>
      <c r="O20" s="1025"/>
      <c r="P20" s="1025"/>
      <c r="Q20" s="1025"/>
      <c r="R20" s="1025"/>
      <c r="S20" s="1025"/>
      <c r="T20" s="1025"/>
      <c r="U20" s="1025"/>
      <c r="V20" s="1025"/>
      <c r="W20" s="1025"/>
      <c r="X20" s="1026"/>
      <c r="Y20" s="204" t="s">
        <v>49</v>
      </c>
      <c r="Z20" s="205"/>
      <c r="AA20" s="206"/>
      <c r="AB20" s="941" t="s">
        <v>494</v>
      </c>
      <c r="AC20" s="941"/>
      <c r="AD20" s="941"/>
      <c r="AE20" s="172">
        <v>1138</v>
      </c>
      <c r="AF20" s="169"/>
      <c r="AG20" s="169"/>
      <c r="AH20" s="169"/>
      <c r="AI20" s="169"/>
      <c r="AJ20" s="172">
        <v>1265</v>
      </c>
      <c r="AK20" s="169"/>
      <c r="AL20" s="169"/>
      <c r="AM20" s="169"/>
      <c r="AN20" s="169"/>
      <c r="AO20" s="172">
        <v>1233</v>
      </c>
      <c r="AP20" s="169"/>
      <c r="AQ20" s="169"/>
      <c r="AR20" s="169"/>
      <c r="AS20" s="169"/>
      <c r="AT20" s="170"/>
      <c r="AU20" s="170"/>
      <c r="AV20" s="170"/>
      <c r="AW20" s="170"/>
      <c r="AX20" s="171"/>
    </row>
    <row r="21" spans="1:55" ht="23.85" customHeight="1">
      <c r="A21" s="180"/>
      <c r="B21" s="181"/>
      <c r="C21" s="181"/>
      <c r="D21" s="181"/>
      <c r="E21" s="181"/>
      <c r="F21" s="182"/>
      <c r="G21" s="1119"/>
      <c r="H21" s="761"/>
      <c r="I21" s="761"/>
      <c r="J21" s="761"/>
      <c r="K21" s="761"/>
      <c r="L21" s="761"/>
      <c r="M21" s="761"/>
      <c r="N21" s="761"/>
      <c r="O21" s="761"/>
      <c r="P21" s="761"/>
      <c r="Q21" s="761"/>
      <c r="R21" s="761"/>
      <c r="S21" s="761"/>
      <c r="T21" s="761"/>
      <c r="U21" s="761"/>
      <c r="V21" s="761"/>
      <c r="W21" s="761"/>
      <c r="X21" s="1120"/>
      <c r="Y21" s="128" t="s">
        <v>51</v>
      </c>
      <c r="Z21" s="129"/>
      <c r="AA21" s="130"/>
      <c r="AB21" s="188"/>
      <c r="AC21" s="188"/>
      <c r="AD21" s="188"/>
      <c r="AE21" s="1121">
        <v>1067</v>
      </c>
      <c r="AF21" s="188"/>
      <c r="AG21" s="188"/>
      <c r="AH21" s="188"/>
      <c r="AI21" s="188"/>
      <c r="AJ21" s="1121">
        <v>1138</v>
      </c>
      <c r="AK21" s="188"/>
      <c r="AL21" s="188"/>
      <c r="AM21" s="188"/>
      <c r="AN21" s="188"/>
      <c r="AO21" s="1121">
        <v>1265</v>
      </c>
      <c r="AP21" s="188"/>
      <c r="AQ21" s="188"/>
      <c r="AR21" s="188"/>
      <c r="AS21" s="188"/>
      <c r="AT21" s="169"/>
      <c r="AU21" s="169"/>
      <c r="AV21" s="169"/>
      <c r="AW21" s="169"/>
      <c r="AX21" s="189"/>
    </row>
    <row r="22" spans="1:55" ht="32.25" customHeight="1">
      <c r="A22" s="180"/>
      <c r="B22" s="181"/>
      <c r="C22" s="181"/>
      <c r="D22" s="181"/>
      <c r="E22" s="181"/>
      <c r="F22" s="182"/>
      <c r="G22" s="1027"/>
      <c r="H22" s="764"/>
      <c r="I22" s="764"/>
      <c r="J22" s="764"/>
      <c r="K22" s="764"/>
      <c r="L22" s="764"/>
      <c r="M22" s="764"/>
      <c r="N22" s="764"/>
      <c r="O22" s="764"/>
      <c r="P22" s="764"/>
      <c r="Q22" s="764"/>
      <c r="R22" s="764"/>
      <c r="S22" s="764"/>
      <c r="T22" s="764"/>
      <c r="U22" s="764"/>
      <c r="V22" s="764"/>
      <c r="W22" s="764"/>
      <c r="X22" s="1028"/>
      <c r="Y22" s="128" t="s">
        <v>52</v>
      </c>
      <c r="Z22" s="129"/>
      <c r="AA22" s="130"/>
      <c r="AB22" s="190" t="s">
        <v>199</v>
      </c>
      <c r="AC22" s="190"/>
      <c r="AD22" s="190"/>
      <c r="AE22" s="736">
        <v>1.0660000000000001</v>
      </c>
      <c r="AF22" s="736"/>
      <c r="AG22" s="736"/>
      <c r="AH22" s="736"/>
      <c r="AI22" s="736"/>
      <c r="AJ22" s="736">
        <v>1.1100000000000001</v>
      </c>
      <c r="AK22" s="736"/>
      <c r="AL22" s="736"/>
      <c r="AM22" s="736"/>
      <c r="AN22" s="736"/>
      <c r="AO22" s="736">
        <v>0.97399999999999998</v>
      </c>
      <c r="AP22" s="736"/>
      <c r="AQ22" s="736"/>
      <c r="AR22" s="736"/>
      <c r="AS22" s="736"/>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084" t="s">
        <v>493</v>
      </c>
      <c r="H24" s="535"/>
      <c r="I24" s="535"/>
      <c r="J24" s="535"/>
      <c r="K24" s="535"/>
      <c r="L24" s="535"/>
      <c r="M24" s="535"/>
      <c r="N24" s="535"/>
      <c r="O24" s="535"/>
      <c r="P24" s="535"/>
      <c r="Q24" s="535"/>
      <c r="R24" s="535"/>
      <c r="S24" s="535"/>
      <c r="T24" s="535"/>
      <c r="U24" s="535"/>
      <c r="V24" s="535"/>
      <c r="W24" s="535"/>
      <c r="X24" s="982"/>
      <c r="Y24" s="996" t="s">
        <v>58</v>
      </c>
      <c r="Z24" s="911"/>
      <c r="AA24" s="912"/>
      <c r="AB24" s="910" t="s">
        <v>492</v>
      </c>
      <c r="AC24" s="911"/>
      <c r="AD24" s="912"/>
      <c r="AE24" s="188" t="s">
        <v>491</v>
      </c>
      <c r="AF24" s="188"/>
      <c r="AG24" s="188"/>
      <c r="AH24" s="188"/>
      <c r="AI24" s="188"/>
      <c r="AJ24" s="169" t="s">
        <v>490</v>
      </c>
      <c r="AK24" s="169"/>
      <c r="AL24" s="169"/>
      <c r="AM24" s="169"/>
      <c r="AN24" s="169"/>
      <c r="AO24" s="172">
        <v>71576</v>
      </c>
      <c r="AP24" s="169"/>
      <c r="AQ24" s="169"/>
      <c r="AR24" s="169"/>
      <c r="AS24" s="169"/>
      <c r="AT24" s="502" t="s">
        <v>197</v>
      </c>
      <c r="AU24" s="900"/>
      <c r="AV24" s="900"/>
      <c r="AW24" s="900"/>
      <c r="AX24" s="901"/>
      <c r="AY24" s="2"/>
      <c r="AZ24" s="3"/>
      <c r="BA24" s="3"/>
      <c r="BB24" s="3"/>
      <c r="BC24" s="3"/>
    </row>
    <row r="25" spans="1:55" ht="32.25" customHeight="1">
      <c r="A25" s="246"/>
      <c r="B25" s="247"/>
      <c r="C25" s="247"/>
      <c r="D25" s="247"/>
      <c r="E25" s="247"/>
      <c r="F25" s="248"/>
      <c r="G25" s="983"/>
      <c r="H25" s="541"/>
      <c r="I25" s="541"/>
      <c r="J25" s="541"/>
      <c r="K25" s="541"/>
      <c r="L25" s="541"/>
      <c r="M25" s="541"/>
      <c r="N25" s="541"/>
      <c r="O25" s="541"/>
      <c r="P25" s="541"/>
      <c r="Q25" s="541"/>
      <c r="R25" s="541"/>
      <c r="S25" s="541"/>
      <c r="T25" s="541"/>
      <c r="U25" s="541"/>
      <c r="V25" s="541"/>
      <c r="W25" s="541"/>
      <c r="X25" s="984"/>
      <c r="Y25" s="1125" t="s">
        <v>61</v>
      </c>
      <c r="Z25" s="815"/>
      <c r="AA25" s="816"/>
      <c r="AB25" s="814"/>
      <c r="AC25" s="815"/>
      <c r="AD25" s="816"/>
      <c r="AE25" s="502"/>
      <c r="AF25" s="900"/>
      <c r="AG25" s="900"/>
      <c r="AH25" s="900"/>
      <c r="AI25" s="909"/>
      <c r="AJ25" s="902"/>
      <c r="AK25" s="903"/>
      <c r="AL25" s="903"/>
      <c r="AM25" s="903"/>
      <c r="AN25" s="904"/>
      <c r="AO25" s="902"/>
      <c r="AP25" s="903"/>
      <c r="AQ25" s="903"/>
      <c r="AR25" s="903"/>
      <c r="AS25" s="904"/>
      <c r="AT25" s="902"/>
      <c r="AU25" s="903"/>
      <c r="AV25" s="903"/>
      <c r="AW25" s="903"/>
      <c r="AX25" s="905"/>
      <c r="AY25" s="2"/>
      <c r="AZ25" s="3"/>
      <c r="BA25" s="3"/>
      <c r="BB25" s="3"/>
      <c r="BC25" s="3"/>
    </row>
    <row r="26" spans="1:55" ht="32.25" customHeight="1">
      <c r="A26" s="208" t="s">
        <v>62</v>
      </c>
      <c r="B26" s="209"/>
      <c r="C26" s="209"/>
      <c r="D26" s="209"/>
      <c r="E26" s="209"/>
      <c r="F26" s="210"/>
      <c r="G26" s="900" t="s">
        <v>63</v>
      </c>
      <c r="H26" s="900"/>
      <c r="I26" s="900"/>
      <c r="J26" s="900"/>
      <c r="K26" s="900"/>
      <c r="L26" s="900"/>
      <c r="M26" s="900"/>
      <c r="N26" s="900"/>
      <c r="O26" s="900"/>
      <c r="P26" s="900"/>
      <c r="Q26" s="900"/>
      <c r="R26" s="900"/>
      <c r="S26" s="900"/>
      <c r="T26" s="900"/>
      <c r="U26" s="900"/>
      <c r="V26" s="900"/>
      <c r="W26" s="900"/>
      <c r="X26" s="909"/>
      <c r="Y26" s="217"/>
      <c r="Z26" s="218"/>
      <c r="AA26" s="219"/>
      <c r="AB26" s="502" t="s">
        <v>46</v>
      </c>
      <c r="AC26" s="900"/>
      <c r="AD26" s="909"/>
      <c r="AE26" s="502" t="s">
        <v>29</v>
      </c>
      <c r="AF26" s="900"/>
      <c r="AG26" s="900"/>
      <c r="AH26" s="900"/>
      <c r="AI26" s="909"/>
      <c r="AJ26" s="502" t="s">
        <v>30</v>
      </c>
      <c r="AK26" s="900"/>
      <c r="AL26" s="900"/>
      <c r="AM26" s="900"/>
      <c r="AN26" s="909"/>
      <c r="AO26" s="502" t="s">
        <v>31</v>
      </c>
      <c r="AP26" s="900"/>
      <c r="AQ26" s="900"/>
      <c r="AR26" s="900"/>
      <c r="AS26" s="909"/>
      <c r="AT26" s="978" t="s">
        <v>64</v>
      </c>
      <c r="AU26" s="979"/>
      <c r="AV26" s="979"/>
      <c r="AW26" s="979"/>
      <c r="AX26" s="1126"/>
      <c r="AY26" s="2"/>
      <c r="AZ26" s="3"/>
      <c r="BA26" s="3"/>
      <c r="BB26" s="3"/>
      <c r="BC26" s="3"/>
    </row>
    <row r="27" spans="1:55" ht="46.5" customHeight="1">
      <c r="A27" s="211"/>
      <c r="B27" s="212"/>
      <c r="C27" s="212"/>
      <c r="D27" s="212"/>
      <c r="E27" s="212"/>
      <c r="F27" s="213"/>
      <c r="G27" s="527" t="s">
        <v>489</v>
      </c>
      <c r="H27" s="527"/>
      <c r="I27" s="527"/>
      <c r="J27" s="527"/>
      <c r="K27" s="527"/>
      <c r="L27" s="527"/>
      <c r="M27" s="527"/>
      <c r="N27" s="527"/>
      <c r="O27" s="527"/>
      <c r="P27" s="527"/>
      <c r="Q27" s="527"/>
      <c r="R27" s="527"/>
      <c r="S27" s="527"/>
      <c r="T27" s="527"/>
      <c r="U27" s="527"/>
      <c r="V27" s="527"/>
      <c r="W27" s="527"/>
      <c r="X27" s="527"/>
      <c r="Y27" s="1122" t="s">
        <v>62</v>
      </c>
      <c r="Z27" s="1123"/>
      <c r="AA27" s="1124"/>
      <c r="AB27" s="502"/>
      <c r="AC27" s="503"/>
      <c r="AD27" s="532"/>
      <c r="AE27" s="740">
        <v>9914</v>
      </c>
      <c r="AF27" s="503"/>
      <c r="AG27" s="503"/>
      <c r="AH27" s="503"/>
      <c r="AI27" s="532"/>
      <c r="AJ27" s="740">
        <v>9091</v>
      </c>
      <c r="AK27" s="503"/>
      <c r="AL27" s="503"/>
      <c r="AM27" s="503"/>
      <c r="AN27" s="532"/>
      <c r="AO27" s="502"/>
      <c r="AP27" s="503"/>
      <c r="AQ27" s="503"/>
      <c r="AR27" s="503"/>
      <c r="AS27" s="532"/>
      <c r="AT27" s="502"/>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814" t="s">
        <v>66</v>
      </c>
      <c r="Z28" s="815"/>
      <c r="AA28" s="816"/>
      <c r="AB28" s="502" t="s">
        <v>193</v>
      </c>
      <c r="AC28" s="503"/>
      <c r="AD28" s="532"/>
      <c r="AE28" s="502" t="s">
        <v>488</v>
      </c>
      <c r="AF28" s="503"/>
      <c r="AG28" s="503"/>
      <c r="AH28" s="503"/>
      <c r="AI28" s="532"/>
      <c r="AJ28" s="502" t="s">
        <v>487</v>
      </c>
      <c r="AK28" s="503"/>
      <c r="AL28" s="503"/>
      <c r="AM28" s="503"/>
      <c r="AN28" s="532"/>
      <c r="AO28" s="502" t="s">
        <v>486</v>
      </c>
      <c r="AP28" s="503"/>
      <c r="AQ28" s="503"/>
      <c r="AR28" s="503"/>
      <c r="AS28" s="532"/>
      <c r="AT28" s="502"/>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287" t="s">
        <v>485</v>
      </c>
      <c r="D30" s="288"/>
      <c r="E30" s="288"/>
      <c r="F30" s="288"/>
      <c r="G30" s="288"/>
      <c r="H30" s="288"/>
      <c r="I30" s="288"/>
      <c r="J30" s="288"/>
      <c r="K30" s="289"/>
      <c r="L30" s="292">
        <v>55</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f>SUM(L30:Q35)</f>
        <v>55</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171</v>
      </c>
      <c r="AE40" s="547"/>
      <c r="AF40" s="547"/>
      <c r="AG40" s="548" t="s">
        <v>484</v>
      </c>
      <c r="AH40" s="549"/>
      <c r="AI40" s="549"/>
      <c r="AJ40" s="549"/>
      <c r="AK40" s="549"/>
      <c r="AL40" s="549"/>
      <c r="AM40" s="549"/>
      <c r="AN40" s="549"/>
      <c r="AO40" s="549"/>
      <c r="AP40" s="549"/>
      <c r="AQ40" s="549"/>
      <c r="AR40" s="549"/>
      <c r="AS40" s="549"/>
      <c r="AT40" s="549"/>
      <c r="AU40" s="549"/>
      <c r="AV40" s="549"/>
      <c r="AW40" s="549"/>
      <c r="AX40" s="550"/>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171</v>
      </c>
      <c r="AE41" s="544"/>
      <c r="AF41" s="544"/>
      <c r="AG41" s="537"/>
      <c r="AH41" s="538"/>
      <c r="AI41" s="538"/>
      <c r="AJ41" s="538"/>
      <c r="AK41" s="538"/>
      <c r="AL41" s="538"/>
      <c r="AM41" s="538"/>
      <c r="AN41" s="538"/>
      <c r="AO41" s="538"/>
      <c r="AP41" s="538"/>
      <c r="AQ41" s="538"/>
      <c r="AR41" s="538"/>
      <c r="AS41" s="538"/>
      <c r="AT41" s="538"/>
      <c r="AU41" s="538"/>
      <c r="AV41" s="538"/>
      <c r="AW41" s="538"/>
      <c r="AX41" s="539"/>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171</v>
      </c>
      <c r="AE42" s="552"/>
      <c r="AF42" s="552"/>
      <c r="AG42" s="540"/>
      <c r="AH42" s="541"/>
      <c r="AI42" s="541"/>
      <c r="AJ42" s="541"/>
      <c r="AK42" s="541"/>
      <c r="AL42" s="541"/>
      <c r="AM42" s="541"/>
      <c r="AN42" s="541"/>
      <c r="AO42" s="541"/>
      <c r="AP42" s="541"/>
      <c r="AQ42" s="541"/>
      <c r="AR42" s="541"/>
      <c r="AS42" s="541"/>
      <c r="AT42" s="541"/>
      <c r="AU42" s="541"/>
      <c r="AV42" s="541"/>
      <c r="AW42" s="541"/>
      <c r="AX42" s="542"/>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170</v>
      </c>
      <c r="AE43" s="534"/>
      <c r="AF43" s="534"/>
      <c r="AG43" s="362" t="s">
        <v>483</v>
      </c>
      <c r="AH43" s="535"/>
      <c r="AI43" s="535"/>
      <c r="AJ43" s="535"/>
      <c r="AK43" s="535"/>
      <c r="AL43" s="535"/>
      <c r="AM43" s="535"/>
      <c r="AN43" s="535"/>
      <c r="AO43" s="535"/>
      <c r="AP43" s="535"/>
      <c r="AQ43" s="535"/>
      <c r="AR43" s="535"/>
      <c r="AS43" s="535"/>
      <c r="AT43" s="535"/>
      <c r="AU43" s="535"/>
      <c r="AV43" s="535"/>
      <c r="AW43" s="535"/>
      <c r="AX43" s="536"/>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5" t="s">
        <v>170</v>
      </c>
      <c r="AE44" s="544"/>
      <c r="AF44" s="544"/>
      <c r="AG44" s="537"/>
      <c r="AH44" s="538"/>
      <c r="AI44" s="538"/>
      <c r="AJ44" s="538"/>
      <c r="AK44" s="538"/>
      <c r="AL44" s="538"/>
      <c r="AM44" s="538"/>
      <c r="AN44" s="538"/>
      <c r="AO44" s="538"/>
      <c r="AP44" s="538"/>
      <c r="AQ44" s="538"/>
      <c r="AR44" s="538"/>
      <c r="AS44" s="538"/>
      <c r="AT44" s="538"/>
      <c r="AU44" s="538"/>
      <c r="AV44" s="538"/>
      <c r="AW44" s="538"/>
      <c r="AX44" s="539"/>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171</v>
      </c>
      <c r="AE45" s="544"/>
      <c r="AF45" s="544"/>
      <c r="AG45" s="537"/>
      <c r="AH45" s="538"/>
      <c r="AI45" s="538"/>
      <c r="AJ45" s="538"/>
      <c r="AK45" s="538"/>
      <c r="AL45" s="538"/>
      <c r="AM45" s="538"/>
      <c r="AN45" s="538"/>
      <c r="AO45" s="538"/>
      <c r="AP45" s="538"/>
      <c r="AQ45" s="538"/>
      <c r="AR45" s="538"/>
      <c r="AS45" s="538"/>
      <c r="AT45" s="538"/>
      <c r="AU45" s="538"/>
      <c r="AV45" s="538"/>
      <c r="AW45" s="538"/>
      <c r="AX45" s="539"/>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5" t="s">
        <v>170</v>
      </c>
      <c r="AE46" s="544"/>
      <c r="AF46" s="544"/>
      <c r="AG46" s="537"/>
      <c r="AH46" s="538"/>
      <c r="AI46" s="538"/>
      <c r="AJ46" s="538"/>
      <c r="AK46" s="538"/>
      <c r="AL46" s="538"/>
      <c r="AM46" s="538"/>
      <c r="AN46" s="538"/>
      <c r="AO46" s="538"/>
      <c r="AP46" s="538"/>
      <c r="AQ46" s="538"/>
      <c r="AR46" s="538"/>
      <c r="AS46" s="538"/>
      <c r="AT46" s="538"/>
      <c r="AU46" s="538"/>
      <c r="AV46" s="538"/>
      <c r="AW46" s="538"/>
      <c r="AX46" s="539"/>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171</v>
      </c>
      <c r="AE47" s="544"/>
      <c r="AF47" s="544"/>
      <c r="AG47" s="537"/>
      <c r="AH47" s="538"/>
      <c r="AI47" s="538"/>
      <c r="AJ47" s="538"/>
      <c r="AK47" s="538"/>
      <c r="AL47" s="538"/>
      <c r="AM47" s="538"/>
      <c r="AN47" s="538"/>
      <c r="AO47" s="538"/>
      <c r="AP47" s="538"/>
      <c r="AQ47" s="538"/>
      <c r="AR47" s="538"/>
      <c r="AS47" s="538"/>
      <c r="AT47" s="538"/>
      <c r="AU47" s="538"/>
      <c r="AV47" s="538"/>
      <c r="AW47" s="538"/>
      <c r="AX47" s="539"/>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170</v>
      </c>
      <c r="AE48" s="552"/>
      <c r="AF48" s="552"/>
      <c r="AG48" s="540"/>
      <c r="AH48" s="541"/>
      <c r="AI48" s="541"/>
      <c r="AJ48" s="541"/>
      <c r="AK48" s="541"/>
      <c r="AL48" s="541"/>
      <c r="AM48" s="541"/>
      <c r="AN48" s="541"/>
      <c r="AO48" s="541"/>
      <c r="AP48" s="541"/>
      <c r="AQ48" s="541"/>
      <c r="AR48" s="541"/>
      <c r="AS48" s="541"/>
      <c r="AT48" s="541"/>
      <c r="AU48" s="541"/>
      <c r="AV48" s="541"/>
      <c r="AW48" s="541"/>
      <c r="AX48" s="542"/>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171</v>
      </c>
      <c r="AE49" s="534"/>
      <c r="AF49" s="534"/>
      <c r="AG49" s="362" t="s">
        <v>482</v>
      </c>
      <c r="AH49" s="1102"/>
      <c r="AI49" s="1102"/>
      <c r="AJ49" s="1102"/>
      <c r="AK49" s="1102"/>
      <c r="AL49" s="1102"/>
      <c r="AM49" s="1102"/>
      <c r="AN49" s="1102"/>
      <c r="AO49" s="1102"/>
      <c r="AP49" s="1102"/>
      <c r="AQ49" s="1102"/>
      <c r="AR49" s="1102"/>
      <c r="AS49" s="1102"/>
      <c r="AT49" s="1102"/>
      <c r="AU49" s="1102"/>
      <c r="AV49" s="1102"/>
      <c r="AW49" s="1102"/>
      <c r="AX49" s="1103"/>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171</v>
      </c>
      <c r="AE50" s="544"/>
      <c r="AF50" s="544"/>
      <c r="AG50" s="1104"/>
      <c r="AH50" s="1105"/>
      <c r="AI50" s="1105"/>
      <c r="AJ50" s="1105"/>
      <c r="AK50" s="1105"/>
      <c r="AL50" s="1105"/>
      <c r="AM50" s="1105"/>
      <c r="AN50" s="1105"/>
      <c r="AO50" s="1105"/>
      <c r="AP50" s="1105"/>
      <c r="AQ50" s="1105"/>
      <c r="AR50" s="1105"/>
      <c r="AS50" s="1105"/>
      <c r="AT50" s="1105"/>
      <c r="AU50" s="1105"/>
      <c r="AV50" s="1105"/>
      <c r="AW50" s="1105"/>
      <c r="AX50" s="1106"/>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45" t="s">
        <v>171</v>
      </c>
      <c r="AE51" s="544"/>
      <c r="AF51" s="544"/>
      <c r="AG51" s="1107"/>
      <c r="AH51" s="1108"/>
      <c r="AI51" s="1108"/>
      <c r="AJ51" s="1108"/>
      <c r="AK51" s="1108"/>
      <c r="AL51" s="1108"/>
      <c r="AM51" s="1108"/>
      <c r="AN51" s="1108"/>
      <c r="AO51" s="1108"/>
      <c r="AP51" s="1108"/>
      <c r="AQ51" s="1108"/>
      <c r="AR51" s="1108"/>
      <c r="AS51" s="1108"/>
      <c r="AT51" s="1108"/>
      <c r="AU51" s="1108"/>
      <c r="AV51" s="1108"/>
      <c r="AW51" s="1108"/>
      <c r="AX51" s="1109"/>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170</v>
      </c>
      <c r="AE52" s="534"/>
      <c r="AF52" s="534"/>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554" t="s">
        <v>481</v>
      </c>
      <c r="H56" s="1127"/>
      <c r="I56" s="1127"/>
      <c r="J56" s="1127"/>
      <c r="K56" s="1127"/>
      <c r="L56" s="1127"/>
      <c r="M56" s="1127"/>
      <c r="N56" s="1127"/>
      <c r="O56" s="1127"/>
      <c r="P56" s="1127"/>
      <c r="Q56" s="1127"/>
      <c r="R56" s="1127"/>
      <c r="S56" s="1127"/>
      <c r="T56" s="1127"/>
      <c r="U56" s="1127"/>
      <c r="V56" s="1127"/>
      <c r="W56" s="1127"/>
      <c r="X56" s="1127"/>
      <c r="Y56" s="1127"/>
      <c r="Z56" s="1127"/>
      <c r="AA56" s="1127"/>
      <c r="AB56" s="1127"/>
      <c r="AC56" s="1127"/>
      <c r="AD56" s="1127"/>
      <c r="AE56" s="1127"/>
      <c r="AF56" s="1127"/>
      <c r="AG56" s="1127"/>
      <c r="AH56" s="1127"/>
      <c r="AI56" s="1127"/>
      <c r="AJ56" s="1127"/>
      <c r="AK56" s="1127"/>
      <c r="AL56" s="1127"/>
      <c r="AM56" s="1127"/>
      <c r="AN56" s="1127"/>
      <c r="AO56" s="1127"/>
      <c r="AP56" s="1127"/>
      <c r="AQ56" s="1127"/>
      <c r="AR56" s="1127"/>
      <c r="AS56" s="1127"/>
      <c r="AT56" s="1127"/>
      <c r="AU56" s="1127"/>
      <c r="AV56" s="1127"/>
      <c r="AW56" s="1127"/>
      <c r="AX56" s="1128"/>
    </row>
    <row r="57" spans="1:50" ht="66.75" customHeight="1" thickBot="1">
      <c r="A57" s="388"/>
      <c r="B57" s="389"/>
      <c r="C57" s="396" t="s">
        <v>103</v>
      </c>
      <c r="D57" s="1129"/>
      <c r="E57" s="1129"/>
      <c r="F57" s="1130"/>
      <c r="G57" s="1131" t="s">
        <v>480</v>
      </c>
      <c r="H57" s="1132"/>
      <c r="I57" s="1132"/>
      <c r="J57" s="1132"/>
      <c r="K57" s="1132"/>
      <c r="L57" s="1132"/>
      <c r="M57" s="1132"/>
      <c r="N57" s="1132"/>
      <c r="O57" s="1132"/>
      <c r="P57" s="1132"/>
      <c r="Q57" s="1132"/>
      <c r="R57" s="1132"/>
      <c r="S57" s="1132"/>
      <c r="T57" s="1132"/>
      <c r="U57" s="1132"/>
      <c r="V57" s="1132"/>
      <c r="W57" s="1132"/>
      <c r="X57" s="1132"/>
      <c r="Y57" s="1132"/>
      <c r="Z57" s="1132"/>
      <c r="AA57" s="1132"/>
      <c r="AB57" s="1132"/>
      <c r="AC57" s="1132"/>
      <c r="AD57" s="1132"/>
      <c r="AE57" s="1132"/>
      <c r="AF57" s="1132"/>
      <c r="AG57" s="1132"/>
      <c r="AH57" s="1132"/>
      <c r="AI57" s="1132"/>
      <c r="AJ57" s="1132"/>
      <c r="AK57" s="1132"/>
      <c r="AL57" s="1132"/>
      <c r="AM57" s="1132"/>
      <c r="AN57" s="1132"/>
      <c r="AO57" s="1132"/>
      <c r="AP57" s="1132"/>
      <c r="AQ57" s="1132"/>
      <c r="AR57" s="1132"/>
      <c r="AS57" s="1132"/>
      <c r="AT57" s="1132"/>
      <c r="AU57" s="1132"/>
      <c r="AV57" s="1132"/>
      <c r="AW57" s="1132"/>
      <c r="AX57" s="1133"/>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48</v>
      </c>
      <c r="L67" s="301"/>
      <c r="M67" s="301"/>
      <c r="N67" s="301"/>
      <c r="O67" s="301"/>
      <c r="P67" s="301"/>
      <c r="Q67" s="301"/>
      <c r="R67" s="302"/>
      <c r="S67" s="422" t="s">
        <v>111</v>
      </c>
      <c r="T67" s="426"/>
      <c r="U67" s="426"/>
      <c r="V67" s="426"/>
      <c r="W67" s="426"/>
      <c r="X67" s="426"/>
      <c r="Y67" s="426"/>
      <c r="Z67" s="442"/>
      <c r="AA67" s="557">
        <v>63</v>
      </c>
      <c r="AB67" s="301"/>
      <c r="AC67" s="301"/>
      <c r="AD67" s="301"/>
      <c r="AE67" s="301"/>
      <c r="AF67" s="301"/>
      <c r="AG67" s="301"/>
      <c r="AH67" s="302"/>
      <c r="AI67" s="422" t="s">
        <v>112</v>
      </c>
      <c r="AJ67" s="423"/>
      <c r="AK67" s="423"/>
      <c r="AL67" s="423"/>
      <c r="AM67" s="423"/>
      <c r="AN67" s="423"/>
      <c r="AO67" s="423"/>
      <c r="AP67" s="424"/>
      <c r="AQ67" s="425">
        <v>220</v>
      </c>
      <c r="AR67" s="426"/>
      <c r="AS67" s="426"/>
      <c r="AT67" s="426"/>
      <c r="AU67" s="426"/>
      <c r="AV67" s="426"/>
      <c r="AW67" s="426"/>
      <c r="AX67" s="427"/>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85" zoomScaleNormal="75" zoomScaleSheetLayoutView="85"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216</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525</v>
      </c>
      <c r="H3" s="59"/>
      <c r="I3" s="59"/>
      <c r="J3" s="59"/>
      <c r="K3" s="59"/>
      <c r="L3" s="59"/>
      <c r="M3" s="59"/>
      <c r="N3" s="59"/>
      <c r="O3" s="59"/>
      <c r="P3" s="59"/>
      <c r="Q3" s="59"/>
      <c r="R3" s="59"/>
      <c r="S3" s="59"/>
      <c r="T3" s="59"/>
      <c r="U3" s="59"/>
      <c r="V3" s="59"/>
      <c r="W3" s="59"/>
      <c r="X3" s="455"/>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524</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523</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522</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4" t="s">
        <v>521</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114" t="s">
        <v>520</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47</v>
      </c>
      <c r="Q11" s="465"/>
      <c r="R11" s="465"/>
      <c r="S11" s="465"/>
      <c r="T11" s="465"/>
      <c r="U11" s="465"/>
      <c r="V11" s="466"/>
      <c r="W11" s="464">
        <v>35</v>
      </c>
      <c r="X11" s="465"/>
      <c r="Y11" s="465"/>
      <c r="Z11" s="465"/>
      <c r="AA11" s="465"/>
      <c r="AB11" s="465"/>
      <c r="AC11" s="466"/>
      <c r="AD11" s="583">
        <v>38</v>
      </c>
      <c r="AE11" s="583"/>
      <c r="AF11" s="583"/>
      <c r="AG11" s="583"/>
      <c r="AH11" s="583"/>
      <c r="AI11" s="583"/>
      <c r="AJ11" s="583"/>
      <c r="AK11" s="583">
        <v>40</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2"/>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2"/>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1"/>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f>P11</f>
        <v>47</v>
      </c>
      <c r="Q16" s="165"/>
      <c r="R16" s="165"/>
      <c r="S16" s="165"/>
      <c r="T16" s="165"/>
      <c r="U16" s="165"/>
      <c r="V16" s="165"/>
      <c r="W16" s="165">
        <f>W11</f>
        <v>35</v>
      </c>
      <c r="X16" s="165"/>
      <c r="Y16" s="165"/>
      <c r="Z16" s="165"/>
      <c r="AA16" s="165"/>
      <c r="AB16" s="165"/>
      <c r="AC16" s="165"/>
      <c r="AD16" s="165">
        <f>AD11</f>
        <v>38</v>
      </c>
      <c r="AE16" s="165"/>
      <c r="AF16" s="165"/>
      <c r="AG16" s="165"/>
      <c r="AH16" s="165"/>
      <c r="AI16" s="165"/>
      <c r="AJ16" s="165"/>
      <c r="AK16" s="165">
        <f>AK11</f>
        <v>40</v>
      </c>
      <c r="AL16" s="165"/>
      <c r="AM16" s="165"/>
      <c r="AN16" s="165"/>
      <c r="AO16" s="165"/>
      <c r="AP16" s="165"/>
      <c r="AQ16" s="860"/>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47</v>
      </c>
      <c r="Q17" s="475"/>
      <c r="R17" s="475"/>
      <c r="S17" s="475"/>
      <c r="T17" s="475"/>
      <c r="U17" s="475"/>
      <c r="V17" s="475"/>
      <c r="W17" s="601">
        <v>35</v>
      </c>
      <c r="X17" s="601"/>
      <c r="Y17" s="601"/>
      <c r="Z17" s="601"/>
      <c r="AA17" s="601"/>
      <c r="AB17" s="601"/>
      <c r="AC17" s="601"/>
      <c r="AD17" s="169">
        <v>38</v>
      </c>
      <c r="AE17" s="169"/>
      <c r="AF17" s="169"/>
      <c r="AG17" s="169"/>
      <c r="AH17" s="169"/>
      <c r="AI17" s="169"/>
      <c r="AJ17" s="169"/>
      <c r="AK17" s="170"/>
      <c r="AL17" s="170"/>
      <c r="AM17" s="170"/>
      <c r="AN17" s="170"/>
      <c r="AO17" s="170"/>
      <c r="AP17" s="170"/>
      <c r="AQ17" s="469"/>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469"/>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730" t="s">
        <v>519</v>
      </c>
      <c r="H20" s="877"/>
      <c r="I20" s="877"/>
      <c r="J20" s="877"/>
      <c r="K20" s="877"/>
      <c r="L20" s="877"/>
      <c r="M20" s="877"/>
      <c r="N20" s="877"/>
      <c r="O20" s="877"/>
      <c r="P20" s="877"/>
      <c r="Q20" s="877"/>
      <c r="R20" s="877"/>
      <c r="S20" s="877"/>
      <c r="T20" s="877"/>
      <c r="U20" s="877"/>
      <c r="V20" s="877"/>
      <c r="W20" s="877"/>
      <c r="X20" s="892"/>
      <c r="Y20" s="238" t="s">
        <v>49</v>
      </c>
      <c r="Z20" s="239"/>
      <c r="AA20" s="1134"/>
      <c r="AB20" s="207" t="s">
        <v>326</v>
      </c>
      <c r="AC20" s="207"/>
      <c r="AD20" s="207"/>
      <c r="AE20" s="1135">
        <v>177</v>
      </c>
      <c r="AF20" s="1136"/>
      <c r="AG20" s="1136"/>
      <c r="AH20" s="1136"/>
      <c r="AI20" s="1137"/>
      <c r="AJ20" s="1135">
        <v>178</v>
      </c>
      <c r="AK20" s="1136"/>
      <c r="AL20" s="1136"/>
      <c r="AM20" s="1136"/>
      <c r="AN20" s="1137"/>
      <c r="AO20" s="173">
        <v>179</v>
      </c>
      <c r="AP20" s="173"/>
      <c r="AQ20" s="173"/>
      <c r="AR20" s="173"/>
      <c r="AS20" s="173"/>
      <c r="AT20" s="174"/>
      <c r="AU20" s="174"/>
      <c r="AV20" s="174"/>
      <c r="AW20" s="174"/>
      <c r="AX20" s="175"/>
    </row>
    <row r="21" spans="1:55" ht="23.8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138" t="s">
        <v>51</v>
      </c>
      <c r="Z21" s="1139"/>
      <c r="AA21" s="1140"/>
      <c r="AB21" s="188"/>
      <c r="AC21" s="188"/>
      <c r="AD21" s="188"/>
      <c r="AE21" s="188">
        <v>193</v>
      </c>
      <c r="AF21" s="188"/>
      <c r="AG21" s="188"/>
      <c r="AH21" s="188"/>
      <c r="AI21" s="188"/>
      <c r="AJ21" s="188">
        <v>193</v>
      </c>
      <c r="AK21" s="188"/>
      <c r="AL21" s="188"/>
      <c r="AM21" s="188"/>
      <c r="AN21" s="188"/>
      <c r="AO21" s="188">
        <v>193</v>
      </c>
      <c r="AP21" s="188"/>
      <c r="AQ21" s="188"/>
      <c r="AR21" s="188"/>
      <c r="AS21" s="188"/>
      <c r="AT21" s="169">
        <v>193</v>
      </c>
      <c r="AU21" s="169"/>
      <c r="AV21" s="169"/>
      <c r="AW21" s="169"/>
      <c r="AX21" s="189"/>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138" t="s">
        <v>52</v>
      </c>
      <c r="Z22" s="1139"/>
      <c r="AA22" s="1140"/>
      <c r="AB22" s="190" t="s">
        <v>53</v>
      </c>
      <c r="AC22" s="190"/>
      <c r="AD22" s="190"/>
      <c r="AE22" s="899">
        <f>AE20/AE21</f>
        <v>0.91709844559585496</v>
      </c>
      <c r="AF22" s="899"/>
      <c r="AG22" s="899"/>
      <c r="AH22" s="899"/>
      <c r="AI22" s="899"/>
      <c r="AJ22" s="899">
        <f>AJ20/AJ21</f>
        <v>0.92227979274611394</v>
      </c>
      <c r="AK22" s="899"/>
      <c r="AL22" s="899"/>
      <c r="AM22" s="899"/>
      <c r="AN22" s="899"/>
      <c r="AO22" s="899">
        <f>AO20/AO21</f>
        <v>0.92746113989637302</v>
      </c>
      <c r="AP22" s="899"/>
      <c r="AQ22" s="899"/>
      <c r="AR22" s="899"/>
      <c r="AS22" s="899"/>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981" t="s">
        <v>518</v>
      </c>
      <c r="H24" s="535"/>
      <c r="I24" s="535"/>
      <c r="J24" s="535"/>
      <c r="K24" s="535"/>
      <c r="L24" s="535"/>
      <c r="M24" s="535"/>
      <c r="N24" s="535"/>
      <c r="O24" s="535"/>
      <c r="P24" s="535"/>
      <c r="Q24" s="535"/>
      <c r="R24" s="535"/>
      <c r="S24" s="535"/>
      <c r="T24" s="535"/>
      <c r="U24" s="535"/>
      <c r="V24" s="535"/>
      <c r="W24" s="535"/>
      <c r="X24" s="982"/>
      <c r="Y24" s="226" t="s">
        <v>58</v>
      </c>
      <c r="Z24" s="227"/>
      <c r="AA24" s="228"/>
      <c r="AB24" s="1145" t="s">
        <v>517</v>
      </c>
      <c r="AC24" s="1146"/>
      <c r="AD24" s="1147"/>
      <c r="AE24" s="1141">
        <v>13</v>
      </c>
      <c r="AF24" s="1142"/>
      <c r="AG24" s="1142"/>
      <c r="AH24" s="1142"/>
      <c r="AI24" s="1151"/>
      <c r="AJ24" s="1141">
        <v>13</v>
      </c>
      <c r="AK24" s="1153"/>
      <c r="AL24" s="1153"/>
      <c r="AM24" s="1153"/>
      <c r="AN24" s="1154"/>
      <c r="AO24" s="1141">
        <v>10</v>
      </c>
      <c r="AP24" s="1142"/>
      <c r="AQ24" s="1142"/>
      <c r="AR24" s="1142"/>
      <c r="AS24" s="1142"/>
      <c r="AT24" s="234" t="s">
        <v>145</v>
      </c>
      <c r="AU24" s="74"/>
      <c r="AV24" s="74"/>
      <c r="AW24" s="74"/>
      <c r="AX24" s="265"/>
      <c r="AY24" s="2"/>
      <c r="AZ24" s="3"/>
      <c r="BA24" s="3"/>
      <c r="BB24" s="3"/>
      <c r="BC24" s="3"/>
    </row>
    <row r="25" spans="1:55" ht="32.25" customHeight="1">
      <c r="A25" s="246"/>
      <c r="B25" s="247"/>
      <c r="C25" s="247"/>
      <c r="D25" s="247"/>
      <c r="E25" s="247"/>
      <c r="F25" s="248"/>
      <c r="G25" s="983"/>
      <c r="H25" s="541"/>
      <c r="I25" s="541"/>
      <c r="J25" s="541"/>
      <c r="K25" s="541"/>
      <c r="L25" s="541"/>
      <c r="M25" s="541"/>
      <c r="N25" s="541"/>
      <c r="O25" s="541"/>
      <c r="P25" s="541"/>
      <c r="Q25" s="541"/>
      <c r="R25" s="541"/>
      <c r="S25" s="541"/>
      <c r="T25" s="541"/>
      <c r="U25" s="541"/>
      <c r="V25" s="541"/>
      <c r="W25" s="541"/>
      <c r="X25" s="984"/>
      <c r="Y25" s="230" t="s">
        <v>144</v>
      </c>
      <c r="Z25" s="231"/>
      <c r="AA25" s="232"/>
      <c r="AB25" s="1148"/>
      <c r="AC25" s="1149"/>
      <c r="AD25" s="1150"/>
      <c r="AE25" s="1143"/>
      <c r="AF25" s="1144"/>
      <c r="AG25" s="1144"/>
      <c r="AH25" s="1144"/>
      <c r="AI25" s="1152"/>
      <c r="AJ25" s="1155"/>
      <c r="AK25" s="1156"/>
      <c r="AL25" s="1156"/>
      <c r="AM25" s="1156"/>
      <c r="AN25" s="1157"/>
      <c r="AO25" s="1143"/>
      <c r="AP25" s="1144"/>
      <c r="AQ25" s="1144"/>
      <c r="AR25" s="1144"/>
      <c r="AS25" s="1144"/>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516</v>
      </c>
      <c r="H27" s="527"/>
      <c r="I27" s="527"/>
      <c r="J27" s="527"/>
      <c r="K27" s="527"/>
      <c r="L27" s="527"/>
      <c r="M27" s="527"/>
      <c r="N27" s="527"/>
      <c r="O27" s="527"/>
      <c r="P27" s="527"/>
      <c r="Q27" s="527"/>
      <c r="R27" s="527"/>
      <c r="S27" s="527"/>
      <c r="T27" s="527"/>
      <c r="U27" s="527"/>
      <c r="V27" s="527"/>
      <c r="W27" s="527"/>
      <c r="X27" s="527"/>
      <c r="Y27" s="261" t="s">
        <v>62</v>
      </c>
      <c r="Z27" s="262"/>
      <c r="AA27" s="263"/>
      <c r="AB27" s="502" t="s">
        <v>515</v>
      </c>
      <c r="AC27" s="503"/>
      <c r="AD27" s="532"/>
      <c r="AE27" s="740">
        <v>578364</v>
      </c>
      <c r="AF27" s="503"/>
      <c r="AG27" s="503"/>
      <c r="AH27" s="503"/>
      <c r="AI27" s="532"/>
      <c r="AJ27" s="740">
        <v>422043</v>
      </c>
      <c r="AK27" s="503"/>
      <c r="AL27" s="503"/>
      <c r="AM27" s="503"/>
      <c r="AN27" s="532"/>
      <c r="AO27" s="740">
        <v>466653</v>
      </c>
      <c r="AP27" s="503"/>
      <c r="AQ27" s="503"/>
      <c r="AR27" s="503"/>
      <c r="AS27" s="532"/>
      <c r="AT27" s="740" t="s">
        <v>50</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505" t="s">
        <v>514</v>
      </c>
      <c r="AC28" s="506"/>
      <c r="AD28" s="507"/>
      <c r="AE28" s="502" t="s">
        <v>513</v>
      </c>
      <c r="AF28" s="503"/>
      <c r="AG28" s="503"/>
      <c r="AH28" s="503"/>
      <c r="AI28" s="532"/>
      <c r="AJ28" s="502" t="s">
        <v>512</v>
      </c>
      <c r="AK28" s="503"/>
      <c r="AL28" s="503"/>
      <c r="AM28" s="503"/>
      <c r="AN28" s="532"/>
      <c r="AO28" s="502" t="s">
        <v>511</v>
      </c>
      <c r="AP28" s="503"/>
      <c r="AQ28" s="503"/>
      <c r="AR28" s="503"/>
      <c r="AS28" s="532"/>
      <c r="AT28" s="502" t="s">
        <v>50</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158" t="s">
        <v>510</v>
      </c>
      <c r="D30" s="1159"/>
      <c r="E30" s="1159"/>
      <c r="F30" s="1159"/>
      <c r="G30" s="1159"/>
      <c r="H30" s="1159"/>
      <c r="I30" s="1159"/>
      <c r="J30" s="1159"/>
      <c r="K30" s="1160"/>
      <c r="L30" s="142">
        <v>40</v>
      </c>
      <c r="M30" s="142"/>
      <c r="N30" s="142"/>
      <c r="O30" s="142"/>
      <c r="P30" s="142"/>
      <c r="Q30" s="14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157"/>
      <c r="M31" s="157"/>
      <c r="N31" s="157"/>
      <c r="O31" s="157"/>
      <c r="P31" s="157"/>
      <c r="Q31" s="15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157"/>
      <c r="M32" s="157"/>
      <c r="N32" s="157"/>
      <c r="O32" s="157"/>
      <c r="P32" s="157"/>
      <c r="Q32" s="15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157"/>
      <c r="M33" s="157"/>
      <c r="N33" s="157"/>
      <c r="O33" s="157"/>
      <c r="P33" s="157"/>
      <c r="Q33" s="15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157"/>
      <c r="M34" s="157"/>
      <c r="N34" s="157"/>
      <c r="O34" s="157"/>
      <c r="P34" s="157"/>
      <c r="Q34" s="15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860"/>
      <c r="M35" s="858"/>
      <c r="N35" s="858"/>
      <c r="O35" s="858"/>
      <c r="P35" s="858"/>
      <c r="Q35" s="859"/>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f>SUM(L30:Q35)</f>
        <v>40</v>
      </c>
      <c r="M36" s="301"/>
      <c r="N36" s="301"/>
      <c r="O36" s="301"/>
      <c r="P36" s="301"/>
      <c r="Q36" s="302"/>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117</v>
      </c>
      <c r="AE40" s="547"/>
      <c r="AF40" s="547"/>
      <c r="AG40" s="548" t="s">
        <v>509</v>
      </c>
      <c r="AH40" s="549"/>
      <c r="AI40" s="549"/>
      <c r="AJ40" s="549"/>
      <c r="AK40" s="549"/>
      <c r="AL40" s="549"/>
      <c r="AM40" s="549"/>
      <c r="AN40" s="549"/>
      <c r="AO40" s="549"/>
      <c r="AP40" s="549"/>
      <c r="AQ40" s="549"/>
      <c r="AR40" s="549"/>
      <c r="AS40" s="549"/>
      <c r="AT40" s="549"/>
      <c r="AU40" s="549"/>
      <c r="AV40" s="549"/>
      <c r="AW40" s="549"/>
      <c r="AX40" s="550"/>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117</v>
      </c>
      <c r="AE41" s="544"/>
      <c r="AF41" s="544"/>
      <c r="AG41" s="537"/>
      <c r="AH41" s="538"/>
      <c r="AI41" s="538"/>
      <c r="AJ41" s="538"/>
      <c r="AK41" s="538"/>
      <c r="AL41" s="538"/>
      <c r="AM41" s="538"/>
      <c r="AN41" s="538"/>
      <c r="AO41" s="538"/>
      <c r="AP41" s="538"/>
      <c r="AQ41" s="538"/>
      <c r="AR41" s="538"/>
      <c r="AS41" s="538"/>
      <c r="AT41" s="538"/>
      <c r="AU41" s="538"/>
      <c r="AV41" s="538"/>
      <c r="AW41" s="538"/>
      <c r="AX41" s="539"/>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145</v>
      </c>
      <c r="AE42" s="552"/>
      <c r="AF42" s="552"/>
      <c r="AG42" s="540"/>
      <c r="AH42" s="541"/>
      <c r="AI42" s="541"/>
      <c r="AJ42" s="541"/>
      <c r="AK42" s="541"/>
      <c r="AL42" s="541"/>
      <c r="AM42" s="541"/>
      <c r="AN42" s="541"/>
      <c r="AO42" s="541"/>
      <c r="AP42" s="541"/>
      <c r="AQ42" s="541"/>
      <c r="AR42" s="541"/>
      <c r="AS42" s="541"/>
      <c r="AT42" s="541"/>
      <c r="AU42" s="541"/>
      <c r="AV42" s="541"/>
      <c r="AW42" s="541"/>
      <c r="AX42" s="542"/>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145</v>
      </c>
      <c r="AE43" s="534"/>
      <c r="AF43" s="534"/>
      <c r="AG43" s="362" t="s">
        <v>508</v>
      </c>
      <c r="AH43" s="535"/>
      <c r="AI43" s="535"/>
      <c r="AJ43" s="535"/>
      <c r="AK43" s="535"/>
      <c r="AL43" s="535"/>
      <c r="AM43" s="535"/>
      <c r="AN43" s="535"/>
      <c r="AO43" s="535"/>
      <c r="AP43" s="535"/>
      <c r="AQ43" s="535"/>
      <c r="AR43" s="535"/>
      <c r="AS43" s="535"/>
      <c r="AT43" s="535"/>
      <c r="AU43" s="535"/>
      <c r="AV43" s="535"/>
      <c r="AW43" s="535"/>
      <c r="AX43" s="536"/>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5" t="s">
        <v>145</v>
      </c>
      <c r="AE44" s="544"/>
      <c r="AF44" s="544"/>
      <c r="AG44" s="537"/>
      <c r="AH44" s="538"/>
      <c r="AI44" s="538"/>
      <c r="AJ44" s="538"/>
      <c r="AK44" s="538"/>
      <c r="AL44" s="538"/>
      <c r="AM44" s="538"/>
      <c r="AN44" s="538"/>
      <c r="AO44" s="538"/>
      <c r="AP44" s="538"/>
      <c r="AQ44" s="538"/>
      <c r="AR44" s="538"/>
      <c r="AS44" s="538"/>
      <c r="AT44" s="538"/>
      <c r="AU44" s="538"/>
      <c r="AV44" s="538"/>
      <c r="AW44" s="538"/>
      <c r="AX44" s="539"/>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145</v>
      </c>
      <c r="AE45" s="544"/>
      <c r="AF45" s="544"/>
      <c r="AG45" s="537"/>
      <c r="AH45" s="538"/>
      <c r="AI45" s="538"/>
      <c r="AJ45" s="538"/>
      <c r="AK45" s="538"/>
      <c r="AL45" s="538"/>
      <c r="AM45" s="538"/>
      <c r="AN45" s="538"/>
      <c r="AO45" s="538"/>
      <c r="AP45" s="538"/>
      <c r="AQ45" s="538"/>
      <c r="AR45" s="538"/>
      <c r="AS45" s="538"/>
      <c r="AT45" s="538"/>
      <c r="AU45" s="538"/>
      <c r="AV45" s="538"/>
      <c r="AW45" s="538"/>
      <c r="AX45" s="539"/>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5" t="s">
        <v>145</v>
      </c>
      <c r="AE46" s="544"/>
      <c r="AF46" s="544"/>
      <c r="AG46" s="537"/>
      <c r="AH46" s="538"/>
      <c r="AI46" s="538"/>
      <c r="AJ46" s="538"/>
      <c r="AK46" s="538"/>
      <c r="AL46" s="538"/>
      <c r="AM46" s="538"/>
      <c r="AN46" s="538"/>
      <c r="AO46" s="538"/>
      <c r="AP46" s="538"/>
      <c r="AQ46" s="538"/>
      <c r="AR46" s="538"/>
      <c r="AS46" s="538"/>
      <c r="AT46" s="538"/>
      <c r="AU46" s="538"/>
      <c r="AV46" s="538"/>
      <c r="AW46" s="538"/>
      <c r="AX46" s="539"/>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117</v>
      </c>
      <c r="AE47" s="544"/>
      <c r="AF47" s="544"/>
      <c r="AG47" s="537"/>
      <c r="AH47" s="538"/>
      <c r="AI47" s="538"/>
      <c r="AJ47" s="538"/>
      <c r="AK47" s="538"/>
      <c r="AL47" s="538"/>
      <c r="AM47" s="538"/>
      <c r="AN47" s="538"/>
      <c r="AO47" s="538"/>
      <c r="AP47" s="538"/>
      <c r="AQ47" s="538"/>
      <c r="AR47" s="538"/>
      <c r="AS47" s="538"/>
      <c r="AT47" s="538"/>
      <c r="AU47" s="538"/>
      <c r="AV47" s="538"/>
      <c r="AW47" s="538"/>
      <c r="AX47" s="539"/>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145</v>
      </c>
      <c r="AE48" s="552"/>
      <c r="AF48" s="552"/>
      <c r="AG48" s="540"/>
      <c r="AH48" s="541"/>
      <c r="AI48" s="541"/>
      <c r="AJ48" s="541"/>
      <c r="AK48" s="541"/>
      <c r="AL48" s="541"/>
      <c r="AM48" s="541"/>
      <c r="AN48" s="541"/>
      <c r="AO48" s="541"/>
      <c r="AP48" s="541"/>
      <c r="AQ48" s="541"/>
      <c r="AR48" s="541"/>
      <c r="AS48" s="541"/>
      <c r="AT48" s="541"/>
      <c r="AU48" s="541"/>
      <c r="AV48" s="541"/>
      <c r="AW48" s="541"/>
      <c r="AX48" s="542"/>
    </row>
    <row r="49" spans="1:50" ht="33"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117</v>
      </c>
      <c r="AE49" s="534"/>
      <c r="AF49" s="534"/>
      <c r="AG49" s="1161" t="s">
        <v>507</v>
      </c>
      <c r="AH49" s="1162"/>
      <c r="AI49" s="1162"/>
      <c r="AJ49" s="1162"/>
      <c r="AK49" s="1162"/>
      <c r="AL49" s="1162"/>
      <c r="AM49" s="1162"/>
      <c r="AN49" s="1162"/>
      <c r="AO49" s="1162"/>
      <c r="AP49" s="1162"/>
      <c r="AQ49" s="1162"/>
      <c r="AR49" s="1162"/>
      <c r="AS49" s="1162"/>
      <c r="AT49" s="1162"/>
      <c r="AU49" s="1162"/>
      <c r="AV49" s="1162"/>
      <c r="AW49" s="1162"/>
      <c r="AX49" s="1163"/>
    </row>
    <row r="50" spans="1:50" ht="33"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117</v>
      </c>
      <c r="AE50" s="544"/>
      <c r="AF50" s="544"/>
      <c r="AG50" s="1164"/>
      <c r="AH50" s="1165"/>
      <c r="AI50" s="1165"/>
      <c r="AJ50" s="1165"/>
      <c r="AK50" s="1165"/>
      <c r="AL50" s="1165"/>
      <c r="AM50" s="1165"/>
      <c r="AN50" s="1165"/>
      <c r="AO50" s="1165"/>
      <c r="AP50" s="1165"/>
      <c r="AQ50" s="1165"/>
      <c r="AR50" s="1165"/>
      <c r="AS50" s="1165"/>
      <c r="AT50" s="1165"/>
      <c r="AU50" s="1165"/>
      <c r="AV50" s="1165"/>
      <c r="AW50" s="1165"/>
      <c r="AX50" s="1166"/>
    </row>
    <row r="51" spans="1:50" ht="33"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45" t="s">
        <v>117</v>
      </c>
      <c r="AE51" s="544"/>
      <c r="AF51" s="544"/>
      <c r="AG51" s="1167"/>
      <c r="AH51" s="1168"/>
      <c r="AI51" s="1168"/>
      <c r="AJ51" s="1168"/>
      <c r="AK51" s="1168"/>
      <c r="AL51" s="1168"/>
      <c r="AM51" s="1168"/>
      <c r="AN51" s="1168"/>
      <c r="AO51" s="1168"/>
      <c r="AP51" s="1168"/>
      <c r="AQ51" s="1168"/>
      <c r="AR51" s="1168"/>
      <c r="AS51" s="1168"/>
      <c r="AT51" s="1168"/>
      <c r="AU51" s="1168"/>
      <c r="AV51" s="1168"/>
      <c r="AW51" s="1168"/>
      <c r="AX51" s="1169"/>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145</v>
      </c>
      <c r="AE52" s="534"/>
      <c r="AF52" s="534"/>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62.25" customHeight="1">
      <c r="A56" s="352" t="s">
        <v>100</v>
      </c>
      <c r="B56" s="387"/>
      <c r="C56" s="390" t="s">
        <v>101</v>
      </c>
      <c r="D56" s="391"/>
      <c r="E56" s="391"/>
      <c r="F56" s="392"/>
      <c r="G56" s="393" t="s">
        <v>506</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49.7" customHeight="1" thickBot="1">
      <c r="A57" s="388"/>
      <c r="B57" s="389"/>
      <c r="C57" s="396" t="s">
        <v>103</v>
      </c>
      <c r="D57" s="397"/>
      <c r="E57" s="397"/>
      <c r="F57" s="398"/>
      <c r="G57" s="399" t="s">
        <v>113</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929">
        <v>38</v>
      </c>
      <c r="L67" s="930"/>
      <c r="M67" s="930"/>
      <c r="N67" s="930"/>
      <c r="O67" s="930"/>
      <c r="P67" s="930"/>
      <c r="Q67" s="930"/>
      <c r="R67" s="931"/>
      <c r="S67" s="422" t="s">
        <v>111</v>
      </c>
      <c r="T67" s="426"/>
      <c r="U67" s="426"/>
      <c r="V67" s="426"/>
      <c r="W67" s="426"/>
      <c r="X67" s="426"/>
      <c r="Y67" s="426"/>
      <c r="Z67" s="442"/>
      <c r="AA67" s="932">
        <v>62</v>
      </c>
      <c r="AB67" s="933"/>
      <c r="AC67" s="933"/>
      <c r="AD67" s="933"/>
      <c r="AE67" s="933"/>
      <c r="AF67" s="933"/>
      <c r="AG67" s="933"/>
      <c r="AH67" s="934"/>
      <c r="AI67" s="422" t="s">
        <v>112</v>
      </c>
      <c r="AJ67" s="423"/>
      <c r="AK67" s="423"/>
      <c r="AL67" s="423"/>
      <c r="AM67" s="423"/>
      <c r="AN67" s="423"/>
      <c r="AO67" s="423"/>
      <c r="AP67" s="424"/>
      <c r="AQ67" s="425">
        <v>221</v>
      </c>
      <c r="AR67" s="426"/>
      <c r="AS67" s="426"/>
      <c r="AT67" s="426"/>
      <c r="AU67" s="426"/>
      <c r="AV67" s="426"/>
      <c r="AW67" s="426"/>
      <c r="AX67" s="427"/>
    </row>
  </sheetData>
  <mergeCells count="252">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A23:F25"/>
    <mergeCell ref="AT27:AX27"/>
    <mergeCell ref="Y28:AA28"/>
    <mergeCell ref="AB28:AD28"/>
    <mergeCell ref="AE28:AI28"/>
    <mergeCell ref="AJ28:AN28"/>
    <mergeCell ref="AO28:AS28"/>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C33:K33"/>
    <mergeCell ref="L33:Q33"/>
    <mergeCell ref="R33:W33"/>
    <mergeCell ref="L31:Q31"/>
    <mergeCell ref="R31:W31"/>
    <mergeCell ref="X31:AX31"/>
    <mergeCell ref="C32:K32"/>
    <mergeCell ref="L32:Q32"/>
    <mergeCell ref="R32:W32"/>
    <mergeCell ref="X32:AX32"/>
    <mergeCell ref="G27:X28"/>
    <mergeCell ref="Y27:AA27"/>
    <mergeCell ref="AB27:AD27"/>
    <mergeCell ref="AE27:AI27"/>
    <mergeCell ref="AJ27:AN27"/>
    <mergeCell ref="AO27:AS27"/>
    <mergeCell ref="AT28:AX28"/>
    <mergeCell ref="AJ23:AN23"/>
    <mergeCell ref="AT25:AX25"/>
    <mergeCell ref="AO24:AS25"/>
    <mergeCell ref="AB24:AD25"/>
    <mergeCell ref="A26:F28"/>
    <mergeCell ref="G26:X26"/>
    <mergeCell ref="Y26:AA26"/>
    <mergeCell ref="AB26:AD26"/>
    <mergeCell ref="AE26:AI26"/>
    <mergeCell ref="AJ26:AN26"/>
    <mergeCell ref="AO23:AS23"/>
    <mergeCell ref="AT23:AX23"/>
    <mergeCell ref="G24:X25"/>
    <mergeCell ref="Y24:AA24"/>
    <mergeCell ref="AT24:AX24"/>
    <mergeCell ref="Y25:AA25"/>
    <mergeCell ref="G23:X23"/>
    <mergeCell ref="Y23:AA23"/>
    <mergeCell ref="AB23:AD23"/>
    <mergeCell ref="AE23:AI23"/>
    <mergeCell ref="AE24:AI25"/>
    <mergeCell ref="AJ24:AN25"/>
    <mergeCell ref="AO26:AS26"/>
    <mergeCell ref="AT26:AX26"/>
    <mergeCell ref="A19:F22"/>
    <mergeCell ref="G19:X19"/>
    <mergeCell ref="Y19:AA19"/>
    <mergeCell ref="AB19:AD19"/>
    <mergeCell ref="AE19:AI19"/>
    <mergeCell ref="AJ19:AN19"/>
    <mergeCell ref="G20:X22"/>
    <mergeCell ref="Y20:AA20"/>
    <mergeCell ref="AB20:AD20"/>
    <mergeCell ref="AE20:AI20"/>
    <mergeCell ref="AJ20:AN20"/>
    <mergeCell ref="Y21:AA21"/>
    <mergeCell ref="AB21:AD21"/>
    <mergeCell ref="AE21:AI21"/>
    <mergeCell ref="AJ21:AN21"/>
    <mergeCell ref="Y22:AA22"/>
    <mergeCell ref="AB22:AD22"/>
    <mergeCell ref="AE22:AI22"/>
    <mergeCell ref="AJ22:AN22"/>
    <mergeCell ref="G17:O17"/>
    <mergeCell ref="P17:V17"/>
    <mergeCell ref="W17:AC17"/>
    <mergeCell ref="AD17:AJ17"/>
    <mergeCell ref="AK17:AQ17"/>
    <mergeCell ref="AR17:AX17"/>
    <mergeCell ref="AT22:AX22"/>
    <mergeCell ref="AO19:AS19"/>
    <mergeCell ref="G18:O18"/>
    <mergeCell ref="P18:V18"/>
    <mergeCell ref="W18:AC18"/>
    <mergeCell ref="AD18:AJ18"/>
    <mergeCell ref="AK18:AQ18"/>
    <mergeCell ref="AR18:AX18"/>
    <mergeCell ref="AT19:AX19"/>
    <mergeCell ref="AO20:AS20"/>
    <mergeCell ref="AT20:AX20"/>
    <mergeCell ref="AO21:AS21"/>
    <mergeCell ref="AT21:AX21"/>
    <mergeCell ref="AO22:AS22"/>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217</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541</v>
      </c>
      <c r="H3" s="59"/>
      <c r="I3" s="59"/>
      <c r="J3" s="59"/>
      <c r="K3" s="59"/>
      <c r="L3" s="59"/>
      <c r="M3" s="59"/>
      <c r="N3" s="59"/>
      <c r="O3" s="59"/>
      <c r="P3" s="59"/>
      <c r="Q3" s="59"/>
      <c r="R3" s="59"/>
      <c r="S3" s="59"/>
      <c r="T3" s="59"/>
      <c r="U3" s="59"/>
      <c r="V3" s="59"/>
      <c r="W3" s="59"/>
      <c r="X3" s="59"/>
      <c r="Y3" s="60" t="s">
        <v>245</v>
      </c>
      <c r="Z3" s="61"/>
      <c r="AA3" s="61"/>
      <c r="AB3" s="61"/>
      <c r="AC3" s="61"/>
      <c r="AD3" s="62"/>
      <c r="AE3" s="1210" t="s">
        <v>540</v>
      </c>
      <c r="AF3" s="715"/>
      <c r="AG3" s="715"/>
      <c r="AH3" s="715"/>
      <c r="AI3" s="715"/>
      <c r="AJ3" s="715"/>
      <c r="AK3" s="715"/>
      <c r="AL3" s="715"/>
      <c r="AM3" s="715"/>
      <c r="AN3" s="715"/>
      <c r="AO3" s="715"/>
      <c r="AP3" s="838"/>
      <c r="AQ3" s="66" t="s">
        <v>8</v>
      </c>
      <c r="AR3" s="715"/>
      <c r="AS3" s="715"/>
      <c r="AT3" s="715"/>
      <c r="AU3" s="715"/>
      <c r="AV3" s="715"/>
      <c r="AW3" s="715"/>
      <c r="AX3" s="716"/>
    </row>
    <row r="4" spans="1:50" ht="30" customHeight="1">
      <c r="A4" s="84" t="s">
        <v>9</v>
      </c>
      <c r="B4" s="85"/>
      <c r="C4" s="85"/>
      <c r="D4" s="85"/>
      <c r="E4" s="85"/>
      <c r="F4" s="86"/>
      <c r="G4" s="87" t="s">
        <v>539</v>
      </c>
      <c r="H4" s="88"/>
      <c r="I4" s="88"/>
      <c r="J4" s="88"/>
      <c r="K4" s="88"/>
      <c r="L4" s="88"/>
      <c r="M4" s="88"/>
      <c r="N4" s="88"/>
      <c r="O4" s="88"/>
      <c r="P4" s="88"/>
      <c r="Q4" s="88"/>
      <c r="R4" s="88"/>
      <c r="S4" s="88"/>
      <c r="T4" s="88"/>
      <c r="U4" s="88"/>
      <c r="V4" s="89"/>
      <c r="W4" s="89"/>
      <c r="X4" s="89"/>
      <c r="Y4" s="90" t="s">
        <v>11</v>
      </c>
      <c r="Z4" s="91"/>
      <c r="AA4" s="91"/>
      <c r="AB4" s="91"/>
      <c r="AC4" s="91"/>
      <c r="AD4" s="92"/>
      <c r="AE4" s="93" t="s">
        <v>12</v>
      </c>
      <c r="AF4" s="94"/>
      <c r="AG4" s="94"/>
      <c r="AH4" s="94"/>
      <c r="AI4" s="94"/>
      <c r="AJ4" s="94"/>
      <c r="AK4" s="94"/>
      <c r="AL4" s="94"/>
      <c r="AM4" s="94"/>
      <c r="AN4" s="94"/>
      <c r="AO4" s="94"/>
      <c r="AP4" s="95"/>
      <c r="AQ4" s="570" t="s">
        <v>538</v>
      </c>
      <c r="AR4" s="571"/>
      <c r="AS4" s="571"/>
      <c r="AT4" s="571"/>
      <c r="AU4" s="571"/>
      <c r="AV4" s="571"/>
      <c r="AW4" s="571"/>
      <c r="AX4" s="572"/>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106" t="s">
        <v>17</v>
      </c>
      <c r="AF5" s="107"/>
      <c r="AG5" s="107"/>
      <c r="AH5" s="107"/>
      <c r="AI5" s="107"/>
      <c r="AJ5" s="107"/>
      <c r="AK5" s="107"/>
      <c r="AL5" s="107"/>
      <c r="AM5" s="107"/>
      <c r="AN5" s="107"/>
      <c r="AO5" s="107"/>
      <c r="AP5" s="107"/>
      <c r="AQ5" s="108"/>
      <c r="AR5" s="108"/>
      <c r="AS5" s="108"/>
      <c r="AT5" s="108"/>
      <c r="AU5" s="108"/>
      <c r="AV5" s="108"/>
      <c r="AW5" s="108"/>
      <c r="AX5" s="109"/>
    </row>
    <row r="6" spans="1:50" ht="39.950000000000003" customHeight="1">
      <c r="A6" s="68" t="s">
        <v>18</v>
      </c>
      <c r="B6" s="69"/>
      <c r="C6" s="69"/>
      <c r="D6" s="69"/>
      <c r="E6" s="69"/>
      <c r="F6" s="69"/>
      <c r="G6" s="70" t="s">
        <v>19</v>
      </c>
      <c r="H6" s="71"/>
      <c r="I6" s="71"/>
      <c r="J6" s="71"/>
      <c r="K6" s="71"/>
      <c r="L6" s="71"/>
      <c r="M6" s="71"/>
      <c r="N6" s="71"/>
      <c r="O6" s="71"/>
      <c r="P6" s="71"/>
      <c r="Q6" s="71"/>
      <c r="R6" s="71"/>
      <c r="S6" s="71"/>
      <c r="T6" s="71"/>
      <c r="U6" s="71"/>
      <c r="V6" s="72"/>
      <c r="W6" s="72"/>
      <c r="X6" s="72"/>
      <c r="Y6" s="73" t="s">
        <v>238</v>
      </c>
      <c r="Z6" s="74"/>
      <c r="AA6" s="74"/>
      <c r="AB6" s="74"/>
      <c r="AC6" s="74"/>
      <c r="AD6" s="75"/>
      <c r="AE6" s="1205" t="s">
        <v>537</v>
      </c>
      <c r="AF6" s="720"/>
      <c r="AG6" s="720"/>
      <c r="AH6" s="720"/>
      <c r="AI6" s="720"/>
      <c r="AJ6" s="720"/>
      <c r="AK6" s="720"/>
      <c r="AL6" s="720"/>
      <c r="AM6" s="720"/>
      <c r="AN6" s="720"/>
      <c r="AO6" s="720"/>
      <c r="AP6" s="720"/>
      <c r="AQ6" s="720"/>
      <c r="AR6" s="720"/>
      <c r="AS6" s="720"/>
      <c r="AT6" s="720"/>
      <c r="AU6" s="720"/>
      <c r="AV6" s="720"/>
      <c r="AW6" s="720"/>
      <c r="AX6" s="1206"/>
    </row>
    <row r="7" spans="1:50" ht="103.7" customHeight="1">
      <c r="A7" s="79" t="s">
        <v>22</v>
      </c>
      <c r="B7" s="80"/>
      <c r="C7" s="80"/>
      <c r="D7" s="80"/>
      <c r="E7" s="80"/>
      <c r="F7" s="80"/>
      <c r="G7" s="81" t="s">
        <v>536</v>
      </c>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3"/>
    </row>
    <row r="8" spans="1:50" ht="137.25" customHeight="1">
      <c r="A8" s="79" t="s">
        <v>24</v>
      </c>
      <c r="B8" s="80"/>
      <c r="C8" s="80"/>
      <c r="D8" s="80"/>
      <c r="E8" s="80"/>
      <c r="F8" s="80"/>
      <c r="G8" s="110" t="s">
        <v>535</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27</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36</v>
      </c>
      <c r="Q11" s="142"/>
      <c r="R11" s="142"/>
      <c r="S11" s="142"/>
      <c r="T11" s="142"/>
      <c r="U11" s="142"/>
      <c r="V11" s="142"/>
      <c r="W11" s="142">
        <v>33</v>
      </c>
      <c r="X11" s="142"/>
      <c r="Y11" s="142"/>
      <c r="Z11" s="142"/>
      <c r="AA11" s="142"/>
      <c r="AB11" s="142"/>
      <c r="AC11" s="142"/>
      <c r="AD11" s="142">
        <v>34</v>
      </c>
      <c r="AE11" s="142"/>
      <c r="AF11" s="142"/>
      <c r="AG11" s="142"/>
      <c r="AH11" s="142"/>
      <c r="AI11" s="142"/>
      <c r="AJ11" s="142"/>
      <c r="AK11" s="142">
        <v>34</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207">
        <v>-12</v>
      </c>
      <c r="Q12" s="1208"/>
      <c r="R12" s="1208"/>
      <c r="S12" s="1208"/>
      <c r="T12" s="1208"/>
      <c r="U12" s="1208"/>
      <c r="V12" s="1209"/>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25</v>
      </c>
      <c r="Q16" s="165"/>
      <c r="R16" s="165"/>
      <c r="S16" s="165"/>
      <c r="T16" s="165"/>
      <c r="U16" s="165"/>
      <c r="V16" s="165"/>
      <c r="W16" s="165">
        <v>33</v>
      </c>
      <c r="X16" s="165"/>
      <c r="Y16" s="165"/>
      <c r="Z16" s="165"/>
      <c r="AA16" s="165"/>
      <c r="AB16" s="165"/>
      <c r="AC16" s="165"/>
      <c r="AD16" s="165">
        <v>34</v>
      </c>
      <c r="AE16" s="165"/>
      <c r="AF16" s="165"/>
      <c r="AG16" s="165"/>
      <c r="AH16" s="165"/>
      <c r="AI16" s="165"/>
      <c r="AJ16" s="165"/>
      <c r="AK16" s="165">
        <v>34</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25</v>
      </c>
      <c r="Q17" s="169"/>
      <c r="R17" s="169"/>
      <c r="S17" s="169"/>
      <c r="T17" s="169"/>
      <c r="U17" s="169"/>
      <c r="V17" s="169"/>
      <c r="W17" s="169">
        <v>33</v>
      </c>
      <c r="X17" s="169"/>
      <c r="Y17" s="169"/>
      <c r="Z17" s="169"/>
      <c r="AA17" s="169"/>
      <c r="AB17" s="169"/>
      <c r="AC17" s="169"/>
      <c r="AD17" s="169">
        <v>34</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65" customHeight="1">
      <c r="A20" s="179"/>
      <c r="B20" s="177"/>
      <c r="C20" s="177"/>
      <c r="D20" s="177"/>
      <c r="E20" s="177"/>
      <c r="F20" s="178"/>
      <c r="G20" s="1202" t="s">
        <v>534</v>
      </c>
      <c r="H20" s="535"/>
      <c r="I20" s="535"/>
      <c r="J20" s="535"/>
      <c r="K20" s="535"/>
      <c r="L20" s="535"/>
      <c r="M20" s="535"/>
      <c r="N20" s="535"/>
      <c r="O20" s="535"/>
      <c r="P20" s="535"/>
      <c r="Q20" s="535"/>
      <c r="R20" s="535"/>
      <c r="S20" s="535"/>
      <c r="T20" s="535"/>
      <c r="U20" s="535"/>
      <c r="V20" s="535"/>
      <c r="W20" s="535"/>
      <c r="X20" s="982"/>
      <c r="Y20" s="204" t="s">
        <v>49</v>
      </c>
      <c r="Z20" s="205"/>
      <c r="AA20" s="206"/>
      <c r="AB20" s="207"/>
      <c r="AC20" s="207"/>
      <c r="AD20" s="207"/>
      <c r="AE20" s="173">
        <v>25</v>
      </c>
      <c r="AF20" s="173"/>
      <c r="AG20" s="173"/>
      <c r="AH20" s="173"/>
      <c r="AI20" s="173"/>
      <c r="AJ20" s="173">
        <v>26</v>
      </c>
      <c r="AK20" s="173"/>
      <c r="AL20" s="173"/>
      <c r="AM20" s="173"/>
      <c r="AN20" s="173"/>
      <c r="AO20" s="173">
        <v>19</v>
      </c>
      <c r="AP20" s="173"/>
      <c r="AQ20" s="173"/>
      <c r="AR20" s="173"/>
      <c r="AS20" s="173"/>
      <c r="AT20" s="174"/>
      <c r="AU20" s="174"/>
      <c r="AV20" s="174"/>
      <c r="AW20" s="174"/>
      <c r="AX20" s="175"/>
    </row>
    <row r="21" spans="1:55" ht="23.45" customHeight="1">
      <c r="A21" s="180"/>
      <c r="B21" s="181"/>
      <c r="C21" s="181"/>
      <c r="D21" s="181"/>
      <c r="E21" s="181"/>
      <c r="F21" s="182"/>
      <c r="G21" s="1203"/>
      <c r="H21" s="538"/>
      <c r="I21" s="538"/>
      <c r="J21" s="538"/>
      <c r="K21" s="538"/>
      <c r="L21" s="538"/>
      <c r="M21" s="538"/>
      <c r="N21" s="538"/>
      <c r="O21" s="538"/>
      <c r="P21" s="538"/>
      <c r="Q21" s="538"/>
      <c r="R21" s="538"/>
      <c r="S21" s="538"/>
      <c r="T21" s="538"/>
      <c r="U21" s="538"/>
      <c r="V21" s="538"/>
      <c r="W21" s="538"/>
      <c r="X21" s="1204"/>
      <c r="Y21" s="128" t="s">
        <v>51</v>
      </c>
      <c r="Z21" s="129"/>
      <c r="AA21" s="130"/>
      <c r="AB21" s="188"/>
      <c r="AC21" s="188"/>
      <c r="AD21" s="188"/>
      <c r="AE21" s="188">
        <v>25</v>
      </c>
      <c r="AF21" s="188"/>
      <c r="AG21" s="188"/>
      <c r="AH21" s="188"/>
      <c r="AI21" s="188"/>
      <c r="AJ21" s="188">
        <v>26</v>
      </c>
      <c r="AK21" s="188"/>
      <c r="AL21" s="188"/>
      <c r="AM21" s="188"/>
      <c r="AN21" s="188"/>
      <c r="AO21" s="188">
        <v>19</v>
      </c>
      <c r="AP21" s="188"/>
      <c r="AQ21" s="188"/>
      <c r="AR21" s="188"/>
      <c r="AS21" s="188"/>
      <c r="AT21" s="169" t="s">
        <v>59</v>
      </c>
      <c r="AU21" s="169"/>
      <c r="AV21" s="169"/>
      <c r="AW21" s="169"/>
      <c r="AX21" s="189"/>
    </row>
    <row r="22" spans="1:55" ht="32.25" customHeight="1">
      <c r="A22" s="180"/>
      <c r="B22" s="181"/>
      <c r="C22" s="181"/>
      <c r="D22" s="181"/>
      <c r="E22" s="181"/>
      <c r="F22" s="182"/>
      <c r="G22" s="983"/>
      <c r="H22" s="541"/>
      <c r="I22" s="541"/>
      <c r="J22" s="541"/>
      <c r="K22" s="541"/>
      <c r="L22" s="541"/>
      <c r="M22" s="541"/>
      <c r="N22" s="541"/>
      <c r="O22" s="541"/>
      <c r="P22" s="541"/>
      <c r="Q22" s="541"/>
      <c r="R22" s="541"/>
      <c r="S22" s="541"/>
      <c r="T22" s="541"/>
      <c r="U22" s="541"/>
      <c r="V22" s="541"/>
      <c r="W22" s="541"/>
      <c r="X22" s="984"/>
      <c r="Y22" s="128" t="s">
        <v>52</v>
      </c>
      <c r="Z22" s="129"/>
      <c r="AA22" s="130"/>
      <c r="AB22" s="190" t="s">
        <v>199</v>
      </c>
      <c r="AC22" s="190"/>
      <c r="AD22" s="190"/>
      <c r="AE22" s="190">
        <v>100</v>
      </c>
      <c r="AF22" s="190"/>
      <c r="AG22" s="190"/>
      <c r="AH22" s="190"/>
      <c r="AI22" s="190"/>
      <c r="AJ22" s="190">
        <v>100</v>
      </c>
      <c r="AK22" s="190"/>
      <c r="AL22" s="190"/>
      <c r="AM22" s="190"/>
      <c r="AN22" s="190"/>
      <c r="AO22" s="190">
        <v>100</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084" t="s">
        <v>533</v>
      </c>
      <c r="H24" s="332"/>
      <c r="I24" s="332"/>
      <c r="J24" s="332"/>
      <c r="K24" s="332"/>
      <c r="L24" s="332"/>
      <c r="M24" s="332"/>
      <c r="N24" s="332"/>
      <c r="O24" s="332"/>
      <c r="P24" s="332"/>
      <c r="Q24" s="332"/>
      <c r="R24" s="332"/>
      <c r="S24" s="332"/>
      <c r="T24" s="332"/>
      <c r="U24" s="332"/>
      <c r="V24" s="332"/>
      <c r="W24" s="332"/>
      <c r="X24" s="1085"/>
      <c r="Y24" s="226" t="s">
        <v>58</v>
      </c>
      <c r="Z24" s="227"/>
      <c r="AA24" s="228"/>
      <c r="AB24" s="229"/>
      <c r="AC24" s="227"/>
      <c r="AD24" s="228"/>
      <c r="AE24" s="190">
        <v>2</v>
      </c>
      <c r="AF24" s="190"/>
      <c r="AG24" s="190"/>
      <c r="AH24" s="190"/>
      <c r="AI24" s="190"/>
      <c r="AJ24" s="173">
        <v>1</v>
      </c>
      <c r="AK24" s="173"/>
      <c r="AL24" s="173"/>
      <c r="AM24" s="173"/>
      <c r="AN24" s="173"/>
      <c r="AO24" s="173">
        <v>2</v>
      </c>
      <c r="AP24" s="173"/>
      <c r="AQ24" s="173"/>
      <c r="AR24" s="173"/>
      <c r="AS24" s="173"/>
      <c r="AT24" s="234" t="s">
        <v>60</v>
      </c>
      <c r="AU24" s="74"/>
      <c r="AV24" s="74"/>
      <c r="AW24" s="74"/>
      <c r="AX24" s="265"/>
      <c r="AY24" s="2"/>
      <c r="AZ24" s="3"/>
      <c r="BA24" s="3"/>
      <c r="BB24" s="3"/>
      <c r="BC24" s="3"/>
    </row>
    <row r="25" spans="1:55" ht="32.25" customHeight="1">
      <c r="A25" s="246"/>
      <c r="B25" s="247"/>
      <c r="C25" s="247"/>
      <c r="D25" s="247"/>
      <c r="E25" s="247"/>
      <c r="F25" s="248"/>
      <c r="G25" s="1086"/>
      <c r="H25" s="338"/>
      <c r="I25" s="338"/>
      <c r="J25" s="338"/>
      <c r="K25" s="338"/>
      <c r="L25" s="338"/>
      <c r="M25" s="338"/>
      <c r="N25" s="338"/>
      <c r="O25" s="338"/>
      <c r="P25" s="338"/>
      <c r="Q25" s="338"/>
      <c r="R25" s="338"/>
      <c r="S25" s="338"/>
      <c r="T25" s="338"/>
      <c r="U25" s="338"/>
      <c r="V25" s="338"/>
      <c r="W25" s="338"/>
      <c r="X25" s="1087"/>
      <c r="Y25" s="230" t="s">
        <v>61</v>
      </c>
      <c r="Z25" s="231"/>
      <c r="AA25" s="232"/>
      <c r="AB25" s="233"/>
      <c r="AC25" s="231"/>
      <c r="AD25" s="232"/>
      <c r="AE25" s="234">
        <v>2</v>
      </c>
      <c r="AF25" s="74"/>
      <c r="AG25" s="74"/>
      <c r="AH25" s="74"/>
      <c r="AI25" s="75"/>
      <c r="AJ25" s="235">
        <v>1</v>
      </c>
      <c r="AK25" s="236"/>
      <c r="AL25" s="236"/>
      <c r="AM25" s="236"/>
      <c r="AN25" s="237"/>
      <c r="AO25" s="235">
        <v>2</v>
      </c>
      <c r="AP25" s="236"/>
      <c r="AQ25" s="236"/>
      <c r="AR25" s="236"/>
      <c r="AS25" s="237"/>
      <c r="AT25" s="235" t="s">
        <v>59</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255" t="s">
        <v>532</v>
      </c>
      <c r="H27" s="256"/>
      <c r="I27" s="256"/>
      <c r="J27" s="256"/>
      <c r="K27" s="256"/>
      <c r="L27" s="256"/>
      <c r="M27" s="256"/>
      <c r="N27" s="256"/>
      <c r="O27" s="256"/>
      <c r="P27" s="256"/>
      <c r="Q27" s="256"/>
      <c r="R27" s="256"/>
      <c r="S27" s="256"/>
      <c r="T27" s="256"/>
      <c r="U27" s="256"/>
      <c r="V27" s="256"/>
      <c r="W27" s="256"/>
      <c r="X27" s="257"/>
      <c r="Y27" s="261" t="s">
        <v>62</v>
      </c>
      <c r="Z27" s="262"/>
      <c r="AA27" s="263"/>
      <c r="AB27" s="264"/>
      <c r="AC27" s="742"/>
      <c r="AD27" s="743"/>
      <c r="AE27" s="502" t="s">
        <v>235</v>
      </c>
      <c r="AF27" s="503"/>
      <c r="AG27" s="503"/>
      <c r="AH27" s="503"/>
      <c r="AI27" s="532"/>
      <c r="AJ27" s="502" t="s">
        <v>235</v>
      </c>
      <c r="AK27" s="503"/>
      <c r="AL27" s="503"/>
      <c r="AM27" s="503"/>
      <c r="AN27" s="532"/>
      <c r="AO27" s="502" t="s">
        <v>235</v>
      </c>
      <c r="AP27" s="503"/>
      <c r="AQ27" s="503"/>
      <c r="AR27" s="503"/>
      <c r="AS27" s="532"/>
      <c r="AT27" s="502" t="s">
        <v>235</v>
      </c>
      <c r="AU27" s="503"/>
      <c r="AV27" s="503"/>
      <c r="AW27" s="503"/>
      <c r="AX27" s="504"/>
    </row>
    <row r="28" spans="1:55" ht="47.1" customHeight="1">
      <c r="A28" s="214"/>
      <c r="B28" s="215"/>
      <c r="C28" s="215"/>
      <c r="D28" s="215"/>
      <c r="E28" s="215"/>
      <c r="F28" s="216"/>
      <c r="G28" s="258"/>
      <c r="H28" s="259"/>
      <c r="I28" s="259"/>
      <c r="J28" s="259"/>
      <c r="K28" s="259"/>
      <c r="L28" s="259"/>
      <c r="M28" s="259"/>
      <c r="N28" s="259"/>
      <c r="O28" s="259"/>
      <c r="P28" s="259"/>
      <c r="Q28" s="259"/>
      <c r="R28" s="259"/>
      <c r="S28" s="259"/>
      <c r="T28" s="259"/>
      <c r="U28" s="259"/>
      <c r="V28" s="259"/>
      <c r="W28" s="259"/>
      <c r="X28" s="260"/>
      <c r="Y28" s="204" t="s">
        <v>66</v>
      </c>
      <c r="Z28" s="231"/>
      <c r="AA28" s="232"/>
      <c r="AB28" s="264" t="s">
        <v>193</v>
      </c>
      <c r="AC28" s="742"/>
      <c r="AD28" s="743"/>
      <c r="AE28" s="502" t="s">
        <v>235</v>
      </c>
      <c r="AF28" s="503"/>
      <c r="AG28" s="503"/>
      <c r="AH28" s="503"/>
      <c r="AI28" s="532"/>
      <c r="AJ28" s="502" t="s">
        <v>235</v>
      </c>
      <c r="AK28" s="503"/>
      <c r="AL28" s="503"/>
      <c r="AM28" s="503"/>
      <c r="AN28" s="532"/>
      <c r="AO28" s="502" t="s">
        <v>235</v>
      </c>
      <c r="AP28" s="503"/>
      <c r="AQ28" s="503"/>
      <c r="AR28" s="503"/>
      <c r="AS28" s="532"/>
      <c r="AT28" s="502" t="s">
        <v>235</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198" t="s">
        <v>531</v>
      </c>
      <c r="D30" s="1199"/>
      <c r="E30" s="1199"/>
      <c r="F30" s="1199"/>
      <c r="G30" s="1199"/>
      <c r="H30" s="1199"/>
      <c r="I30" s="1199"/>
      <c r="J30" s="1199"/>
      <c r="K30" s="1200"/>
      <c r="L30" s="1201">
        <v>34</v>
      </c>
      <c r="M30" s="852"/>
      <c r="N30" s="852"/>
      <c r="O30" s="852"/>
      <c r="P30" s="852"/>
      <c r="Q30" s="853"/>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v>34</v>
      </c>
      <c r="M36" s="301"/>
      <c r="N36" s="301"/>
      <c r="O36" s="301"/>
      <c r="P36" s="301"/>
      <c r="Q36" s="302"/>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1196" t="s">
        <v>171</v>
      </c>
      <c r="AE40" s="1197"/>
      <c r="AF40" s="1197"/>
      <c r="AG40" s="331" t="s">
        <v>530</v>
      </c>
      <c r="AH40" s="332"/>
      <c r="AI40" s="332"/>
      <c r="AJ40" s="332"/>
      <c r="AK40" s="332"/>
      <c r="AL40" s="332"/>
      <c r="AM40" s="332"/>
      <c r="AN40" s="332"/>
      <c r="AO40" s="332"/>
      <c r="AP40" s="332"/>
      <c r="AQ40" s="332"/>
      <c r="AR40" s="332"/>
      <c r="AS40" s="332"/>
      <c r="AT40" s="332"/>
      <c r="AU40" s="332"/>
      <c r="AV40" s="332"/>
      <c r="AW40" s="332"/>
      <c r="AX40" s="333"/>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1183" t="s">
        <v>171</v>
      </c>
      <c r="AE41" s="1184"/>
      <c r="AF41" s="1184"/>
      <c r="AG41" s="334"/>
      <c r="AH41" s="335"/>
      <c r="AI41" s="335"/>
      <c r="AJ41" s="335"/>
      <c r="AK41" s="335"/>
      <c r="AL41" s="335"/>
      <c r="AM41" s="335"/>
      <c r="AN41" s="335"/>
      <c r="AO41" s="335"/>
      <c r="AP41" s="335"/>
      <c r="AQ41" s="335"/>
      <c r="AR41" s="335"/>
      <c r="AS41" s="335"/>
      <c r="AT41" s="335"/>
      <c r="AU41" s="335"/>
      <c r="AV41" s="335"/>
      <c r="AW41" s="335"/>
      <c r="AX41" s="336"/>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1194" t="s">
        <v>171</v>
      </c>
      <c r="AE42" s="1195"/>
      <c r="AF42" s="1195"/>
      <c r="AG42" s="337"/>
      <c r="AH42" s="338"/>
      <c r="AI42" s="338"/>
      <c r="AJ42" s="338"/>
      <c r="AK42" s="338"/>
      <c r="AL42" s="338"/>
      <c r="AM42" s="338"/>
      <c r="AN42" s="338"/>
      <c r="AO42" s="338"/>
      <c r="AP42" s="338"/>
      <c r="AQ42" s="338"/>
      <c r="AR42" s="338"/>
      <c r="AS42" s="338"/>
      <c r="AT42" s="338"/>
      <c r="AU42" s="338"/>
      <c r="AV42" s="338"/>
      <c r="AW42" s="338"/>
      <c r="AX42" s="339"/>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1173" t="s">
        <v>170</v>
      </c>
      <c r="AE43" s="1174"/>
      <c r="AF43" s="1174"/>
      <c r="AG43" s="1185" t="s">
        <v>529</v>
      </c>
      <c r="AH43" s="1186"/>
      <c r="AI43" s="1186"/>
      <c r="AJ43" s="1186"/>
      <c r="AK43" s="1186"/>
      <c r="AL43" s="1186"/>
      <c r="AM43" s="1186"/>
      <c r="AN43" s="1186"/>
      <c r="AO43" s="1186"/>
      <c r="AP43" s="1186"/>
      <c r="AQ43" s="1186"/>
      <c r="AR43" s="1186"/>
      <c r="AS43" s="1186"/>
      <c r="AT43" s="1186"/>
      <c r="AU43" s="1186"/>
      <c r="AV43" s="1186"/>
      <c r="AW43" s="1186"/>
      <c r="AX43" s="1187"/>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1183" t="s">
        <v>171</v>
      </c>
      <c r="AE44" s="1184"/>
      <c r="AF44" s="1184"/>
      <c r="AG44" s="1188"/>
      <c r="AH44" s="1189"/>
      <c r="AI44" s="1189"/>
      <c r="AJ44" s="1189"/>
      <c r="AK44" s="1189"/>
      <c r="AL44" s="1189"/>
      <c r="AM44" s="1189"/>
      <c r="AN44" s="1189"/>
      <c r="AO44" s="1189"/>
      <c r="AP44" s="1189"/>
      <c r="AQ44" s="1189"/>
      <c r="AR44" s="1189"/>
      <c r="AS44" s="1189"/>
      <c r="AT44" s="1189"/>
      <c r="AU44" s="1189"/>
      <c r="AV44" s="1189"/>
      <c r="AW44" s="1189"/>
      <c r="AX44" s="1190"/>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1183" t="s">
        <v>171</v>
      </c>
      <c r="AE45" s="1184"/>
      <c r="AF45" s="1184"/>
      <c r="AG45" s="1188"/>
      <c r="AH45" s="1189"/>
      <c r="AI45" s="1189"/>
      <c r="AJ45" s="1189"/>
      <c r="AK45" s="1189"/>
      <c r="AL45" s="1189"/>
      <c r="AM45" s="1189"/>
      <c r="AN45" s="1189"/>
      <c r="AO45" s="1189"/>
      <c r="AP45" s="1189"/>
      <c r="AQ45" s="1189"/>
      <c r="AR45" s="1189"/>
      <c r="AS45" s="1189"/>
      <c r="AT45" s="1189"/>
      <c r="AU45" s="1189"/>
      <c r="AV45" s="1189"/>
      <c r="AW45" s="1189"/>
      <c r="AX45" s="1190"/>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1183" t="s">
        <v>171</v>
      </c>
      <c r="AE46" s="1184"/>
      <c r="AF46" s="1184"/>
      <c r="AG46" s="1188"/>
      <c r="AH46" s="1189"/>
      <c r="AI46" s="1189"/>
      <c r="AJ46" s="1189"/>
      <c r="AK46" s="1189"/>
      <c r="AL46" s="1189"/>
      <c r="AM46" s="1189"/>
      <c r="AN46" s="1189"/>
      <c r="AO46" s="1189"/>
      <c r="AP46" s="1189"/>
      <c r="AQ46" s="1189"/>
      <c r="AR46" s="1189"/>
      <c r="AS46" s="1189"/>
      <c r="AT46" s="1189"/>
      <c r="AU46" s="1189"/>
      <c r="AV46" s="1189"/>
      <c r="AW46" s="1189"/>
      <c r="AX46" s="1190"/>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1183" t="s">
        <v>171</v>
      </c>
      <c r="AE47" s="1184"/>
      <c r="AF47" s="1184"/>
      <c r="AG47" s="1188"/>
      <c r="AH47" s="1189"/>
      <c r="AI47" s="1189"/>
      <c r="AJ47" s="1189"/>
      <c r="AK47" s="1189"/>
      <c r="AL47" s="1189"/>
      <c r="AM47" s="1189"/>
      <c r="AN47" s="1189"/>
      <c r="AO47" s="1189"/>
      <c r="AP47" s="1189"/>
      <c r="AQ47" s="1189"/>
      <c r="AR47" s="1189"/>
      <c r="AS47" s="1189"/>
      <c r="AT47" s="1189"/>
      <c r="AU47" s="1189"/>
      <c r="AV47" s="1189"/>
      <c r="AW47" s="1189"/>
      <c r="AX47" s="1190"/>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1194" t="s">
        <v>170</v>
      </c>
      <c r="AE48" s="1195"/>
      <c r="AF48" s="1195"/>
      <c r="AG48" s="1191"/>
      <c r="AH48" s="1192"/>
      <c r="AI48" s="1192"/>
      <c r="AJ48" s="1192"/>
      <c r="AK48" s="1192"/>
      <c r="AL48" s="1192"/>
      <c r="AM48" s="1192"/>
      <c r="AN48" s="1192"/>
      <c r="AO48" s="1192"/>
      <c r="AP48" s="1192"/>
      <c r="AQ48" s="1192"/>
      <c r="AR48" s="1192"/>
      <c r="AS48" s="1192"/>
      <c r="AT48" s="1192"/>
      <c r="AU48" s="1192"/>
      <c r="AV48" s="1192"/>
      <c r="AW48" s="1192"/>
      <c r="AX48" s="1193"/>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1173" t="s">
        <v>171</v>
      </c>
      <c r="AE49" s="1174"/>
      <c r="AF49" s="1174"/>
      <c r="AG49" s="1101" t="s">
        <v>528</v>
      </c>
      <c r="AH49" s="1175"/>
      <c r="AI49" s="1175"/>
      <c r="AJ49" s="1175"/>
      <c r="AK49" s="1175"/>
      <c r="AL49" s="1175"/>
      <c r="AM49" s="1175"/>
      <c r="AN49" s="1175"/>
      <c r="AO49" s="1175"/>
      <c r="AP49" s="1175"/>
      <c r="AQ49" s="1175"/>
      <c r="AR49" s="1175"/>
      <c r="AS49" s="1175"/>
      <c r="AT49" s="1175"/>
      <c r="AU49" s="1175"/>
      <c r="AV49" s="1175"/>
      <c r="AW49" s="1175"/>
      <c r="AX49" s="1176"/>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1183" t="s">
        <v>171</v>
      </c>
      <c r="AE50" s="1184"/>
      <c r="AF50" s="1184"/>
      <c r="AG50" s="1177"/>
      <c r="AH50" s="1178"/>
      <c r="AI50" s="1178"/>
      <c r="AJ50" s="1178"/>
      <c r="AK50" s="1178"/>
      <c r="AL50" s="1178"/>
      <c r="AM50" s="1178"/>
      <c r="AN50" s="1178"/>
      <c r="AO50" s="1178"/>
      <c r="AP50" s="1178"/>
      <c r="AQ50" s="1178"/>
      <c r="AR50" s="1178"/>
      <c r="AS50" s="1178"/>
      <c r="AT50" s="1178"/>
      <c r="AU50" s="1178"/>
      <c r="AV50" s="1178"/>
      <c r="AW50" s="1178"/>
      <c r="AX50" s="1179"/>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1183" t="s">
        <v>249</v>
      </c>
      <c r="AE51" s="1184"/>
      <c r="AF51" s="1184"/>
      <c r="AG51" s="1180"/>
      <c r="AH51" s="1181"/>
      <c r="AI51" s="1181"/>
      <c r="AJ51" s="1181"/>
      <c r="AK51" s="1181"/>
      <c r="AL51" s="1181"/>
      <c r="AM51" s="1181"/>
      <c r="AN51" s="1181"/>
      <c r="AO51" s="1181"/>
      <c r="AP51" s="1181"/>
      <c r="AQ51" s="1181"/>
      <c r="AR51" s="1181"/>
      <c r="AS51" s="1181"/>
      <c r="AT51" s="1181"/>
      <c r="AU51" s="1181"/>
      <c r="AV51" s="1181"/>
      <c r="AW51" s="1181"/>
      <c r="AX51" s="1182"/>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403"/>
      <c r="AE52" s="355"/>
      <c r="AF52" s="355"/>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393" t="s">
        <v>527</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526</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1170">
        <v>36</v>
      </c>
      <c r="L67" s="1171"/>
      <c r="M67" s="1171"/>
      <c r="N67" s="1171"/>
      <c r="O67" s="1171"/>
      <c r="P67" s="1171"/>
      <c r="Q67" s="1171"/>
      <c r="R67" s="1172"/>
      <c r="S67" s="422" t="s">
        <v>111</v>
      </c>
      <c r="T67" s="426"/>
      <c r="U67" s="426"/>
      <c r="V67" s="426"/>
      <c r="W67" s="426"/>
      <c r="X67" s="426"/>
      <c r="Y67" s="426"/>
      <c r="Z67" s="442"/>
      <c r="AA67" s="1170">
        <v>73</v>
      </c>
      <c r="AB67" s="1171"/>
      <c r="AC67" s="1171"/>
      <c r="AD67" s="1171"/>
      <c r="AE67" s="1171"/>
      <c r="AF67" s="1171"/>
      <c r="AG67" s="1171"/>
      <c r="AH67" s="1172"/>
      <c r="AI67" s="422" t="s">
        <v>112</v>
      </c>
      <c r="AJ67" s="423"/>
      <c r="AK67" s="423"/>
      <c r="AL67" s="423"/>
      <c r="AM67" s="423"/>
      <c r="AN67" s="423"/>
      <c r="AO67" s="423"/>
      <c r="AP67" s="424"/>
      <c r="AQ67" s="425">
        <v>222</v>
      </c>
      <c r="AR67" s="426"/>
      <c r="AS67" s="426"/>
      <c r="AT67" s="426"/>
      <c r="AU67" s="426"/>
      <c r="AV67" s="426"/>
      <c r="AW67" s="426"/>
      <c r="AX67" s="427"/>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G18:O18"/>
    <mergeCell ref="P18:V18"/>
    <mergeCell ref="W18:AC18"/>
    <mergeCell ref="AD18:AJ18"/>
    <mergeCell ref="AK18:AQ18"/>
    <mergeCell ref="AR18:AX18"/>
    <mergeCell ref="Y19:AA19"/>
    <mergeCell ref="AB19:AD19"/>
    <mergeCell ref="AE19:AI19"/>
    <mergeCell ref="AJ19:AN19"/>
    <mergeCell ref="AO21:AS21"/>
    <mergeCell ref="AT21:AX21"/>
    <mergeCell ref="Y22:AA22"/>
    <mergeCell ref="AB22:AD22"/>
    <mergeCell ref="AE22:AI22"/>
    <mergeCell ref="AJ22:AN22"/>
    <mergeCell ref="AO22:AS22"/>
    <mergeCell ref="AT22:AX22"/>
    <mergeCell ref="AO20:AS20"/>
    <mergeCell ref="AT20:AX20"/>
    <mergeCell ref="Y21:AA21"/>
    <mergeCell ref="AB21:AD21"/>
    <mergeCell ref="AJ23:AN23"/>
    <mergeCell ref="AB25:AD25"/>
    <mergeCell ref="AE25:AI25"/>
    <mergeCell ref="AJ25:AN25"/>
    <mergeCell ref="AE20:AI20"/>
    <mergeCell ref="AJ20:AN20"/>
    <mergeCell ref="AE21:AI21"/>
    <mergeCell ref="AJ21:AN21"/>
    <mergeCell ref="G24:X25"/>
    <mergeCell ref="Y24:AA24"/>
    <mergeCell ref="AB24:AD24"/>
    <mergeCell ref="AE24:AI24"/>
    <mergeCell ref="AJ24:AN24"/>
    <mergeCell ref="Y25:AA25"/>
    <mergeCell ref="AB20:AD20"/>
    <mergeCell ref="G20:X22"/>
    <mergeCell ref="Y20:AA20"/>
    <mergeCell ref="AE26:AI26"/>
    <mergeCell ref="G23:X23"/>
    <mergeCell ref="Y23:AA23"/>
    <mergeCell ref="AB23:AD23"/>
    <mergeCell ref="AE23:AI23"/>
    <mergeCell ref="G27:X28"/>
    <mergeCell ref="A23:F25"/>
    <mergeCell ref="Y28:AA28"/>
    <mergeCell ref="AB28:AD28"/>
    <mergeCell ref="AE28:AI28"/>
    <mergeCell ref="AJ28:AN28"/>
    <mergeCell ref="A19:F22"/>
    <mergeCell ref="G19:X19"/>
    <mergeCell ref="AO23:AS23"/>
    <mergeCell ref="AT23:AX23"/>
    <mergeCell ref="AO24:AS24"/>
    <mergeCell ref="AT24:AX24"/>
    <mergeCell ref="AO25:AS25"/>
    <mergeCell ref="AT25:AX25"/>
    <mergeCell ref="Y27:AA27"/>
    <mergeCell ref="AB27:AD27"/>
    <mergeCell ref="AE27:AI27"/>
    <mergeCell ref="AJ27:AN27"/>
    <mergeCell ref="AO27:AS27"/>
    <mergeCell ref="AO26:AS26"/>
    <mergeCell ref="AT26:AX26"/>
    <mergeCell ref="AT27:AX27"/>
    <mergeCell ref="AJ26:AN26"/>
    <mergeCell ref="AO28:AS28"/>
    <mergeCell ref="AT28:AX28"/>
    <mergeCell ref="A26:F28"/>
    <mergeCell ref="G26:X26"/>
    <mergeCell ref="Y26:AA26"/>
    <mergeCell ref="AB26:AD26"/>
    <mergeCell ref="R35:W35"/>
    <mergeCell ref="X35:AX35"/>
    <mergeCell ref="A38:AX38"/>
    <mergeCell ref="C39:AC39"/>
    <mergeCell ref="AD39:AF39"/>
    <mergeCell ref="AG39:AX39"/>
    <mergeCell ref="A40:B42"/>
    <mergeCell ref="C40:AC40"/>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6:K36"/>
    <mergeCell ref="L36:Q36"/>
    <mergeCell ref="R36:W36"/>
    <mergeCell ref="AD40:AF40"/>
    <mergeCell ref="AG40:AX42"/>
    <mergeCell ref="C41:AC41"/>
    <mergeCell ref="AD41:AF41"/>
    <mergeCell ref="C42:AC42"/>
    <mergeCell ref="AD42:AF42"/>
    <mergeCell ref="C33:K33"/>
    <mergeCell ref="L33:Q33"/>
    <mergeCell ref="R33:W33"/>
    <mergeCell ref="X33:AX33"/>
    <mergeCell ref="C34:K34"/>
    <mergeCell ref="L34:Q34"/>
    <mergeCell ref="R34:W34"/>
    <mergeCell ref="X34:AX34"/>
    <mergeCell ref="C35:K35"/>
    <mergeCell ref="L35:Q35"/>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C48:AC48"/>
    <mergeCell ref="AD48:AF48"/>
    <mergeCell ref="AD46:AF46"/>
    <mergeCell ref="C47:AC47"/>
    <mergeCell ref="AD47:AF47"/>
    <mergeCell ref="AD45:AF45"/>
    <mergeCell ref="C46:AC46"/>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C55:F55"/>
    <mergeCell ref="G55:S55"/>
    <mergeCell ref="T55:AF55"/>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A67:AH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topLeftCell="C1" zoomScale="115" zoomScaleNormal="75" zoomScaleSheetLayoutView="115"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218</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560</v>
      </c>
      <c r="H3" s="59"/>
      <c r="I3" s="59"/>
      <c r="J3" s="59"/>
      <c r="K3" s="59"/>
      <c r="L3" s="59"/>
      <c r="M3" s="59"/>
      <c r="N3" s="59"/>
      <c r="O3" s="59"/>
      <c r="P3" s="59"/>
      <c r="Q3" s="59"/>
      <c r="R3" s="59"/>
      <c r="S3" s="59"/>
      <c r="T3" s="59"/>
      <c r="U3" s="59"/>
      <c r="V3" s="59"/>
      <c r="W3" s="59"/>
      <c r="X3" s="59"/>
      <c r="Y3" s="60" t="s">
        <v>245</v>
      </c>
      <c r="Z3" s="61"/>
      <c r="AA3" s="61"/>
      <c r="AB3" s="61"/>
      <c r="AC3" s="61"/>
      <c r="AD3" s="62"/>
      <c r="AE3" s="1278" t="s">
        <v>540</v>
      </c>
      <c r="AF3" s="713"/>
      <c r="AG3" s="713"/>
      <c r="AH3" s="713"/>
      <c r="AI3" s="713"/>
      <c r="AJ3" s="713"/>
      <c r="AK3" s="713"/>
      <c r="AL3" s="713"/>
      <c r="AM3" s="713"/>
      <c r="AN3" s="713"/>
      <c r="AO3" s="713"/>
      <c r="AP3" s="714"/>
      <c r="AQ3" s="66" t="s">
        <v>8</v>
      </c>
      <c r="AR3" s="715"/>
      <c r="AS3" s="715"/>
      <c r="AT3" s="715"/>
      <c r="AU3" s="715"/>
      <c r="AV3" s="715"/>
      <c r="AW3" s="715"/>
      <c r="AX3" s="716"/>
    </row>
    <row r="4" spans="1:50" ht="30" customHeight="1">
      <c r="A4" s="84" t="s">
        <v>9</v>
      </c>
      <c r="B4" s="85"/>
      <c r="C4" s="85"/>
      <c r="D4" s="85"/>
      <c r="E4" s="85"/>
      <c r="F4" s="86"/>
      <c r="G4" s="717" t="s">
        <v>539</v>
      </c>
      <c r="H4" s="718"/>
      <c r="I4" s="718"/>
      <c r="J4" s="718"/>
      <c r="K4" s="718"/>
      <c r="L4" s="718"/>
      <c r="M4" s="718"/>
      <c r="N4" s="718"/>
      <c r="O4" s="718"/>
      <c r="P4" s="718"/>
      <c r="Q4" s="718"/>
      <c r="R4" s="718"/>
      <c r="S4" s="718"/>
      <c r="T4" s="718"/>
      <c r="U4" s="718"/>
      <c r="V4" s="102"/>
      <c r="W4" s="102"/>
      <c r="X4" s="102"/>
      <c r="Y4" s="90" t="s">
        <v>11</v>
      </c>
      <c r="Z4" s="91"/>
      <c r="AA4" s="91"/>
      <c r="AB4" s="91"/>
      <c r="AC4" s="91"/>
      <c r="AD4" s="92"/>
      <c r="AE4" s="456" t="s">
        <v>12</v>
      </c>
      <c r="AF4" s="94"/>
      <c r="AG4" s="94"/>
      <c r="AH4" s="94"/>
      <c r="AI4" s="94"/>
      <c r="AJ4" s="94"/>
      <c r="AK4" s="94"/>
      <c r="AL4" s="94"/>
      <c r="AM4" s="94"/>
      <c r="AN4" s="94"/>
      <c r="AO4" s="94"/>
      <c r="AP4" s="95"/>
      <c r="AQ4" s="570" t="s">
        <v>13</v>
      </c>
      <c r="AR4" s="571"/>
      <c r="AS4" s="571"/>
      <c r="AT4" s="571"/>
      <c r="AU4" s="571"/>
      <c r="AV4" s="571"/>
      <c r="AW4" s="571"/>
      <c r="AX4" s="572"/>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106" t="s">
        <v>17</v>
      </c>
      <c r="AF5" s="107"/>
      <c r="AG5" s="107"/>
      <c r="AH5" s="107"/>
      <c r="AI5" s="107"/>
      <c r="AJ5" s="107"/>
      <c r="AK5" s="107"/>
      <c r="AL5" s="107"/>
      <c r="AM5" s="107"/>
      <c r="AN5" s="107"/>
      <c r="AO5" s="107"/>
      <c r="AP5" s="107"/>
      <c r="AQ5" s="108"/>
      <c r="AR5" s="108"/>
      <c r="AS5" s="108"/>
      <c r="AT5" s="108"/>
      <c r="AU5" s="108"/>
      <c r="AV5" s="108"/>
      <c r="AW5" s="108"/>
      <c r="AX5" s="109"/>
    </row>
    <row r="6" spans="1:50" ht="39.950000000000003" customHeight="1">
      <c r="A6" s="68" t="s">
        <v>18</v>
      </c>
      <c r="B6" s="69"/>
      <c r="C6" s="69"/>
      <c r="D6" s="69"/>
      <c r="E6" s="69"/>
      <c r="F6" s="69"/>
      <c r="G6" s="558" t="s">
        <v>19</v>
      </c>
      <c r="H6" s="71"/>
      <c r="I6" s="71"/>
      <c r="J6" s="71"/>
      <c r="K6" s="71"/>
      <c r="L6" s="71"/>
      <c r="M6" s="71"/>
      <c r="N6" s="71"/>
      <c r="O6" s="71"/>
      <c r="P6" s="71"/>
      <c r="Q6" s="71"/>
      <c r="R6" s="71"/>
      <c r="S6" s="71"/>
      <c r="T6" s="71"/>
      <c r="U6" s="71"/>
      <c r="V6" s="72"/>
      <c r="W6" s="72"/>
      <c r="X6" s="72"/>
      <c r="Y6" s="73" t="s">
        <v>238</v>
      </c>
      <c r="Z6" s="74"/>
      <c r="AA6" s="74"/>
      <c r="AB6" s="74"/>
      <c r="AC6" s="74"/>
      <c r="AD6" s="75"/>
      <c r="AE6" s="1205" t="s">
        <v>559</v>
      </c>
      <c r="AF6" s="720"/>
      <c r="AG6" s="720"/>
      <c r="AH6" s="720"/>
      <c r="AI6" s="720"/>
      <c r="AJ6" s="720"/>
      <c r="AK6" s="720"/>
      <c r="AL6" s="720"/>
      <c r="AM6" s="720"/>
      <c r="AN6" s="720"/>
      <c r="AO6" s="720"/>
      <c r="AP6" s="720"/>
      <c r="AQ6" s="720"/>
      <c r="AR6" s="720"/>
      <c r="AS6" s="720"/>
      <c r="AT6" s="720"/>
      <c r="AU6" s="720"/>
      <c r="AV6" s="720"/>
      <c r="AW6" s="720"/>
      <c r="AX6" s="1206"/>
    </row>
    <row r="7" spans="1:50" ht="103.7" customHeight="1">
      <c r="A7" s="79" t="s">
        <v>22</v>
      </c>
      <c r="B7" s="80"/>
      <c r="C7" s="80"/>
      <c r="D7" s="80"/>
      <c r="E7" s="80"/>
      <c r="F7" s="80"/>
      <c r="G7" s="81" t="s">
        <v>558</v>
      </c>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3"/>
    </row>
    <row r="8" spans="1:50" ht="137.25" customHeight="1">
      <c r="A8" s="79" t="s">
        <v>24</v>
      </c>
      <c r="B8" s="80"/>
      <c r="C8" s="80"/>
      <c r="D8" s="80"/>
      <c r="E8" s="80"/>
      <c r="F8" s="80"/>
      <c r="G8" s="110" t="s">
        <v>557</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27</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275">
        <v>36</v>
      </c>
      <c r="Q11" s="1275"/>
      <c r="R11" s="1275"/>
      <c r="S11" s="1275"/>
      <c r="T11" s="1275"/>
      <c r="U11" s="1275"/>
      <c r="V11" s="1275"/>
      <c r="W11" s="1275">
        <v>33</v>
      </c>
      <c r="X11" s="1275"/>
      <c r="Y11" s="1275"/>
      <c r="Z11" s="1275"/>
      <c r="AA11" s="1275"/>
      <c r="AB11" s="1275"/>
      <c r="AC11" s="1275"/>
      <c r="AD11" s="1275">
        <v>34</v>
      </c>
      <c r="AE11" s="1275"/>
      <c r="AF11" s="1275"/>
      <c r="AG11" s="1275"/>
      <c r="AH11" s="1275"/>
      <c r="AI11" s="1275"/>
      <c r="AJ11" s="1275"/>
      <c r="AK11" s="1275">
        <v>34</v>
      </c>
      <c r="AL11" s="1275"/>
      <c r="AM11" s="1275"/>
      <c r="AN11" s="1275"/>
      <c r="AO11" s="1275"/>
      <c r="AP11" s="1275"/>
      <c r="AQ11" s="1275"/>
      <c r="AR11" s="1276"/>
      <c r="AS11" s="1276"/>
      <c r="AT11" s="1276"/>
      <c r="AU11" s="1276"/>
      <c r="AV11" s="1276"/>
      <c r="AW11" s="1276"/>
      <c r="AX11" s="1277"/>
    </row>
    <row r="12" spans="1:50" ht="21" customHeight="1">
      <c r="A12" s="120"/>
      <c r="B12" s="121"/>
      <c r="C12" s="121"/>
      <c r="D12" s="121"/>
      <c r="E12" s="121"/>
      <c r="F12" s="122"/>
      <c r="G12" s="134"/>
      <c r="H12" s="135"/>
      <c r="I12" s="145" t="s">
        <v>36</v>
      </c>
      <c r="J12" s="146"/>
      <c r="K12" s="146"/>
      <c r="L12" s="146"/>
      <c r="M12" s="146"/>
      <c r="N12" s="146"/>
      <c r="O12" s="147"/>
      <c r="P12" s="1207">
        <v>-12</v>
      </c>
      <c r="Q12" s="1208"/>
      <c r="R12" s="1208"/>
      <c r="S12" s="1208"/>
      <c r="T12" s="1208"/>
      <c r="U12" s="1208"/>
      <c r="V12" s="1209"/>
      <c r="W12" s="148" t="s">
        <v>254</v>
      </c>
      <c r="X12" s="148"/>
      <c r="Y12" s="148"/>
      <c r="Z12" s="148"/>
      <c r="AA12" s="148"/>
      <c r="AB12" s="148"/>
      <c r="AC12" s="148"/>
      <c r="AD12" s="148" t="s">
        <v>254</v>
      </c>
      <c r="AE12" s="148"/>
      <c r="AF12" s="148"/>
      <c r="AG12" s="148"/>
      <c r="AH12" s="148"/>
      <c r="AI12" s="148"/>
      <c r="AJ12" s="148"/>
      <c r="AK12" s="148" t="s">
        <v>254</v>
      </c>
      <c r="AL12" s="148"/>
      <c r="AM12" s="148"/>
      <c r="AN12" s="148"/>
      <c r="AO12" s="148"/>
      <c r="AP12" s="148"/>
      <c r="AQ12" s="148"/>
      <c r="AR12" s="1273"/>
      <c r="AS12" s="1273"/>
      <c r="AT12" s="1273"/>
      <c r="AU12" s="1273"/>
      <c r="AV12" s="1273"/>
      <c r="AW12" s="1273"/>
      <c r="AX12" s="1274"/>
    </row>
    <row r="13" spans="1:50" ht="21" customHeight="1">
      <c r="A13" s="120"/>
      <c r="B13" s="121"/>
      <c r="C13" s="121"/>
      <c r="D13" s="121"/>
      <c r="E13" s="121"/>
      <c r="F13" s="122"/>
      <c r="G13" s="134"/>
      <c r="H13" s="135"/>
      <c r="I13" s="145" t="s">
        <v>38</v>
      </c>
      <c r="J13" s="149"/>
      <c r="K13" s="149"/>
      <c r="L13" s="149"/>
      <c r="M13" s="149"/>
      <c r="N13" s="149"/>
      <c r="O13" s="150"/>
      <c r="P13" s="1207" t="s">
        <v>254</v>
      </c>
      <c r="Q13" s="1267"/>
      <c r="R13" s="1267"/>
      <c r="S13" s="1267"/>
      <c r="T13" s="1267"/>
      <c r="U13" s="1267"/>
      <c r="V13" s="1269"/>
      <c r="W13" s="1207" t="s">
        <v>254</v>
      </c>
      <c r="X13" s="1267"/>
      <c r="Y13" s="1267"/>
      <c r="Z13" s="1267"/>
      <c r="AA13" s="1267"/>
      <c r="AB13" s="1267"/>
      <c r="AC13" s="1269"/>
      <c r="AD13" s="1207" t="s">
        <v>254</v>
      </c>
      <c r="AE13" s="1267"/>
      <c r="AF13" s="1267"/>
      <c r="AG13" s="1267"/>
      <c r="AH13" s="1267"/>
      <c r="AI13" s="1267"/>
      <c r="AJ13" s="1269"/>
      <c r="AK13" s="1207" t="s">
        <v>254</v>
      </c>
      <c r="AL13" s="1267"/>
      <c r="AM13" s="1267"/>
      <c r="AN13" s="1267"/>
      <c r="AO13" s="1267"/>
      <c r="AP13" s="1267"/>
      <c r="AQ13" s="1269"/>
      <c r="AR13" s="1207"/>
      <c r="AS13" s="1267"/>
      <c r="AT13" s="1267"/>
      <c r="AU13" s="1267"/>
      <c r="AV13" s="1267"/>
      <c r="AW13" s="1267"/>
      <c r="AX13" s="1268"/>
    </row>
    <row r="14" spans="1:50" ht="21" customHeight="1">
      <c r="A14" s="120"/>
      <c r="B14" s="121"/>
      <c r="C14" s="121"/>
      <c r="D14" s="121"/>
      <c r="E14" s="121"/>
      <c r="F14" s="122"/>
      <c r="G14" s="134"/>
      <c r="H14" s="135"/>
      <c r="I14" s="145" t="s">
        <v>39</v>
      </c>
      <c r="J14" s="149"/>
      <c r="K14" s="149"/>
      <c r="L14" s="149"/>
      <c r="M14" s="149"/>
      <c r="N14" s="149"/>
      <c r="O14" s="150"/>
      <c r="P14" s="1207" t="s">
        <v>254</v>
      </c>
      <c r="Q14" s="1267"/>
      <c r="R14" s="1267"/>
      <c r="S14" s="1267"/>
      <c r="T14" s="1267"/>
      <c r="U14" s="1267"/>
      <c r="V14" s="1269"/>
      <c r="W14" s="1207" t="s">
        <v>254</v>
      </c>
      <c r="X14" s="1267"/>
      <c r="Y14" s="1267"/>
      <c r="Z14" s="1267"/>
      <c r="AA14" s="1267"/>
      <c r="AB14" s="1267"/>
      <c r="AC14" s="1269"/>
      <c r="AD14" s="1207" t="s">
        <v>254</v>
      </c>
      <c r="AE14" s="1267"/>
      <c r="AF14" s="1267"/>
      <c r="AG14" s="1267"/>
      <c r="AH14" s="1267"/>
      <c r="AI14" s="1267"/>
      <c r="AJ14" s="1269"/>
      <c r="AK14" s="1207" t="s">
        <v>254</v>
      </c>
      <c r="AL14" s="1267"/>
      <c r="AM14" s="1267"/>
      <c r="AN14" s="1267"/>
      <c r="AO14" s="1267"/>
      <c r="AP14" s="1267"/>
      <c r="AQ14" s="1269"/>
      <c r="AR14" s="1270"/>
      <c r="AS14" s="1271"/>
      <c r="AT14" s="1271"/>
      <c r="AU14" s="1271"/>
      <c r="AV14" s="1271"/>
      <c r="AW14" s="1271"/>
      <c r="AX14" s="1272"/>
    </row>
    <row r="15" spans="1:50" ht="24.75" customHeight="1">
      <c r="A15" s="120"/>
      <c r="B15" s="121"/>
      <c r="C15" s="121"/>
      <c r="D15" s="121"/>
      <c r="E15" s="121"/>
      <c r="F15" s="122"/>
      <c r="G15" s="134"/>
      <c r="H15" s="135"/>
      <c r="I15" s="145" t="s">
        <v>40</v>
      </c>
      <c r="J15" s="146"/>
      <c r="K15" s="146"/>
      <c r="L15" s="146"/>
      <c r="M15" s="146"/>
      <c r="N15" s="146"/>
      <c r="O15" s="147"/>
      <c r="P15" s="148" t="s">
        <v>254</v>
      </c>
      <c r="Q15" s="148"/>
      <c r="R15" s="148"/>
      <c r="S15" s="148"/>
      <c r="T15" s="148"/>
      <c r="U15" s="148"/>
      <c r="V15" s="148"/>
      <c r="W15" s="148" t="s">
        <v>254</v>
      </c>
      <c r="X15" s="148"/>
      <c r="Y15" s="148"/>
      <c r="Z15" s="148"/>
      <c r="AA15" s="148"/>
      <c r="AB15" s="148"/>
      <c r="AC15" s="148"/>
      <c r="AD15" s="148" t="s">
        <v>254</v>
      </c>
      <c r="AE15" s="148"/>
      <c r="AF15" s="148"/>
      <c r="AG15" s="148"/>
      <c r="AH15" s="148"/>
      <c r="AI15" s="148"/>
      <c r="AJ15" s="148"/>
      <c r="AK15" s="148" t="s">
        <v>254</v>
      </c>
      <c r="AL15" s="148"/>
      <c r="AM15" s="148"/>
      <c r="AN15" s="148"/>
      <c r="AO15" s="148"/>
      <c r="AP15" s="148"/>
      <c r="AQ15" s="148"/>
      <c r="AR15" s="1273"/>
      <c r="AS15" s="1273"/>
      <c r="AT15" s="1273"/>
      <c r="AU15" s="1273"/>
      <c r="AV15" s="1273"/>
      <c r="AW15" s="1273"/>
      <c r="AX15" s="1274"/>
    </row>
    <row r="16" spans="1:50" ht="24.75" customHeight="1">
      <c r="A16" s="120"/>
      <c r="B16" s="121"/>
      <c r="C16" s="121"/>
      <c r="D16" s="121"/>
      <c r="E16" s="121"/>
      <c r="F16" s="122"/>
      <c r="G16" s="136"/>
      <c r="H16" s="137"/>
      <c r="I16" s="161" t="s">
        <v>41</v>
      </c>
      <c r="J16" s="162"/>
      <c r="K16" s="162"/>
      <c r="L16" s="162"/>
      <c r="M16" s="162"/>
      <c r="N16" s="162"/>
      <c r="O16" s="163"/>
      <c r="P16" s="1262">
        <v>25</v>
      </c>
      <c r="Q16" s="1262"/>
      <c r="R16" s="1262"/>
      <c r="S16" s="1262"/>
      <c r="T16" s="1262"/>
      <c r="U16" s="1262"/>
      <c r="V16" s="1262"/>
      <c r="W16" s="1262">
        <v>33</v>
      </c>
      <c r="X16" s="1262"/>
      <c r="Y16" s="1262"/>
      <c r="Z16" s="1262"/>
      <c r="AA16" s="1262"/>
      <c r="AB16" s="1262"/>
      <c r="AC16" s="1262"/>
      <c r="AD16" s="1262">
        <v>34</v>
      </c>
      <c r="AE16" s="1262"/>
      <c r="AF16" s="1262"/>
      <c r="AG16" s="1262"/>
      <c r="AH16" s="1262"/>
      <c r="AI16" s="1262"/>
      <c r="AJ16" s="1262"/>
      <c r="AK16" s="1262">
        <v>34</v>
      </c>
      <c r="AL16" s="1262"/>
      <c r="AM16" s="1262"/>
      <c r="AN16" s="1262"/>
      <c r="AO16" s="1262"/>
      <c r="AP16" s="1262"/>
      <c r="AQ16" s="1262"/>
      <c r="AR16" s="1262"/>
      <c r="AS16" s="1262"/>
      <c r="AT16" s="1262"/>
      <c r="AU16" s="1262"/>
      <c r="AV16" s="1262"/>
      <c r="AW16" s="1262"/>
      <c r="AX16" s="1263"/>
    </row>
    <row r="17" spans="1:55" ht="24.75" customHeight="1">
      <c r="A17" s="120"/>
      <c r="B17" s="121"/>
      <c r="C17" s="121"/>
      <c r="D17" s="121"/>
      <c r="E17" s="121"/>
      <c r="F17" s="122"/>
      <c r="G17" s="167" t="s">
        <v>42</v>
      </c>
      <c r="H17" s="168"/>
      <c r="I17" s="168"/>
      <c r="J17" s="168"/>
      <c r="K17" s="168"/>
      <c r="L17" s="168"/>
      <c r="M17" s="168"/>
      <c r="N17" s="168"/>
      <c r="O17" s="168"/>
      <c r="P17" s="1264">
        <v>25</v>
      </c>
      <c r="Q17" s="1264"/>
      <c r="R17" s="1264"/>
      <c r="S17" s="1264"/>
      <c r="T17" s="1264"/>
      <c r="U17" s="1264"/>
      <c r="V17" s="1264"/>
      <c r="W17" s="1264">
        <v>33</v>
      </c>
      <c r="X17" s="1264"/>
      <c r="Y17" s="1264"/>
      <c r="Z17" s="1264"/>
      <c r="AA17" s="1264"/>
      <c r="AB17" s="1264"/>
      <c r="AC17" s="1264"/>
      <c r="AD17" s="1264">
        <v>34</v>
      </c>
      <c r="AE17" s="1264"/>
      <c r="AF17" s="1264"/>
      <c r="AG17" s="1264"/>
      <c r="AH17" s="1264"/>
      <c r="AI17" s="1264"/>
      <c r="AJ17" s="1264"/>
      <c r="AK17" s="1265"/>
      <c r="AL17" s="1265"/>
      <c r="AM17" s="1265"/>
      <c r="AN17" s="1265"/>
      <c r="AO17" s="1265"/>
      <c r="AP17" s="1265"/>
      <c r="AQ17" s="1265"/>
      <c r="AR17" s="1265"/>
      <c r="AS17" s="1265"/>
      <c r="AT17" s="1265"/>
      <c r="AU17" s="1265"/>
      <c r="AV17" s="1265"/>
      <c r="AW17" s="1265"/>
      <c r="AX17" s="1266"/>
    </row>
    <row r="18" spans="1:55" ht="24.75" customHeight="1">
      <c r="A18" s="123"/>
      <c r="B18" s="124"/>
      <c r="C18" s="124"/>
      <c r="D18" s="124"/>
      <c r="E18" s="124"/>
      <c r="F18" s="125"/>
      <c r="G18" s="167" t="s">
        <v>43</v>
      </c>
      <c r="H18" s="168"/>
      <c r="I18" s="168"/>
      <c r="J18" s="168"/>
      <c r="K18" s="168"/>
      <c r="L18" s="168"/>
      <c r="M18" s="168"/>
      <c r="N18" s="168"/>
      <c r="O18" s="168"/>
      <c r="P18" s="1264">
        <v>100</v>
      </c>
      <c r="Q18" s="1264"/>
      <c r="R18" s="1264"/>
      <c r="S18" s="1264"/>
      <c r="T18" s="1264"/>
      <c r="U18" s="1264"/>
      <c r="V18" s="1264"/>
      <c r="W18" s="1264">
        <v>100</v>
      </c>
      <c r="X18" s="1264"/>
      <c r="Y18" s="1264"/>
      <c r="Z18" s="1264"/>
      <c r="AA18" s="1264"/>
      <c r="AB18" s="1264"/>
      <c r="AC18" s="1264"/>
      <c r="AD18" s="1264">
        <v>100</v>
      </c>
      <c r="AE18" s="1264"/>
      <c r="AF18" s="1264"/>
      <c r="AG18" s="1264"/>
      <c r="AH18" s="1264"/>
      <c r="AI18" s="1264"/>
      <c r="AJ18" s="1264"/>
      <c r="AK18" s="1265"/>
      <c r="AL18" s="1265"/>
      <c r="AM18" s="1265"/>
      <c r="AN18" s="1265"/>
      <c r="AO18" s="1265"/>
      <c r="AP18" s="1265"/>
      <c r="AQ18" s="1265"/>
      <c r="AR18" s="1265"/>
      <c r="AS18" s="1265"/>
      <c r="AT18" s="1265"/>
      <c r="AU18" s="1265"/>
      <c r="AV18" s="1265"/>
      <c r="AW18" s="1265"/>
      <c r="AX18" s="1266"/>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556</v>
      </c>
      <c r="AU19" s="187"/>
      <c r="AV19" s="187"/>
      <c r="AW19" s="187"/>
      <c r="AX19" s="194"/>
    </row>
    <row r="20" spans="1:55" ht="26.65" customHeight="1">
      <c r="A20" s="179"/>
      <c r="B20" s="177"/>
      <c r="C20" s="177"/>
      <c r="D20" s="177"/>
      <c r="E20" s="177"/>
      <c r="F20" s="178"/>
      <c r="G20" s="1253" t="s">
        <v>555</v>
      </c>
      <c r="H20" s="1254"/>
      <c r="I20" s="1254"/>
      <c r="J20" s="1254"/>
      <c r="K20" s="1254"/>
      <c r="L20" s="1254"/>
      <c r="M20" s="1254"/>
      <c r="N20" s="1254"/>
      <c r="O20" s="1254"/>
      <c r="P20" s="1254"/>
      <c r="Q20" s="1254"/>
      <c r="R20" s="1254"/>
      <c r="S20" s="1254"/>
      <c r="T20" s="1254"/>
      <c r="U20" s="1254"/>
      <c r="V20" s="1254"/>
      <c r="W20" s="1254"/>
      <c r="X20" s="1255"/>
      <c r="Y20" s="204" t="s">
        <v>49</v>
      </c>
      <c r="Z20" s="205"/>
      <c r="AA20" s="206"/>
      <c r="AB20" s="207" t="s">
        <v>554</v>
      </c>
      <c r="AC20" s="207"/>
      <c r="AD20" s="207"/>
      <c r="AE20" s="173">
        <v>34</v>
      </c>
      <c r="AF20" s="173"/>
      <c r="AG20" s="173"/>
      <c r="AH20" s="173"/>
      <c r="AI20" s="173"/>
      <c r="AJ20" s="173">
        <v>33</v>
      </c>
      <c r="AK20" s="173"/>
      <c r="AL20" s="173"/>
      <c r="AM20" s="173"/>
      <c r="AN20" s="173"/>
      <c r="AO20" s="173">
        <v>25</v>
      </c>
      <c r="AP20" s="173"/>
      <c r="AQ20" s="173"/>
      <c r="AR20" s="173"/>
      <c r="AS20" s="173"/>
      <c r="AT20" s="174"/>
      <c r="AU20" s="174"/>
      <c r="AV20" s="174"/>
      <c r="AW20" s="174"/>
      <c r="AX20" s="175"/>
    </row>
    <row r="21" spans="1:55" ht="23.45" customHeight="1">
      <c r="A21" s="180"/>
      <c r="B21" s="181"/>
      <c r="C21" s="181"/>
      <c r="D21" s="181"/>
      <c r="E21" s="181"/>
      <c r="F21" s="182"/>
      <c r="G21" s="1256"/>
      <c r="H21" s="1257"/>
      <c r="I21" s="1257"/>
      <c r="J21" s="1257"/>
      <c r="K21" s="1257"/>
      <c r="L21" s="1257"/>
      <c r="M21" s="1257"/>
      <c r="N21" s="1257"/>
      <c r="O21" s="1257"/>
      <c r="P21" s="1257"/>
      <c r="Q21" s="1257"/>
      <c r="R21" s="1257"/>
      <c r="S21" s="1257"/>
      <c r="T21" s="1257"/>
      <c r="U21" s="1257"/>
      <c r="V21" s="1257"/>
      <c r="W21" s="1257"/>
      <c r="X21" s="1258"/>
      <c r="Y21" s="128" t="s">
        <v>51</v>
      </c>
      <c r="Z21" s="129"/>
      <c r="AA21" s="130"/>
      <c r="AB21" s="188" t="s">
        <v>552</v>
      </c>
      <c r="AC21" s="188"/>
      <c r="AD21" s="188"/>
      <c r="AE21" s="188" t="s">
        <v>552</v>
      </c>
      <c r="AF21" s="188"/>
      <c r="AG21" s="188"/>
      <c r="AH21" s="188"/>
      <c r="AI21" s="188"/>
      <c r="AJ21" s="188" t="s">
        <v>552</v>
      </c>
      <c r="AK21" s="188"/>
      <c r="AL21" s="188"/>
      <c r="AM21" s="188"/>
      <c r="AN21" s="188"/>
      <c r="AO21" s="188" t="s">
        <v>552</v>
      </c>
      <c r="AP21" s="188"/>
      <c r="AQ21" s="188"/>
      <c r="AR21" s="188"/>
      <c r="AS21" s="188"/>
      <c r="AT21" s="169" t="s">
        <v>553</v>
      </c>
      <c r="AU21" s="169"/>
      <c r="AV21" s="169"/>
      <c r="AW21" s="169"/>
      <c r="AX21" s="189"/>
    </row>
    <row r="22" spans="1:55" ht="32.25" customHeight="1">
      <c r="A22" s="180"/>
      <c r="B22" s="181"/>
      <c r="C22" s="181"/>
      <c r="D22" s="181"/>
      <c r="E22" s="181"/>
      <c r="F22" s="182"/>
      <c r="G22" s="1259"/>
      <c r="H22" s="1260"/>
      <c r="I22" s="1260"/>
      <c r="J22" s="1260"/>
      <c r="K22" s="1260"/>
      <c r="L22" s="1260"/>
      <c r="M22" s="1260"/>
      <c r="N22" s="1260"/>
      <c r="O22" s="1260"/>
      <c r="P22" s="1260"/>
      <c r="Q22" s="1260"/>
      <c r="R22" s="1260"/>
      <c r="S22" s="1260"/>
      <c r="T22" s="1260"/>
      <c r="U22" s="1260"/>
      <c r="V22" s="1260"/>
      <c r="W22" s="1260"/>
      <c r="X22" s="1261"/>
      <c r="Y22" s="128" t="s">
        <v>52</v>
      </c>
      <c r="Z22" s="129"/>
      <c r="AA22" s="130"/>
      <c r="AB22" s="190" t="s">
        <v>199</v>
      </c>
      <c r="AC22" s="190"/>
      <c r="AD22" s="190"/>
      <c r="AE22" s="190" t="s">
        <v>552</v>
      </c>
      <c r="AF22" s="190"/>
      <c r="AG22" s="190"/>
      <c r="AH22" s="190"/>
      <c r="AI22" s="190"/>
      <c r="AJ22" s="190" t="s">
        <v>552</v>
      </c>
      <c r="AK22" s="190"/>
      <c r="AL22" s="190"/>
      <c r="AM22" s="190"/>
      <c r="AN22" s="190"/>
      <c r="AO22" s="190" t="s">
        <v>552</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243" t="s">
        <v>551</v>
      </c>
      <c r="H24" s="1244"/>
      <c r="I24" s="1244"/>
      <c r="J24" s="1244"/>
      <c r="K24" s="1244"/>
      <c r="L24" s="1244"/>
      <c r="M24" s="1244"/>
      <c r="N24" s="1244"/>
      <c r="O24" s="1244"/>
      <c r="P24" s="1244"/>
      <c r="Q24" s="1244"/>
      <c r="R24" s="1244"/>
      <c r="S24" s="1244"/>
      <c r="T24" s="1244"/>
      <c r="U24" s="1244"/>
      <c r="V24" s="1244"/>
      <c r="W24" s="1244"/>
      <c r="X24" s="1245"/>
      <c r="Y24" s="226" t="s">
        <v>58</v>
      </c>
      <c r="Z24" s="227"/>
      <c r="AA24" s="228"/>
      <c r="AB24" s="1249" t="s">
        <v>550</v>
      </c>
      <c r="AC24" s="1250"/>
      <c r="AD24" s="1251"/>
      <c r="AE24" s="898" t="s">
        <v>548</v>
      </c>
      <c r="AF24" s="898"/>
      <c r="AG24" s="898"/>
      <c r="AH24" s="898"/>
      <c r="AI24" s="898"/>
      <c r="AJ24" s="1240" t="s">
        <v>547</v>
      </c>
      <c r="AK24" s="1241"/>
      <c r="AL24" s="1241"/>
      <c r="AM24" s="1241"/>
      <c r="AN24" s="1252"/>
      <c r="AO24" s="898" t="s">
        <v>548</v>
      </c>
      <c r="AP24" s="898"/>
      <c r="AQ24" s="898"/>
      <c r="AR24" s="898"/>
      <c r="AS24" s="898"/>
      <c r="AT24" s="234" t="s">
        <v>197</v>
      </c>
      <c r="AU24" s="74"/>
      <c r="AV24" s="74"/>
      <c r="AW24" s="74"/>
      <c r="AX24" s="265"/>
      <c r="AY24" s="2"/>
      <c r="AZ24" s="3"/>
      <c r="BA24" s="3"/>
      <c r="BB24" s="3"/>
      <c r="BC24" s="3"/>
    </row>
    <row r="25" spans="1:55" ht="32.25" customHeight="1">
      <c r="A25" s="246"/>
      <c r="B25" s="247"/>
      <c r="C25" s="247"/>
      <c r="D25" s="247"/>
      <c r="E25" s="247"/>
      <c r="F25" s="248"/>
      <c r="G25" s="1246"/>
      <c r="H25" s="1247"/>
      <c r="I25" s="1247"/>
      <c r="J25" s="1247"/>
      <c r="K25" s="1247"/>
      <c r="L25" s="1247"/>
      <c r="M25" s="1247"/>
      <c r="N25" s="1247"/>
      <c r="O25" s="1247"/>
      <c r="P25" s="1247"/>
      <c r="Q25" s="1247"/>
      <c r="R25" s="1247"/>
      <c r="S25" s="1247"/>
      <c r="T25" s="1247"/>
      <c r="U25" s="1247"/>
      <c r="V25" s="1247"/>
      <c r="W25" s="1247"/>
      <c r="X25" s="1248"/>
      <c r="Y25" s="230" t="s">
        <v>61</v>
      </c>
      <c r="Z25" s="231"/>
      <c r="AA25" s="232"/>
      <c r="AB25" s="1249" t="s">
        <v>549</v>
      </c>
      <c r="AC25" s="1250"/>
      <c r="AD25" s="1251"/>
      <c r="AE25" s="898" t="s">
        <v>548</v>
      </c>
      <c r="AF25" s="898"/>
      <c r="AG25" s="898"/>
      <c r="AH25" s="898"/>
      <c r="AI25" s="898"/>
      <c r="AJ25" s="1240" t="s">
        <v>547</v>
      </c>
      <c r="AK25" s="1241"/>
      <c r="AL25" s="1241"/>
      <c r="AM25" s="1241"/>
      <c r="AN25" s="1252"/>
      <c r="AO25" s="898" t="s">
        <v>548</v>
      </c>
      <c r="AP25" s="898"/>
      <c r="AQ25" s="898"/>
      <c r="AR25" s="898"/>
      <c r="AS25" s="898"/>
      <c r="AT25" s="1240" t="s">
        <v>547</v>
      </c>
      <c r="AU25" s="1241"/>
      <c r="AV25" s="1241"/>
      <c r="AW25" s="1241"/>
      <c r="AX25" s="1242"/>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1024" t="s">
        <v>546</v>
      </c>
      <c r="H27" s="1025"/>
      <c r="I27" s="1025"/>
      <c r="J27" s="1025"/>
      <c r="K27" s="1025"/>
      <c r="L27" s="1025"/>
      <c r="M27" s="1025"/>
      <c r="N27" s="1025"/>
      <c r="O27" s="1025"/>
      <c r="P27" s="1025"/>
      <c r="Q27" s="1025"/>
      <c r="R27" s="1025"/>
      <c r="S27" s="1025"/>
      <c r="T27" s="1025"/>
      <c r="U27" s="1025"/>
      <c r="V27" s="1025"/>
      <c r="W27" s="1025"/>
      <c r="X27" s="1026"/>
      <c r="Y27" s="261" t="s">
        <v>62</v>
      </c>
      <c r="Z27" s="262"/>
      <c r="AA27" s="263"/>
      <c r="AB27" s="502" t="s">
        <v>235</v>
      </c>
      <c r="AC27" s="503"/>
      <c r="AD27" s="532"/>
      <c r="AE27" s="502" t="s">
        <v>235</v>
      </c>
      <c r="AF27" s="900"/>
      <c r="AG27" s="900"/>
      <c r="AH27" s="900"/>
      <c r="AI27" s="909"/>
      <c r="AJ27" s="502" t="s">
        <v>235</v>
      </c>
      <c r="AK27" s="900"/>
      <c r="AL27" s="900"/>
      <c r="AM27" s="900"/>
      <c r="AN27" s="909"/>
      <c r="AO27" s="502" t="s">
        <v>235</v>
      </c>
      <c r="AP27" s="900"/>
      <c r="AQ27" s="900"/>
      <c r="AR27" s="900"/>
      <c r="AS27" s="909"/>
      <c r="AT27" s="502" t="s">
        <v>235</v>
      </c>
      <c r="AU27" s="900"/>
      <c r="AV27" s="900"/>
      <c r="AW27" s="900"/>
      <c r="AX27" s="909"/>
    </row>
    <row r="28" spans="1:55" ht="47.1" customHeight="1">
      <c r="A28" s="214"/>
      <c r="B28" s="215"/>
      <c r="C28" s="215"/>
      <c r="D28" s="215"/>
      <c r="E28" s="215"/>
      <c r="F28" s="216"/>
      <c r="G28" s="1027"/>
      <c r="H28" s="764"/>
      <c r="I28" s="764"/>
      <c r="J28" s="764"/>
      <c r="K28" s="764"/>
      <c r="L28" s="764"/>
      <c r="M28" s="764"/>
      <c r="N28" s="764"/>
      <c r="O28" s="764"/>
      <c r="P28" s="764"/>
      <c r="Q28" s="764"/>
      <c r="R28" s="764"/>
      <c r="S28" s="764"/>
      <c r="T28" s="764"/>
      <c r="U28" s="764"/>
      <c r="V28" s="764"/>
      <c r="W28" s="764"/>
      <c r="X28" s="1028"/>
      <c r="Y28" s="204" t="s">
        <v>66</v>
      </c>
      <c r="Z28" s="231"/>
      <c r="AA28" s="232"/>
      <c r="AB28" s="502" t="s">
        <v>202</v>
      </c>
      <c r="AC28" s="503"/>
      <c r="AD28" s="532"/>
      <c r="AE28" s="502" t="s">
        <v>235</v>
      </c>
      <c r="AF28" s="900"/>
      <c r="AG28" s="900"/>
      <c r="AH28" s="900"/>
      <c r="AI28" s="909"/>
      <c r="AJ28" s="502" t="s">
        <v>235</v>
      </c>
      <c r="AK28" s="900"/>
      <c r="AL28" s="900"/>
      <c r="AM28" s="900"/>
      <c r="AN28" s="909"/>
      <c r="AO28" s="502" t="s">
        <v>235</v>
      </c>
      <c r="AP28" s="900"/>
      <c r="AQ28" s="900"/>
      <c r="AR28" s="900"/>
      <c r="AS28" s="909"/>
      <c r="AT28" s="502" t="s">
        <v>235</v>
      </c>
      <c r="AU28" s="900"/>
      <c r="AV28" s="900"/>
      <c r="AW28" s="900"/>
      <c r="AX28" s="909"/>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198" t="s">
        <v>531</v>
      </c>
      <c r="D30" s="1199"/>
      <c r="E30" s="1199"/>
      <c r="F30" s="1199"/>
      <c r="G30" s="1199"/>
      <c r="H30" s="1199"/>
      <c r="I30" s="1199"/>
      <c r="J30" s="1199"/>
      <c r="K30" s="1200"/>
      <c r="L30" s="1201">
        <v>34</v>
      </c>
      <c r="M30" s="852"/>
      <c r="N30" s="852"/>
      <c r="O30" s="852"/>
      <c r="P30" s="852"/>
      <c r="Q30" s="853"/>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v>34</v>
      </c>
      <c r="M36" s="301"/>
      <c r="N36" s="301"/>
      <c r="O36" s="301"/>
      <c r="P36" s="301"/>
      <c r="Q36" s="302"/>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1238" t="s">
        <v>171</v>
      </c>
      <c r="AE40" s="1239"/>
      <c r="AF40" s="1239"/>
      <c r="AG40" s="1216" t="s">
        <v>545</v>
      </c>
      <c r="AH40" s="1228"/>
      <c r="AI40" s="1228"/>
      <c r="AJ40" s="1228"/>
      <c r="AK40" s="1228"/>
      <c r="AL40" s="1228"/>
      <c r="AM40" s="1228"/>
      <c r="AN40" s="1228"/>
      <c r="AO40" s="1228"/>
      <c r="AP40" s="1228"/>
      <c r="AQ40" s="1228"/>
      <c r="AR40" s="1228"/>
      <c r="AS40" s="1228"/>
      <c r="AT40" s="1228"/>
      <c r="AU40" s="1228"/>
      <c r="AV40" s="1228"/>
      <c r="AW40" s="1228"/>
      <c r="AX40" s="1229"/>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1225" t="s">
        <v>171</v>
      </c>
      <c r="AE41" s="1226"/>
      <c r="AF41" s="1226"/>
      <c r="AG41" s="1230"/>
      <c r="AH41" s="1231"/>
      <c r="AI41" s="1231"/>
      <c r="AJ41" s="1231"/>
      <c r="AK41" s="1231"/>
      <c r="AL41" s="1231"/>
      <c r="AM41" s="1231"/>
      <c r="AN41" s="1231"/>
      <c r="AO41" s="1231"/>
      <c r="AP41" s="1231"/>
      <c r="AQ41" s="1231"/>
      <c r="AR41" s="1231"/>
      <c r="AS41" s="1231"/>
      <c r="AT41" s="1231"/>
      <c r="AU41" s="1231"/>
      <c r="AV41" s="1231"/>
      <c r="AW41" s="1231"/>
      <c r="AX41" s="1232"/>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1225" t="s">
        <v>171</v>
      </c>
      <c r="AE42" s="1226"/>
      <c r="AF42" s="1226"/>
      <c r="AG42" s="1233"/>
      <c r="AH42" s="1234"/>
      <c r="AI42" s="1234"/>
      <c r="AJ42" s="1234"/>
      <c r="AK42" s="1234"/>
      <c r="AL42" s="1234"/>
      <c r="AM42" s="1234"/>
      <c r="AN42" s="1234"/>
      <c r="AO42" s="1234"/>
      <c r="AP42" s="1234"/>
      <c r="AQ42" s="1234"/>
      <c r="AR42" s="1234"/>
      <c r="AS42" s="1234"/>
      <c r="AT42" s="1234"/>
      <c r="AU42" s="1234"/>
      <c r="AV42" s="1234"/>
      <c r="AW42" s="1234"/>
      <c r="AX42" s="1235"/>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1214" t="s">
        <v>249</v>
      </c>
      <c r="AE43" s="1215"/>
      <c r="AF43" s="1227"/>
      <c r="AG43" s="1216" t="s">
        <v>544</v>
      </c>
      <c r="AH43" s="1228"/>
      <c r="AI43" s="1228"/>
      <c r="AJ43" s="1228"/>
      <c r="AK43" s="1228"/>
      <c r="AL43" s="1228"/>
      <c r="AM43" s="1228"/>
      <c r="AN43" s="1228"/>
      <c r="AO43" s="1228"/>
      <c r="AP43" s="1228"/>
      <c r="AQ43" s="1228"/>
      <c r="AR43" s="1228"/>
      <c r="AS43" s="1228"/>
      <c r="AT43" s="1228"/>
      <c r="AU43" s="1228"/>
      <c r="AV43" s="1228"/>
      <c r="AW43" s="1228"/>
      <c r="AX43" s="1229"/>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1225" t="s">
        <v>171</v>
      </c>
      <c r="AE44" s="1226"/>
      <c r="AF44" s="1226"/>
      <c r="AG44" s="1230"/>
      <c r="AH44" s="1231"/>
      <c r="AI44" s="1231"/>
      <c r="AJ44" s="1231"/>
      <c r="AK44" s="1231"/>
      <c r="AL44" s="1231"/>
      <c r="AM44" s="1231"/>
      <c r="AN44" s="1231"/>
      <c r="AO44" s="1231"/>
      <c r="AP44" s="1231"/>
      <c r="AQ44" s="1231"/>
      <c r="AR44" s="1231"/>
      <c r="AS44" s="1231"/>
      <c r="AT44" s="1231"/>
      <c r="AU44" s="1231"/>
      <c r="AV44" s="1231"/>
      <c r="AW44" s="1231"/>
      <c r="AX44" s="1232"/>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1225" t="s">
        <v>171</v>
      </c>
      <c r="AE45" s="1226"/>
      <c r="AF45" s="1226"/>
      <c r="AG45" s="1230"/>
      <c r="AH45" s="1231"/>
      <c r="AI45" s="1231"/>
      <c r="AJ45" s="1231"/>
      <c r="AK45" s="1231"/>
      <c r="AL45" s="1231"/>
      <c r="AM45" s="1231"/>
      <c r="AN45" s="1231"/>
      <c r="AO45" s="1231"/>
      <c r="AP45" s="1231"/>
      <c r="AQ45" s="1231"/>
      <c r="AR45" s="1231"/>
      <c r="AS45" s="1231"/>
      <c r="AT45" s="1231"/>
      <c r="AU45" s="1231"/>
      <c r="AV45" s="1231"/>
      <c r="AW45" s="1231"/>
      <c r="AX45" s="1232"/>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1225" t="s">
        <v>171</v>
      </c>
      <c r="AE46" s="1226"/>
      <c r="AF46" s="1226"/>
      <c r="AG46" s="1230"/>
      <c r="AH46" s="1231"/>
      <c r="AI46" s="1231"/>
      <c r="AJ46" s="1231"/>
      <c r="AK46" s="1231"/>
      <c r="AL46" s="1231"/>
      <c r="AM46" s="1231"/>
      <c r="AN46" s="1231"/>
      <c r="AO46" s="1231"/>
      <c r="AP46" s="1231"/>
      <c r="AQ46" s="1231"/>
      <c r="AR46" s="1231"/>
      <c r="AS46" s="1231"/>
      <c r="AT46" s="1231"/>
      <c r="AU46" s="1231"/>
      <c r="AV46" s="1231"/>
      <c r="AW46" s="1231"/>
      <c r="AX46" s="1232"/>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1225" t="s">
        <v>171</v>
      </c>
      <c r="AE47" s="1226"/>
      <c r="AF47" s="1226"/>
      <c r="AG47" s="1230"/>
      <c r="AH47" s="1231"/>
      <c r="AI47" s="1231"/>
      <c r="AJ47" s="1231"/>
      <c r="AK47" s="1231"/>
      <c r="AL47" s="1231"/>
      <c r="AM47" s="1231"/>
      <c r="AN47" s="1231"/>
      <c r="AO47" s="1231"/>
      <c r="AP47" s="1231"/>
      <c r="AQ47" s="1231"/>
      <c r="AR47" s="1231"/>
      <c r="AS47" s="1231"/>
      <c r="AT47" s="1231"/>
      <c r="AU47" s="1231"/>
      <c r="AV47" s="1231"/>
      <c r="AW47" s="1231"/>
      <c r="AX47" s="1232"/>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1236" t="s">
        <v>249</v>
      </c>
      <c r="AE48" s="1237"/>
      <c r="AF48" s="1237"/>
      <c r="AG48" s="1233"/>
      <c r="AH48" s="1234"/>
      <c r="AI48" s="1234"/>
      <c r="AJ48" s="1234"/>
      <c r="AK48" s="1234"/>
      <c r="AL48" s="1234"/>
      <c r="AM48" s="1234"/>
      <c r="AN48" s="1234"/>
      <c r="AO48" s="1234"/>
      <c r="AP48" s="1234"/>
      <c r="AQ48" s="1234"/>
      <c r="AR48" s="1234"/>
      <c r="AS48" s="1234"/>
      <c r="AT48" s="1234"/>
      <c r="AU48" s="1234"/>
      <c r="AV48" s="1234"/>
      <c r="AW48" s="1234"/>
      <c r="AX48" s="1235"/>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1214" t="s">
        <v>249</v>
      </c>
      <c r="AE49" s="1215"/>
      <c r="AF49" s="1215"/>
      <c r="AG49" s="1216" t="s">
        <v>543</v>
      </c>
      <c r="AH49" s="1217"/>
      <c r="AI49" s="1217"/>
      <c r="AJ49" s="1217"/>
      <c r="AK49" s="1217"/>
      <c r="AL49" s="1217"/>
      <c r="AM49" s="1217"/>
      <c r="AN49" s="1217"/>
      <c r="AO49" s="1217"/>
      <c r="AP49" s="1217"/>
      <c r="AQ49" s="1217"/>
      <c r="AR49" s="1217"/>
      <c r="AS49" s="1217"/>
      <c r="AT49" s="1217"/>
      <c r="AU49" s="1217"/>
      <c r="AV49" s="1217"/>
      <c r="AW49" s="1217"/>
      <c r="AX49" s="121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1225" t="s">
        <v>171</v>
      </c>
      <c r="AE50" s="1226"/>
      <c r="AF50" s="1226"/>
      <c r="AG50" s="1219"/>
      <c r="AH50" s="1220"/>
      <c r="AI50" s="1220"/>
      <c r="AJ50" s="1220"/>
      <c r="AK50" s="1220"/>
      <c r="AL50" s="1220"/>
      <c r="AM50" s="1220"/>
      <c r="AN50" s="1220"/>
      <c r="AO50" s="1220"/>
      <c r="AP50" s="1220"/>
      <c r="AQ50" s="1220"/>
      <c r="AR50" s="1220"/>
      <c r="AS50" s="1220"/>
      <c r="AT50" s="1220"/>
      <c r="AU50" s="1220"/>
      <c r="AV50" s="1220"/>
      <c r="AW50" s="1220"/>
      <c r="AX50" s="1221"/>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1225" t="s">
        <v>249</v>
      </c>
      <c r="AE51" s="1226"/>
      <c r="AF51" s="1226"/>
      <c r="AG51" s="1222"/>
      <c r="AH51" s="1223"/>
      <c r="AI51" s="1223"/>
      <c r="AJ51" s="1223"/>
      <c r="AK51" s="1223"/>
      <c r="AL51" s="1223"/>
      <c r="AM51" s="1223"/>
      <c r="AN51" s="1223"/>
      <c r="AO51" s="1223"/>
      <c r="AP51" s="1223"/>
      <c r="AQ51" s="1223"/>
      <c r="AR51" s="1223"/>
      <c r="AS51" s="1223"/>
      <c r="AT51" s="1223"/>
      <c r="AU51" s="1223"/>
      <c r="AV51" s="1223"/>
      <c r="AW51" s="1223"/>
      <c r="AX51" s="1224"/>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403"/>
      <c r="AE52" s="355"/>
      <c r="AF52" s="355"/>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1211" t="s">
        <v>2071</v>
      </c>
      <c r="H56" s="1212"/>
      <c r="I56" s="1212"/>
      <c r="J56" s="1212"/>
      <c r="K56" s="1212"/>
      <c r="L56" s="1212"/>
      <c r="M56" s="1212"/>
      <c r="N56" s="1212"/>
      <c r="O56" s="1212"/>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3"/>
    </row>
    <row r="57" spans="1:50" ht="66.75" customHeight="1" thickBot="1">
      <c r="A57" s="388"/>
      <c r="B57" s="389"/>
      <c r="C57" s="396" t="s">
        <v>103</v>
      </c>
      <c r="D57" s="397"/>
      <c r="E57" s="397"/>
      <c r="F57" s="398"/>
      <c r="G57" s="399" t="s">
        <v>542</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1170">
        <v>37</v>
      </c>
      <c r="L67" s="1171"/>
      <c r="M67" s="1171"/>
      <c r="N67" s="1171"/>
      <c r="O67" s="1171"/>
      <c r="P67" s="1171"/>
      <c r="Q67" s="1171"/>
      <c r="R67" s="1172"/>
      <c r="S67" s="422" t="s">
        <v>111</v>
      </c>
      <c r="T67" s="426"/>
      <c r="U67" s="426"/>
      <c r="V67" s="426"/>
      <c r="W67" s="426"/>
      <c r="X67" s="426"/>
      <c r="Y67" s="426"/>
      <c r="Z67" s="442"/>
      <c r="AA67" s="1170">
        <v>74</v>
      </c>
      <c r="AB67" s="1171"/>
      <c r="AC67" s="1171"/>
      <c r="AD67" s="1171"/>
      <c r="AE67" s="1171"/>
      <c r="AF67" s="1171"/>
      <c r="AG67" s="1171"/>
      <c r="AH67" s="1172"/>
      <c r="AI67" s="422" t="s">
        <v>112</v>
      </c>
      <c r="AJ67" s="423"/>
      <c r="AK67" s="423"/>
      <c r="AL67" s="423"/>
      <c r="AM67" s="423"/>
      <c r="AN67" s="423"/>
      <c r="AO67" s="423"/>
      <c r="AP67" s="424"/>
      <c r="AQ67" s="425">
        <v>223</v>
      </c>
      <c r="AR67" s="426"/>
      <c r="AS67" s="426"/>
      <c r="AT67" s="426"/>
      <c r="AU67" s="426"/>
      <c r="AV67" s="426"/>
      <c r="AW67" s="426"/>
      <c r="AX67" s="427"/>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rowBreaks count="1" manualBreakCount="1">
    <brk id="36" max="4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219</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30" customHeight="1">
      <c r="A3" s="56" t="s">
        <v>3</v>
      </c>
      <c r="B3" s="57"/>
      <c r="C3" s="57"/>
      <c r="D3" s="57"/>
      <c r="E3" s="57"/>
      <c r="F3" s="57"/>
      <c r="G3" s="58" t="s">
        <v>579</v>
      </c>
      <c r="H3" s="59"/>
      <c r="I3" s="59"/>
      <c r="J3" s="59"/>
      <c r="K3" s="59"/>
      <c r="L3" s="59"/>
      <c r="M3" s="59"/>
      <c r="N3" s="59"/>
      <c r="O3" s="59"/>
      <c r="P3" s="59"/>
      <c r="Q3" s="59"/>
      <c r="R3" s="59"/>
      <c r="S3" s="59"/>
      <c r="T3" s="59"/>
      <c r="U3" s="59"/>
      <c r="V3" s="59"/>
      <c r="W3" s="59"/>
      <c r="X3" s="455"/>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578</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502</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577</v>
      </c>
      <c r="AF6" s="560"/>
      <c r="AG6" s="560"/>
      <c r="AH6" s="560"/>
      <c r="AI6" s="560"/>
      <c r="AJ6" s="560"/>
      <c r="AK6" s="560"/>
      <c r="AL6" s="560"/>
      <c r="AM6" s="560"/>
      <c r="AN6" s="560"/>
      <c r="AO6" s="560"/>
      <c r="AP6" s="560"/>
      <c r="AQ6" s="560"/>
      <c r="AR6" s="560"/>
      <c r="AS6" s="560"/>
      <c r="AT6" s="560"/>
      <c r="AU6" s="560"/>
      <c r="AV6" s="560"/>
      <c r="AW6" s="560"/>
      <c r="AX6" s="561"/>
    </row>
    <row r="7" spans="1:50" ht="95.25" customHeight="1">
      <c r="A7" s="79" t="s">
        <v>22</v>
      </c>
      <c r="B7" s="80"/>
      <c r="C7" s="80"/>
      <c r="D7" s="80"/>
      <c r="E7" s="80"/>
      <c r="F7" s="80"/>
      <c r="G7" s="114" t="s">
        <v>576</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24.5" customHeight="1">
      <c r="A8" s="79" t="s">
        <v>24</v>
      </c>
      <c r="B8" s="80"/>
      <c r="C8" s="80"/>
      <c r="D8" s="80"/>
      <c r="E8" s="80"/>
      <c r="F8" s="80"/>
      <c r="G8" s="114" t="s">
        <v>575</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27</v>
      </c>
      <c r="Q11" s="465"/>
      <c r="R11" s="465"/>
      <c r="S11" s="465"/>
      <c r="T11" s="465"/>
      <c r="U11" s="465"/>
      <c r="V11" s="466"/>
      <c r="W11" s="464">
        <v>31</v>
      </c>
      <c r="X11" s="465"/>
      <c r="Y11" s="465"/>
      <c r="Z11" s="465"/>
      <c r="AA11" s="465"/>
      <c r="AB11" s="465"/>
      <c r="AC11" s="466"/>
      <c r="AD11" s="583">
        <v>37</v>
      </c>
      <c r="AE11" s="583"/>
      <c r="AF11" s="583"/>
      <c r="AG11" s="583"/>
      <c r="AH11" s="583"/>
      <c r="AI11" s="583"/>
      <c r="AJ11" s="583"/>
      <c r="AK11" s="583">
        <v>38</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2"/>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2"/>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1"/>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f>P11</f>
        <v>27</v>
      </c>
      <c r="Q16" s="165"/>
      <c r="R16" s="165"/>
      <c r="S16" s="165"/>
      <c r="T16" s="165"/>
      <c r="U16" s="165"/>
      <c r="V16" s="165"/>
      <c r="W16" s="165">
        <f>W11</f>
        <v>31</v>
      </c>
      <c r="X16" s="165"/>
      <c r="Y16" s="165"/>
      <c r="Z16" s="165"/>
      <c r="AA16" s="165"/>
      <c r="AB16" s="165"/>
      <c r="AC16" s="165"/>
      <c r="AD16" s="165">
        <f>AD11</f>
        <v>37</v>
      </c>
      <c r="AE16" s="165"/>
      <c r="AF16" s="165"/>
      <c r="AG16" s="165"/>
      <c r="AH16" s="165"/>
      <c r="AI16" s="165"/>
      <c r="AJ16" s="165"/>
      <c r="AK16" s="165">
        <f>AK11</f>
        <v>38</v>
      </c>
      <c r="AL16" s="165"/>
      <c r="AM16" s="165"/>
      <c r="AN16" s="165"/>
      <c r="AO16" s="165"/>
      <c r="AP16" s="165"/>
      <c r="AQ16" s="860"/>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27</v>
      </c>
      <c r="Q17" s="475"/>
      <c r="R17" s="475"/>
      <c r="S17" s="475"/>
      <c r="T17" s="475"/>
      <c r="U17" s="475"/>
      <c r="V17" s="475"/>
      <c r="W17" s="601">
        <v>31</v>
      </c>
      <c r="X17" s="601"/>
      <c r="Y17" s="601"/>
      <c r="Z17" s="601"/>
      <c r="AA17" s="601"/>
      <c r="AB17" s="601"/>
      <c r="AC17" s="601"/>
      <c r="AD17" s="169">
        <v>37</v>
      </c>
      <c r="AE17" s="169"/>
      <c r="AF17" s="169"/>
      <c r="AG17" s="169"/>
      <c r="AH17" s="169"/>
      <c r="AI17" s="169"/>
      <c r="AJ17" s="169"/>
      <c r="AK17" s="170"/>
      <c r="AL17" s="170"/>
      <c r="AM17" s="170"/>
      <c r="AN17" s="170"/>
      <c r="AO17" s="170"/>
      <c r="AP17" s="170"/>
      <c r="AQ17" s="469"/>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469"/>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574</v>
      </c>
      <c r="AU19" s="187"/>
      <c r="AV19" s="187"/>
      <c r="AW19" s="187"/>
      <c r="AX19" s="194"/>
    </row>
    <row r="20" spans="1:55" ht="32.25" customHeight="1">
      <c r="A20" s="179"/>
      <c r="B20" s="177"/>
      <c r="C20" s="177"/>
      <c r="D20" s="177"/>
      <c r="E20" s="177"/>
      <c r="F20" s="178"/>
      <c r="G20" s="730" t="s">
        <v>573</v>
      </c>
      <c r="H20" s="683"/>
      <c r="I20" s="683"/>
      <c r="J20" s="683"/>
      <c r="K20" s="683"/>
      <c r="L20" s="683"/>
      <c r="M20" s="683"/>
      <c r="N20" s="683"/>
      <c r="O20" s="683"/>
      <c r="P20" s="683"/>
      <c r="Q20" s="683"/>
      <c r="R20" s="683"/>
      <c r="S20" s="683"/>
      <c r="T20" s="683"/>
      <c r="U20" s="683"/>
      <c r="V20" s="683"/>
      <c r="W20" s="683"/>
      <c r="X20" s="731"/>
      <c r="Y20" s="204" t="s">
        <v>49</v>
      </c>
      <c r="Z20" s="205"/>
      <c r="AA20" s="206"/>
      <c r="AB20" s="897" t="s">
        <v>326</v>
      </c>
      <c r="AC20" s="897"/>
      <c r="AD20" s="897"/>
      <c r="AE20" s="169">
        <v>2</v>
      </c>
      <c r="AF20" s="169"/>
      <c r="AG20" s="169"/>
      <c r="AH20" s="169"/>
      <c r="AI20" s="169"/>
      <c r="AJ20" s="169">
        <v>12</v>
      </c>
      <c r="AK20" s="169"/>
      <c r="AL20" s="169"/>
      <c r="AM20" s="169"/>
      <c r="AN20" s="169"/>
      <c r="AO20" s="169">
        <v>21</v>
      </c>
      <c r="AP20" s="169"/>
      <c r="AQ20" s="169"/>
      <c r="AR20" s="169"/>
      <c r="AS20" s="169"/>
      <c r="AT20" s="170"/>
      <c r="AU20" s="170"/>
      <c r="AV20" s="170"/>
      <c r="AW20" s="170"/>
      <c r="AX20" s="171"/>
    </row>
    <row r="21" spans="1:55" ht="32.25" customHeight="1">
      <c r="A21" s="180"/>
      <c r="B21" s="181"/>
      <c r="C21" s="181"/>
      <c r="D21" s="181"/>
      <c r="E21" s="181"/>
      <c r="F21" s="182"/>
      <c r="G21" s="732"/>
      <c r="H21" s="671"/>
      <c r="I21" s="671"/>
      <c r="J21" s="671"/>
      <c r="K21" s="671"/>
      <c r="L21" s="671"/>
      <c r="M21" s="671"/>
      <c r="N21" s="671"/>
      <c r="O21" s="671"/>
      <c r="P21" s="671"/>
      <c r="Q21" s="671"/>
      <c r="R21" s="671"/>
      <c r="S21" s="671"/>
      <c r="T21" s="671"/>
      <c r="U21" s="671"/>
      <c r="V21" s="671"/>
      <c r="W21" s="671"/>
      <c r="X21" s="733"/>
      <c r="Y21" s="128" t="s">
        <v>51</v>
      </c>
      <c r="Z21" s="129"/>
      <c r="AA21" s="130"/>
      <c r="AB21" s="978" t="s">
        <v>326</v>
      </c>
      <c r="AC21" s="979"/>
      <c r="AD21" s="980"/>
      <c r="AE21" s="188">
        <v>2</v>
      </c>
      <c r="AF21" s="188"/>
      <c r="AG21" s="188"/>
      <c r="AH21" s="188"/>
      <c r="AI21" s="188"/>
      <c r="AJ21" s="188">
        <v>10</v>
      </c>
      <c r="AK21" s="188"/>
      <c r="AL21" s="188"/>
      <c r="AM21" s="188"/>
      <c r="AN21" s="188"/>
      <c r="AO21" s="188">
        <v>20</v>
      </c>
      <c r="AP21" s="188"/>
      <c r="AQ21" s="188"/>
      <c r="AR21" s="188"/>
      <c r="AS21" s="188"/>
      <c r="AT21" s="169">
        <v>40</v>
      </c>
      <c r="AU21" s="169"/>
      <c r="AV21" s="169"/>
      <c r="AW21" s="169"/>
      <c r="AX21" s="189"/>
    </row>
    <row r="22" spans="1:55" ht="32.25" customHeight="1">
      <c r="A22" s="180"/>
      <c r="B22" s="181"/>
      <c r="C22" s="181"/>
      <c r="D22" s="181"/>
      <c r="E22" s="181"/>
      <c r="F22" s="182"/>
      <c r="G22" s="734"/>
      <c r="H22" s="674"/>
      <c r="I22" s="674"/>
      <c r="J22" s="674"/>
      <c r="K22" s="674"/>
      <c r="L22" s="674"/>
      <c r="M22" s="674"/>
      <c r="N22" s="674"/>
      <c r="O22" s="674"/>
      <c r="P22" s="674"/>
      <c r="Q22" s="674"/>
      <c r="R22" s="674"/>
      <c r="S22" s="674"/>
      <c r="T22" s="674"/>
      <c r="U22" s="674"/>
      <c r="V22" s="674"/>
      <c r="W22" s="674"/>
      <c r="X22" s="735"/>
      <c r="Y22" s="128" t="s">
        <v>52</v>
      </c>
      <c r="Z22" s="129"/>
      <c r="AA22" s="130"/>
      <c r="AB22" s="898" t="s">
        <v>199</v>
      </c>
      <c r="AC22" s="898"/>
      <c r="AD22" s="898"/>
      <c r="AE22" s="899">
        <f>AE20/AE21</f>
        <v>1</v>
      </c>
      <c r="AF22" s="899"/>
      <c r="AG22" s="899"/>
      <c r="AH22" s="899"/>
      <c r="AI22" s="899"/>
      <c r="AJ22" s="899">
        <f>AJ20/AJ21</f>
        <v>1.2</v>
      </c>
      <c r="AK22" s="899"/>
      <c r="AL22" s="899"/>
      <c r="AM22" s="899"/>
      <c r="AN22" s="899"/>
      <c r="AO22" s="899">
        <f>AO20/AO21</f>
        <v>1.05</v>
      </c>
      <c r="AP22" s="899"/>
      <c r="AQ22" s="899"/>
      <c r="AR22" s="899"/>
      <c r="AS22" s="899"/>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138" t="s">
        <v>46</v>
      </c>
      <c r="AC23" s="1139"/>
      <c r="AD23" s="114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0" customHeight="1">
      <c r="A24" s="243"/>
      <c r="B24" s="244"/>
      <c r="C24" s="244"/>
      <c r="D24" s="244"/>
      <c r="E24" s="244"/>
      <c r="F24" s="245"/>
      <c r="G24" s="730" t="s">
        <v>572</v>
      </c>
      <c r="H24" s="877"/>
      <c r="I24" s="877"/>
      <c r="J24" s="877"/>
      <c r="K24" s="877"/>
      <c r="L24" s="877"/>
      <c r="M24" s="877"/>
      <c r="N24" s="877"/>
      <c r="O24" s="877"/>
      <c r="P24" s="877"/>
      <c r="Q24" s="877"/>
      <c r="R24" s="877"/>
      <c r="S24" s="877"/>
      <c r="T24" s="877"/>
      <c r="U24" s="877"/>
      <c r="V24" s="877"/>
      <c r="W24" s="877"/>
      <c r="X24" s="892"/>
      <c r="Y24" s="226" t="s">
        <v>58</v>
      </c>
      <c r="Z24" s="227"/>
      <c r="AA24" s="228"/>
      <c r="AB24" s="985" t="s">
        <v>322</v>
      </c>
      <c r="AC24" s="986"/>
      <c r="AD24" s="987"/>
      <c r="AE24" s="188">
        <v>24</v>
      </c>
      <c r="AF24" s="188"/>
      <c r="AG24" s="188"/>
      <c r="AH24" s="188"/>
      <c r="AI24" s="188"/>
      <c r="AJ24" s="169">
        <v>16</v>
      </c>
      <c r="AK24" s="169"/>
      <c r="AL24" s="169"/>
      <c r="AM24" s="169"/>
      <c r="AN24" s="169"/>
      <c r="AO24" s="169">
        <v>9</v>
      </c>
      <c r="AP24" s="169"/>
      <c r="AQ24" s="169"/>
      <c r="AR24" s="169"/>
      <c r="AS24" s="169"/>
      <c r="AT24" s="502" t="s">
        <v>571</v>
      </c>
      <c r="AU24" s="900"/>
      <c r="AV24" s="900"/>
      <c r="AW24" s="900"/>
      <c r="AX24" s="901"/>
      <c r="AY24" s="2"/>
      <c r="AZ24" s="3"/>
      <c r="BA24" s="3"/>
      <c r="BB24" s="3"/>
      <c r="BC24" s="3"/>
    </row>
    <row r="25" spans="1:55" ht="26.25" customHeight="1">
      <c r="A25" s="246"/>
      <c r="B25" s="247"/>
      <c r="C25" s="247"/>
      <c r="D25" s="247"/>
      <c r="E25" s="247"/>
      <c r="F25" s="248"/>
      <c r="G25" s="895"/>
      <c r="H25" s="869"/>
      <c r="I25" s="869"/>
      <c r="J25" s="869"/>
      <c r="K25" s="869"/>
      <c r="L25" s="869"/>
      <c r="M25" s="869"/>
      <c r="N25" s="869"/>
      <c r="O25" s="869"/>
      <c r="P25" s="869"/>
      <c r="Q25" s="869"/>
      <c r="R25" s="869"/>
      <c r="S25" s="869"/>
      <c r="T25" s="869"/>
      <c r="U25" s="869"/>
      <c r="V25" s="869"/>
      <c r="W25" s="869"/>
      <c r="X25" s="896"/>
      <c r="Y25" s="230" t="s">
        <v>323</v>
      </c>
      <c r="Z25" s="231"/>
      <c r="AA25" s="232"/>
      <c r="AB25" s="978" t="s">
        <v>322</v>
      </c>
      <c r="AC25" s="979"/>
      <c r="AD25" s="980"/>
      <c r="AE25" s="502">
        <v>13</v>
      </c>
      <c r="AF25" s="900"/>
      <c r="AG25" s="900"/>
      <c r="AH25" s="900"/>
      <c r="AI25" s="909"/>
      <c r="AJ25" s="902">
        <v>24</v>
      </c>
      <c r="AK25" s="903"/>
      <c r="AL25" s="903"/>
      <c r="AM25" s="903"/>
      <c r="AN25" s="904"/>
      <c r="AO25" s="902">
        <v>16</v>
      </c>
      <c r="AP25" s="903"/>
      <c r="AQ25" s="903"/>
      <c r="AR25" s="903"/>
      <c r="AS25" s="904"/>
      <c r="AT25" s="902">
        <v>9</v>
      </c>
      <c r="AU25" s="903"/>
      <c r="AV25" s="903"/>
      <c r="AW25" s="903"/>
      <c r="AX25" s="905"/>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138" t="s">
        <v>46</v>
      </c>
      <c r="AC26" s="1139"/>
      <c r="AD26" s="114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1279" t="s">
        <v>570</v>
      </c>
      <c r="H27" s="1055"/>
      <c r="I27" s="1055"/>
      <c r="J27" s="1055"/>
      <c r="K27" s="1055"/>
      <c r="L27" s="1055"/>
      <c r="M27" s="1055"/>
      <c r="N27" s="1055"/>
      <c r="O27" s="1055"/>
      <c r="P27" s="1055"/>
      <c r="Q27" s="1055"/>
      <c r="R27" s="1055"/>
      <c r="S27" s="1055"/>
      <c r="T27" s="1055"/>
      <c r="U27" s="1055"/>
      <c r="V27" s="1055"/>
      <c r="W27" s="1055"/>
      <c r="X27" s="1056"/>
      <c r="Y27" s="261" t="s">
        <v>62</v>
      </c>
      <c r="Z27" s="262"/>
      <c r="AA27" s="263"/>
      <c r="AB27" s="906" t="s">
        <v>320</v>
      </c>
      <c r="AC27" s="907"/>
      <c r="AD27" s="908"/>
      <c r="AE27" s="502">
        <v>1.1299999999999999</v>
      </c>
      <c r="AF27" s="503"/>
      <c r="AG27" s="503"/>
      <c r="AH27" s="503"/>
      <c r="AI27" s="532"/>
      <c r="AJ27" s="502">
        <v>1.94</v>
      </c>
      <c r="AK27" s="503"/>
      <c r="AL27" s="503"/>
      <c r="AM27" s="503"/>
      <c r="AN27" s="532"/>
      <c r="AO27" s="502">
        <v>4.1100000000000003</v>
      </c>
      <c r="AP27" s="503"/>
      <c r="AQ27" s="503"/>
      <c r="AR27" s="503"/>
      <c r="AS27" s="532"/>
      <c r="AT27" s="502">
        <v>4.22</v>
      </c>
      <c r="AU27" s="503"/>
      <c r="AV27" s="503"/>
      <c r="AW27" s="503"/>
      <c r="AX27" s="504"/>
    </row>
    <row r="28" spans="1:55" ht="47.1" customHeight="1">
      <c r="A28" s="214"/>
      <c r="B28" s="215"/>
      <c r="C28" s="215"/>
      <c r="D28" s="215"/>
      <c r="E28" s="215"/>
      <c r="F28" s="216"/>
      <c r="G28" s="1057"/>
      <c r="H28" s="1058"/>
      <c r="I28" s="1058"/>
      <c r="J28" s="1058"/>
      <c r="K28" s="1058"/>
      <c r="L28" s="1058"/>
      <c r="M28" s="1058"/>
      <c r="N28" s="1058"/>
      <c r="O28" s="1058"/>
      <c r="P28" s="1058"/>
      <c r="Q28" s="1058"/>
      <c r="R28" s="1058"/>
      <c r="S28" s="1058"/>
      <c r="T28" s="1058"/>
      <c r="U28" s="1058"/>
      <c r="V28" s="1058"/>
      <c r="W28" s="1058"/>
      <c r="X28" s="1059"/>
      <c r="Y28" s="204" t="s">
        <v>66</v>
      </c>
      <c r="Z28" s="231"/>
      <c r="AA28" s="232"/>
      <c r="AB28" s="906" t="s">
        <v>319</v>
      </c>
      <c r="AC28" s="907"/>
      <c r="AD28" s="908"/>
      <c r="AE28" s="750" t="s">
        <v>569</v>
      </c>
      <c r="AF28" s="503"/>
      <c r="AG28" s="503"/>
      <c r="AH28" s="503"/>
      <c r="AI28" s="532"/>
      <c r="AJ28" s="750" t="s">
        <v>568</v>
      </c>
      <c r="AK28" s="503"/>
      <c r="AL28" s="503"/>
      <c r="AM28" s="503"/>
      <c r="AN28" s="532"/>
      <c r="AO28" s="750" t="s">
        <v>567</v>
      </c>
      <c r="AP28" s="503"/>
      <c r="AQ28" s="503"/>
      <c r="AR28" s="503"/>
      <c r="AS28" s="532"/>
      <c r="AT28" s="750" t="s">
        <v>566</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280" t="s">
        <v>565</v>
      </c>
      <c r="D30" s="1281"/>
      <c r="E30" s="1281"/>
      <c r="F30" s="1281"/>
      <c r="G30" s="1281"/>
      <c r="H30" s="1281"/>
      <c r="I30" s="1281"/>
      <c r="J30" s="1281"/>
      <c r="K30" s="1282"/>
      <c r="L30" s="292">
        <v>38</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f>SUM(L30:Q35)</f>
        <v>38</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1283" t="s">
        <v>171</v>
      </c>
      <c r="AE40" s="1284"/>
      <c r="AF40" s="1284"/>
      <c r="AG40" s="1285" t="s">
        <v>564</v>
      </c>
      <c r="AH40" s="1286"/>
      <c r="AI40" s="1286"/>
      <c r="AJ40" s="1286"/>
      <c r="AK40" s="1286"/>
      <c r="AL40" s="1286"/>
      <c r="AM40" s="1286"/>
      <c r="AN40" s="1286"/>
      <c r="AO40" s="1286"/>
      <c r="AP40" s="1286"/>
      <c r="AQ40" s="1286"/>
      <c r="AR40" s="1286"/>
      <c r="AS40" s="1286"/>
      <c r="AT40" s="1286"/>
      <c r="AU40" s="1286"/>
      <c r="AV40" s="1286"/>
      <c r="AW40" s="1286"/>
      <c r="AX40" s="1287"/>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1294" t="s">
        <v>171</v>
      </c>
      <c r="AE41" s="1295"/>
      <c r="AF41" s="1295"/>
      <c r="AG41" s="1288"/>
      <c r="AH41" s="1289"/>
      <c r="AI41" s="1289"/>
      <c r="AJ41" s="1289"/>
      <c r="AK41" s="1289"/>
      <c r="AL41" s="1289"/>
      <c r="AM41" s="1289"/>
      <c r="AN41" s="1289"/>
      <c r="AO41" s="1289"/>
      <c r="AP41" s="1289"/>
      <c r="AQ41" s="1289"/>
      <c r="AR41" s="1289"/>
      <c r="AS41" s="1289"/>
      <c r="AT41" s="1289"/>
      <c r="AU41" s="1289"/>
      <c r="AV41" s="1289"/>
      <c r="AW41" s="1289"/>
      <c r="AX41" s="1290"/>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1296" t="s">
        <v>171</v>
      </c>
      <c r="AE42" s="1297"/>
      <c r="AF42" s="1297"/>
      <c r="AG42" s="1291"/>
      <c r="AH42" s="1292"/>
      <c r="AI42" s="1292"/>
      <c r="AJ42" s="1292"/>
      <c r="AK42" s="1292"/>
      <c r="AL42" s="1292"/>
      <c r="AM42" s="1292"/>
      <c r="AN42" s="1292"/>
      <c r="AO42" s="1292"/>
      <c r="AP42" s="1292"/>
      <c r="AQ42" s="1292"/>
      <c r="AR42" s="1292"/>
      <c r="AS42" s="1292"/>
      <c r="AT42" s="1292"/>
      <c r="AU42" s="1292"/>
      <c r="AV42" s="1292"/>
      <c r="AW42" s="1292"/>
      <c r="AX42" s="1293"/>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1298" t="s">
        <v>170</v>
      </c>
      <c r="AE43" s="1299"/>
      <c r="AF43" s="1299"/>
      <c r="AG43" s="1300" t="s">
        <v>563</v>
      </c>
      <c r="AH43" s="1301"/>
      <c r="AI43" s="1301"/>
      <c r="AJ43" s="1301"/>
      <c r="AK43" s="1301"/>
      <c r="AL43" s="1301"/>
      <c r="AM43" s="1301"/>
      <c r="AN43" s="1301"/>
      <c r="AO43" s="1301"/>
      <c r="AP43" s="1301"/>
      <c r="AQ43" s="1301"/>
      <c r="AR43" s="1301"/>
      <c r="AS43" s="1301"/>
      <c r="AT43" s="1301"/>
      <c r="AU43" s="1301"/>
      <c r="AV43" s="1301"/>
      <c r="AW43" s="1301"/>
      <c r="AX43" s="1302"/>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1294" t="s">
        <v>170</v>
      </c>
      <c r="AE44" s="1295"/>
      <c r="AF44" s="1295"/>
      <c r="AG44" s="1303"/>
      <c r="AH44" s="1304"/>
      <c r="AI44" s="1304"/>
      <c r="AJ44" s="1304"/>
      <c r="AK44" s="1304"/>
      <c r="AL44" s="1304"/>
      <c r="AM44" s="1304"/>
      <c r="AN44" s="1304"/>
      <c r="AO44" s="1304"/>
      <c r="AP44" s="1304"/>
      <c r="AQ44" s="1304"/>
      <c r="AR44" s="1304"/>
      <c r="AS44" s="1304"/>
      <c r="AT44" s="1304"/>
      <c r="AU44" s="1304"/>
      <c r="AV44" s="1304"/>
      <c r="AW44" s="1304"/>
      <c r="AX44" s="1305"/>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1294" t="s">
        <v>171</v>
      </c>
      <c r="AE45" s="1295"/>
      <c r="AF45" s="1295"/>
      <c r="AG45" s="1303"/>
      <c r="AH45" s="1304"/>
      <c r="AI45" s="1304"/>
      <c r="AJ45" s="1304"/>
      <c r="AK45" s="1304"/>
      <c r="AL45" s="1304"/>
      <c r="AM45" s="1304"/>
      <c r="AN45" s="1304"/>
      <c r="AO45" s="1304"/>
      <c r="AP45" s="1304"/>
      <c r="AQ45" s="1304"/>
      <c r="AR45" s="1304"/>
      <c r="AS45" s="1304"/>
      <c r="AT45" s="1304"/>
      <c r="AU45" s="1304"/>
      <c r="AV45" s="1304"/>
      <c r="AW45" s="1304"/>
      <c r="AX45" s="1305"/>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1294" t="s">
        <v>170</v>
      </c>
      <c r="AE46" s="1295"/>
      <c r="AF46" s="1295"/>
      <c r="AG46" s="1303"/>
      <c r="AH46" s="1304"/>
      <c r="AI46" s="1304"/>
      <c r="AJ46" s="1304"/>
      <c r="AK46" s="1304"/>
      <c r="AL46" s="1304"/>
      <c r="AM46" s="1304"/>
      <c r="AN46" s="1304"/>
      <c r="AO46" s="1304"/>
      <c r="AP46" s="1304"/>
      <c r="AQ46" s="1304"/>
      <c r="AR46" s="1304"/>
      <c r="AS46" s="1304"/>
      <c r="AT46" s="1304"/>
      <c r="AU46" s="1304"/>
      <c r="AV46" s="1304"/>
      <c r="AW46" s="1304"/>
      <c r="AX46" s="1305"/>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1294" t="s">
        <v>171</v>
      </c>
      <c r="AE47" s="1295"/>
      <c r="AF47" s="1295"/>
      <c r="AG47" s="1303"/>
      <c r="AH47" s="1304"/>
      <c r="AI47" s="1304"/>
      <c r="AJ47" s="1304"/>
      <c r="AK47" s="1304"/>
      <c r="AL47" s="1304"/>
      <c r="AM47" s="1304"/>
      <c r="AN47" s="1304"/>
      <c r="AO47" s="1304"/>
      <c r="AP47" s="1304"/>
      <c r="AQ47" s="1304"/>
      <c r="AR47" s="1304"/>
      <c r="AS47" s="1304"/>
      <c r="AT47" s="1304"/>
      <c r="AU47" s="1304"/>
      <c r="AV47" s="1304"/>
      <c r="AW47" s="1304"/>
      <c r="AX47" s="1305"/>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1296" t="s">
        <v>170</v>
      </c>
      <c r="AE48" s="1297"/>
      <c r="AF48" s="1297"/>
      <c r="AG48" s="1303"/>
      <c r="AH48" s="1304"/>
      <c r="AI48" s="1304"/>
      <c r="AJ48" s="1304"/>
      <c r="AK48" s="1304"/>
      <c r="AL48" s="1304"/>
      <c r="AM48" s="1304"/>
      <c r="AN48" s="1304"/>
      <c r="AO48" s="1304"/>
      <c r="AP48" s="1304"/>
      <c r="AQ48" s="1304"/>
      <c r="AR48" s="1304"/>
      <c r="AS48" s="1304"/>
      <c r="AT48" s="1304"/>
      <c r="AU48" s="1304"/>
      <c r="AV48" s="1304"/>
      <c r="AW48" s="1304"/>
      <c r="AX48" s="1305"/>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1298" t="s">
        <v>171</v>
      </c>
      <c r="AE49" s="1299"/>
      <c r="AF49" s="1299"/>
      <c r="AG49" s="1303"/>
      <c r="AH49" s="1304"/>
      <c r="AI49" s="1304"/>
      <c r="AJ49" s="1304"/>
      <c r="AK49" s="1304"/>
      <c r="AL49" s="1304"/>
      <c r="AM49" s="1304"/>
      <c r="AN49" s="1304"/>
      <c r="AO49" s="1304"/>
      <c r="AP49" s="1304"/>
      <c r="AQ49" s="1304"/>
      <c r="AR49" s="1304"/>
      <c r="AS49" s="1304"/>
      <c r="AT49" s="1304"/>
      <c r="AU49" s="1304"/>
      <c r="AV49" s="1304"/>
      <c r="AW49" s="1304"/>
      <c r="AX49" s="1305"/>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1294" t="s">
        <v>171</v>
      </c>
      <c r="AE50" s="1295"/>
      <c r="AF50" s="1295"/>
      <c r="AG50" s="1303"/>
      <c r="AH50" s="1304"/>
      <c r="AI50" s="1304"/>
      <c r="AJ50" s="1304"/>
      <c r="AK50" s="1304"/>
      <c r="AL50" s="1304"/>
      <c r="AM50" s="1304"/>
      <c r="AN50" s="1304"/>
      <c r="AO50" s="1304"/>
      <c r="AP50" s="1304"/>
      <c r="AQ50" s="1304"/>
      <c r="AR50" s="1304"/>
      <c r="AS50" s="1304"/>
      <c r="AT50" s="1304"/>
      <c r="AU50" s="1304"/>
      <c r="AV50" s="1304"/>
      <c r="AW50" s="1304"/>
      <c r="AX50" s="1305"/>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1294" t="s">
        <v>171</v>
      </c>
      <c r="AE51" s="1295"/>
      <c r="AF51" s="1295"/>
      <c r="AG51" s="1306"/>
      <c r="AH51" s="1307"/>
      <c r="AI51" s="1307"/>
      <c r="AJ51" s="1307"/>
      <c r="AK51" s="1307"/>
      <c r="AL51" s="1307"/>
      <c r="AM51" s="1307"/>
      <c r="AN51" s="1307"/>
      <c r="AO51" s="1307"/>
      <c r="AP51" s="1307"/>
      <c r="AQ51" s="1307"/>
      <c r="AR51" s="1307"/>
      <c r="AS51" s="1307"/>
      <c r="AT51" s="1307"/>
      <c r="AU51" s="1307"/>
      <c r="AV51" s="1307"/>
      <c r="AW51" s="1307"/>
      <c r="AX51" s="1308"/>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1298" t="s">
        <v>170</v>
      </c>
      <c r="AE52" s="1299"/>
      <c r="AF52" s="1299"/>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959"/>
      <c r="I54" s="959"/>
      <c r="J54" s="959"/>
      <c r="K54" s="959"/>
      <c r="L54" s="959"/>
      <c r="M54" s="959"/>
      <c r="N54" s="959"/>
      <c r="O54" s="959"/>
      <c r="P54" s="959"/>
      <c r="Q54" s="959"/>
      <c r="R54" s="959"/>
      <c r="S54" s="96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961"/>
      <c r="I55" s="961"/>
      <c r="J55" s="961"/>
      <c r="K55" s="961"/>
      <c r="L55" s="961"/>
      <c r="M55" s="961"/>
      <c r="N55" s="961"/>
      <c r="O55" s="961"/>
      <c r="P55" s="961"/>
      <c r="Q55" s="961"/>
      <c r="R55" s="961"/>
      <c r="S55" s="962"/>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61.5" customHeight="1">
      <c r="A56" s="352" t="s">
        <v>100</v>
      </c>
      <c r="B56" s="387"/>
      <c r="C56" s="390" t="s">
        <v>101</v>
      </c>
      <c r="D56" s="391"/>
      <c r="E56" s="391"/>
      <c r="F56" s="392"/>
      <c r="G56" s="554" t="s">
        <v>562</v>
      </c>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6"/>
    </row>
    <row r="57" spans="1:50" ht="56.25" customHeight="1" thickBot="1">
      <c r="A57" s="388"/>
      <c r="B57" s="389"/>
      <c r="C57" s="396" t="s">
        <v>103</v>
      </c>
      <c r="D57" s="397"/>
      <c r="E57" s="397"/>
      <c r="F57" s="398"/>
      <c r="G57" s="399" t="s">
        <v>561</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40</v>
      </c>
      <c r="L67" s="301"/>
      <c r="M67" s="301"/>
      <c r="N67" s="301"/>
      <c r="O67" s="301"/>
      <c r="P67" s="301"/>
      <c r="Q67" s="301"/>
      <c r="R67" s="302"/>
      <c r="S67" s="422" t="s">
        <v>111</v>
      </c>
      <c r="T67" s="426"/>
      <c r="U67" s="426"/>
      <c r="V67" s="426"/>
      <c r="W67" s="426"/>
      <c r="X67" s="426"/>
      <c r="Y67" s="426"/>
      <c r="Z67" s="442"/>
      <c r="AA67" s="557">
        <v>71</v>
      </c>
      <c r="AB67" s="301"/>
      <c r="AC67" s="301"/>
      <c r="AD67" s="301"/>
      <c r="AE67" s="301"/>
      <c r="AF67" s="301"/>
      <c r="AG67" s="301"/>
      <c r="AH67" s="302"/>
      <c r="AI67" s="422" t="s">
        <v>112</v>
      </c>
      <c r="AJ67" s="423"/>
      <c r="AK67" s="423"/>
      <c r="AL67" s="423"/>
      <c r="AM67" s="423"/>
      <c r="AN67" s="423"/>
      <c r="AO67" s="423"/>
      <c r="AP67" s="424"/>
      <c r="AQ67" s="425">
        <v>224</v>
      </c>
      <c r="AR67" s="426"/>
      <c r="AS67" s="426"/>
      <c r="AT67" s="426"/>
      <c r="AU67" s="426"/>
      <c r="AV67" s="426"/>
      <c r="AW67" s="426"/>
      <c r="AX67" s="427"/>
    </row>
  </sheetData>
  <mergeCells count="255">
    <mergeCell ref="AI67:AP67"/>
    <mergeCell ref="AQ67:AX67"/>
    <mergeCell ref="A63:E63"/>
    <mergeCell ref="F63:AX63"/>
    <mergeCell ref="A64:AX64"/>
    <mergeCell ref="A65:AX65"/>
    <mergeCell ref="A66:AX66"/>
    <mergeCell ref="A67:B67"/>
    <mergeCell ref="C67:J67"/>
    <mergeCell ref="K67:R67"/>
    <mergeCell ref="S67:Z67"/>
    <mergeCell ref="AA67:AH67"/>
    <mergeCell ref="A62:AX62"/>
    <mergeCell ref="C46:AC46"/>
    <mergeCell ref="AD46:AF46"/>
    <mergeCell ref="C47:AC47"/>
    <mergeCell ref="AD47:AF47"/>
    <mergeCell ref="C48:AC48"/>
    <mergeCell ref="AD48:AF48"/>
    <mergeCell ref="A49:B51"/>
    <mergeCell ref="C49:AC49"/>
    <mergeCell ref="AD49:AF49"/>
    <mergeCell ref="C50:AC50"/>
    <mergeCell ref="AD50:AF50"/>
    <mergeCell ref="C51:AC51"/>
    <mergeCell ref="AD51:AF51"/>
    <mergeCell ref="AG43:AX51"/>
    <mergeCell ref="A56:B57"/>
    <mergeCell ref="C56:F56"/>
    <mergeCell ref="G56:AX56"/>
    <mergeCell ref="C57:F57"/>
    <mergeCell ref="G57:AX57"/>
    <mergeCell ref="A52:B55"/>
    <mergeCell ref="C52:AC52"/>
    <mergeCell ref="A58:AX58"/>
    <mergeCell ref="A59:AX59"/>
    <mergeCell ref="A43:B48"/>
    <mergeCell ref="C43:AC43"/>
    <mergeCell ref="AD43:AF43"/>
    <mergeCell ref="C44:AC44"/>
    <mergeCell ref="AD44:AF44"/>
    <mergeCell ref="C45:AC45"/>
    <mergeCell ref="AD45:AF45"/>
    <mergeCell ref="A60:AX60"/>
    <mergeCell ref="A61:E61"/>
    <mergeCell ref="F61:AX61"/>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C67"/>
  <sheetViews>
    <sheetView view="pageBreakPreview" zoomScale="85" zoomScaleNormal="75" zoomScaleSheetLayoutView="85" workbookViewId="0">
      <selection activeCell="AQ1" sqref="AQ1:AX1"/>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202</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166</v>
      </c>
      <c r="H3" s="59"/>
      <c r="I3" s="59"/>
      <c r="J3" s="59"/>
      <c r="K3" s="59"/>
      <c r="L3" s="59"/>
      <c r="M3" s="59"/>
      <c r="N3" s="59"/>
      <c r="O3" s="59"/>
      <c r="P3" s="59"/>
      <c r="Q3" s="59"/>
      <c r="R3" s="59"/>
      <c r="S3" s="59"/>
      <c r="T3" s="59"/>
      <c r="U3" s="59"/>
      <c r="V3" s="59"/>
      <c r="W3" s="59"/>
      <c r="X3" s="455"/>
      <c r="Y3" s="60" t="s">
        <v>165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163</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160</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158</v>
      </c>
      <c r="Z6" s="74"/>
      <c r="AA6" s="74"/>
      <c r="AB6" s="74"/>
      <c r="AC6" s="74"/>
      <c r="AD6" s="75"/>
      <c r="AE6" s="452" t="s">
        <v>157</v>
      </c>
      <c r="AF6" s="453"/>
      <c r="AG6" s="453"/>
      <c r="AH6" s="453"/>
      <c r="AI6" s="453"/>
      <c r="AJ6" s="453"/>
      <c r="AK6" s="453"/>
      <c r="AL6" s="453"/>
      <c r="AM6" s="453"/>
      <c r="AN6" s="453"/>
      <c r="AO6" s="453"/>
      <c r="AP6" s="453"/>
      <c r="AQ6" s="453"/>
      <c r="AR6" s="453"/>
      <c r="AS6" s="453"/>
      <c r="AT6" s="453"/>
      <c r="AU6" s="453"/>
      <c r="AV6" s="453"/>
      <c r="AW6" s="453"/>
      <c r="AX6" s="454"/>
    </row>
    <row r="7" spans="1:50" ht="103.7" customHeight="1">
      <c r="A7" s="79" t="s">
        <v>22</v>
      </c>
      <c r="B7" s="80"/>
      <c r="C7" s="80"/>
      <c r="D7" s="80"/>
      <c r="E7" s="80"/>
      <c r="F7" s="80"/>
      <c r="G7" s="114" t="s">
        <v>156</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114" t="s">
        <v>155</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2395</v>
      </c>
      <c r="Q11" s="465"/>
      <c r="R11" s="465"/>
      <c r="S11" s="465"/>
      <c r="T11" s="465"/>
      <c r="U11" s="465"/>
      <c r="V11" s="466"/>
      <c r="W11" s="464">
        <v>2882</v>
      </c>
      <c r="X11" s="465"/>
      <c r="Y11" s="465"/>
      <c r="Z11" s="465"/>
      <c r="AA11" s="465"/>
      <c r="AB11" s="465"/>
      <c r="AC11" s="466"/>
      <c r="AD11" s="464">
        <v>1748</v>
      </c>
      <c r="AE11" s="465"/>
      <c r="AF11" s="465"/>
      <c r="AG11" s="465"/>
      <c r="AH11" s="465"/>
      <c r="AI11" s="465"/>
      <c r="AJ11" s="466"/>
      <c r="AK11" s="467">
        <v>2067</v>
      </c>
      <c r="AL11" s="467"/>
      <c r="AM11" s="467"/>
      <c r="AN11" s="467"/>
      <c r="AO11" s="467"/>
      <c r="AP11" s="467"/>
      <c r="AQ11" s="468"/>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153</v>
      </c>
      <c r="Q12" s="157"/>
      <c r="R12" s="157"/>
      <c r="S12" s="157"/>
      <c r="T12" s="157"/>
      <c r="U12" s="157"/>
      <c r="V12" s="157"/>
      <c r="W12" s="157" t="s">
        <v>153</v>
      </c>
      <c r="X12" s="157"/>
      <c r="Y12" s="157"/>
      <c r="Z12" s="157"/>
      <c r="AA12" s="157"/>
      <c r="AB12" s="157"/>
      <c r="AC12" s="157"/>
      <c r="AD12" s="157" t="s">
        <v>153</v>
      </c>
      <c r="AE12" s="157"/>
      <c r="AF12" s="157"/>
      <c r="AG12" s="157"/>
      <c r="AH12" s="157"/>
      <c r="AI12" s="157"/>
      <c r="AJ12" s="157"/>
      <c r="AK12" s="157" t="s">
        <v>153</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153</v>
      </c>
      <c r="Q13" s="152"/>
      <c r="R13" s="152"/>
      <c r="S13" s="152"/>
      <c r="T13" s="152"/>
      <c r="U13" s="152"/>
      <c r="V13" s="153"/>
      <c r="W13" s="151" t="s">
        <v>153</v>
      </c>
      <c r="X13" s="152"/>
      <c r="Y13" s="152"/>
      <c r="Z13" s="152"/>
      <c r="AA13" s="152"/>
      <c r="AB13" s="152"/>
      <c r="AC13" s="153"/>
      <c r="AD13" s="151" t="s">
        <v>153</v>
      </c>
      <c r="AE13" s="152"/>
      <c r="AF13" s="152"/>
      <c r="AG13" s="152"/>
      <c r="AH13" s="152"/>
      <c r="AI13" s="152"/>
      <c r="AJ13" s="153"/>
      <c r="AK13" s="151" t="s">
        <v>153</v>
      </c>
      <c r="AL13" s="152"/>
      <c r="AM13" s="152"/>
      <c r="AN13" s="152"/>
      <c r="AO13" s="152"/>
      <c r="AP13" s="152"/>
      <c r="AQ13" s="152"/>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153</v>
      </c>
      <c r="Q14" s="152"/>
      <c r="R14" s="152"/>
      <c r="S14" s="152"/>
      <c r="T14" s="152"/>
      <c r="U14" s="152"/>
      <c r="V14" s="153"/>
      <c r="W14" s="151" t="s">
        <v>151</v>
      </c>
      <c r="X14" s="152"/>
      <c r="Y14" s="152"/>
      <c r="Z14" s="152"/>
      <c r="AA14" s="152"/>
      <c r="AB14" s="152"/>
      <c r="AC14" s="153"/>
      <c r="AD14" s="151" t="s">
        <v>152</v>
      </c>
      <c r="AE14" s="152"/>
      <c r="AF14" s="152"/>
      <c r="AG14" s="152"/>
      <c r="AH14" s="152"/>
      <c r="AI14" s="152"/>
      <c r="AJ14" s="153"/>
      <c r="AK14" s="151" t="s">
        <v>152</v>
      </c>
      <c r="AL14" s="152"/>
      <c r="AM14" s="152"/>
      <c r="AN14" s="152"/>
      <c r="AO14" s="152"/>
      <c r="AP14" s="152"/>
      <c r="AQ14" s="152"/>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151</v>
      </c>
      <c r="Q15" s="157"/>
      <c r="R15" s="157"/>
      <c r="S15" s="157"/>
      <c r="T15" s="157"/>
      <c r="U15" s="157"/>
      <c r="V15" s="157"/>
      <c r="W15" s="157" t="s">
        <v>151</v>
      </c>
      <c r="X15" s="157"/>
      <c r="Y15" s="157"/>
      <c r="Z15" s="157"/>
      <c r="AA15" s="157"/>
      <c r="AB15" s="157"/>
      <c r="AC15" s="157"/>
      <c r="AD15" s="157" t="s">
        <v>151</v>
      </c>
      <c r="AE15" s="157"/>
      <c r="AF15" s="157"/>
      <c r="AG15" s="157"/>
      <c r="AH15" s="157"/>
      <c r="AI15" s="157"/>
      <c r="AJ15" s="157"/>
      <c r="AK15" s="157" t="s">
        <v>151</v>
      </c>
      <c r="AL15" s="157"/>
      <c r="AM15" s="157"/>
      <c r="AN15" s="157"/>
      <c r="AO15" s="157"/>
      <c r="AP15" s="157"/>
      <c r="AQ15" s="151"/>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471">
        <v>2395</v>
      </c>
      <c r="Q16" s="471"/>
      <c r="R16" s="471"/>
      <c r="S16" s="471"/>
      <c r="T16" s="471"/>
      <c r="U16" s="471"/>
      <c r="V16" s="471"/>
      <c r="W16" s="471">
        <v>2882</v>
      </c>
      <c r="X16" s="471"/>
      <c r="Y16" s="471"/>
      <c r="Z16" s="471"/>
      <c r="AA16" s="471"/>
      <c r="AB16" s="471"/>
      <c r="AC16" s="471"/>
      <c r="AD16" s="472">
        <v>1748</v>
      </c>
      <c r="AE16" s="473"/>
      <c r="AF16" s="473"/>
      <c r="AG16" s="473"/>
      <c r="AH16" s="473"/>
      <c r="AI16" s="473"/>
      <c r="AJ16" s="473"/>
      <c r="AK16" s="472">
        <v>2067</v>
      </c>
      <c r="AL16" s="473"/>
      <c r="AM16" s="473"/>
      <c r="AN16" s="473"/>
      <c r="AO16" s="473"/>
      <c r="AP16" s="473"/>
      <c r="AQ16" s="474"/>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2395</v>
      </c>
      <c r="Q17" s="475"/>
      <c r="R17" s="475"/>
      <c r="S17" s="475"/>
      <c r="T17" s="475"/>
      <c r="U17" s="475"/>
      <c r="V17" s="475"/>
      <c r="W17" s="475">
        <v>2882</v>
      </c>
      <c r="X17" s="475"/>
      <c r="Y17" s="475"/>
      <c r="Z17" s="475"/>
      <c r="AA17" s="475"/>
      <c r="AB17" s="475"/>
      <c r="AC17" s="475"/>
      <c r="AD17" s="476">
        <v>1748</v>
      </c>
      <c r="AE17" s="476"/>
      <c r="AF17" s="476"/>
      <c r="AG17" s="476"/>
      <c r="AH17" s="476"/>
      <c r="AI17" s="476"/>
      <c r="AJ17" s="476"/>
      <c r="AK17" s="170"/>
      <c r="AL17" s="170"/>
      <c r="AM17" s="170"/>
      <c r="AN17" s="170"/>
      <c r="AO17" s="170"/>
      <c r="AP17" s="170"/>
      <c r="AQ17" s="469"/>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469"/>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477" t="s">
        <v>150</v>
      </c>
      <c r="H20" s="478"/>
      <c r="I20" s="478"/>
      <c r="J20" s="478"/>
      <c r="K20" s="478"/>
      <c r="L20" s="478"/>
      <c r="M20" s="478"/>
      <c r="N20" s="478"/>
      <c r="O20" s="478"/>
      <c r="P20" s="478"/>
      <c r="Q20" s="478"/>
      <c r="R20" s="478"/>
      <c r="S20" s="478"/>
      <c r="T20" s="478"/>
      <c r="U20" s="478"/>
      <c r="V20" s="478"/>
      <c r="W20" s="478"/>
      <c r="X20" s="479"/>
      <c r="Y20" s="204" t="s">
        <v>49</v>
      </c>
      <c r="Z20" s="205"/>
      <c r="AA20" s="206"/>
      <c r="AB20" s="486" t="s">
        <v>149</v>
      </c>
      <c r="AC20" s="487"/>
      <c r="AD20" s="488"/>
      <c r="AE20" s="496">
        <v>176</v>
      </c>
      <c r="AF20" s="497"/>
      <c r="AG20" s="497"/>
      <c r="AH20" s="497"/>
      <c r="AI20" s="498"/>
      <c r="AJ20" s="499">
        <v>133</v>
      </c>
      <c r="AK20" s="499"/>
      <c r="AL20" s="499"/>
      <c r="AM20" s="499"/>
      <c r="AN20" s="499"/>
      <c r="AO20" s="499">
        <v>146</v>
      </c>
      <c r="AP20" s="499"/>
      <c r="AQ20" s="499"/>
      <c r="AR20" s="499"/>
      <c r="AS20" s="499"/>
      <c r="AT20" s="500"/>
      <c r="AU20" s="500"/>
      <c r="AV20" s="500"/>
      <c r="AW20" s="500"/>
      <c r="AX20" s="501"/>
    </row>
    <row r="21" spans="1:55" ht="23.85" customHeight="1">
      <c r="A21" s="180"/>
      <c r="B21" s="181"/>
      <c r="C21" s="181"/>
      <c r="D21" s="181"/>
      <c r="E21" s="181"/>
      <c r="F21" s="182"/>
      <c r="G21" s="480"/>
      <c r="H21" s="481"/>
      <c r="I21" s="481"/>
      <c r="J21" s="481"/>
      <c r="K21" s="481"/>
      <c r="L21" s="481"/>
      <c r="M21" s="481"/>
      <c r="N21" s="481"/>
      <c r="O21" s="481"/>
      <c r="P21" s="481"/>
      <c r="Q21" s="481"/>
      <c r="R21" s="481"/>
      <c r="S21" s="481"/>
      <c r="T21" s="481"/>
      <c r="U21" s="481"/>
      <c r="V21" s="481"/>
      <c r="W21" s="481"/>
      <c r="X21" s="482"/>
      <c r="Y21" s="128" t="s">
        <v>51</v>
      </c>
      <c r="Z21" s="129"/>
      <c r="AA21" s="130"/>
      <c r="AB21" s="492"/>
      <c r="AC21" s="492"/>
      <c r="AD21" s="492"/>
      <c r="AE21" s="489" t="s">
        <v>148</v>
      </c>
      <c r="AF21" s="490"/>
      <c r="AG21" s="490"/>
      <c r="AH21" s="490"/>
      <c r="AI21" s="490"/>
      <c r="AJ21" s="490"/>
      <c r="AK21" s="490"/>
      <c r="AL21" s="490"/>
      <c r="AM21" s="490"/>
      <c r="AN21" s="490"/>
      <c r="AO21" s="490"/>
      <c r="AP21" s="490"/>
      <c r="AQ21" s="490"/>
      <c r="AR21" s="490"/>
      <c r="AS21" s="491"/>
      <c r="AT21" s="492" t="s">
        <v>50</v>
      </c>
      <c r="AU21" s="492"/>
      <c r="AV21" s="492"/>
      <c r="AW21" s="492"/>
      <c r="AX21" s="492"/>
    </row>
    <row r="22" spans="1:55" ht="32.25" customHeight="1">
      <c r="A22" s="180"/>
      <c r="B22" s="181"/>
      <c r="C22" s="181"/>
      <c r="D22" s="181"/>
      <c r="E22" s="181"/>
      <c r="F22" s="182"/>
      <c r="G22" s="483"/>
      <c r="H22" s="484"/>
      <c r="I22" s="484"/>
      <c r="J22" s="484"/>
      <c r="K22" s="484"/>
      <c r="L22" s="484"/>
      <c r="M22" s="484"/>
      <c r="N22" s="484"/>
      <c r="O22" s="484"/>
      <c r="P22" s="484"/>
      <c r="Q22" s="484"/>
      <c r="R22" s="484"/>
      <c r="S22" s="484"/>
      <c r="T22" s="484"/>
      <c r="U22" s="484"/>
      <c r="V22" s="484"/>
      <c r="W22" s="484"/>
      <c r="X22" s="485"/>
      <c r="Y22" s="128" t="s">
        <v>52</v>
      </c>
      <c r="Z22" s="129"/>
      <c r="AA22" s="130"/>
      <c r="AB22" s="492" t="s">
        <v>53</v>
      </c>
      <c r="AC22" s="492"/>
      <c r="AD22" s="492"/>
      <c r="AE22" s="493"/>
      <c r="AF22" s="493"/>
      <c r="AG22" s="493"/>
      <c r="AH22" s="493"/>
      <c r="AI22" s="493"/>
      <c r="AJ22" s="493"/>
      <c r="AK22" s="493"/>
      <c r="AL22" s="493"/>
      <c r="AM22" s="493"/>
      <c r="AN22" s="493"/>
      <c r="AO22" s="493"/>
      <c r="AP22" s="493"/>
      <c r="AQ22" s="493"/>
      <c r="AR22" s="493"/>
      <c r="AS22" s="493"/>
      <c r="AT22" s="494"/>
      <c r="AU22" s="494"/>
      <c r="AV22" s="494"/>
      <c r="AW22" s="494"/>
      <c r="AX22" s="495"/>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477" t="s">
        <v>147</v>
      </c>
      <c r="H24" s="478"/>
      <c r="I24" s="478"/>
      <c r="J24" s="478"/>
      <c r="K24" s="478"/>
      <c r="L24" s="478"/>
      <c r="M24" s="478"/>
      <c r="N24" s="478"/>
      <c r="O24" s="478"/>
      <c r="P24" s="478"/>
      <c r="Q24" s="478"/>
      <c r="R24" s="478"/>
      <c r="S24" s="478"/>
      <c r="T24" s="478"/>
      <c r="U24" s="478"/>
      <c r="V24" s="478"/>
      <c r="W24" s="478"/>
      <c r="X24" s="479"/>
      <c r="Y24" s="226" t="s">
        <v>58</v>
      </c>
      <c r="Z24" s="227"/>
      <c r="AA24" s="228"/>
      <c r="AB24" s="514" t="s">
        <v>146</v>
      </c>
      <c r="AC24" s="515"/>
      <c r="AD24" s="516"/>
      <c r="AE24" s="517">
        <v>995800</v>
      </c>
      <c r="AF24" s="492"/>
      <c r="AG24" s="492"/>
      <c r="AH24" s="492"/>
      <c r="AI24" s="492"/>
      <c r="AJ24" s="518">
        <v>1226300</v>
      </c>
      <c r="AK24" s="499"/>
      <c r="AL24" s="499"/>
      <c r="AM24" s="499"/>
      <c r="AN24" s="499"/>
      <c r="AO24" s="518">
        <v>1766100</v>
      </c>
      <c r="AP24" s="499"/>
      <c r="AQ24" s="499"/>
      <c r="AR24" s="499"/>
      <c r="AS24" s="499"/>
      <c r="AT24" s="519" t="s">
        <v>145</v>
      </c>
      <c r="AU24" s="520"/>
      <c r="AV24" s="520"/>
      <c r="AW24" s="520"/>
      <c r="AX24" s="521"/>
      <c r="AY24" s="2"/>
      <c r="AZ24" s="3"/>
      <c r="BA24" s="3"/>
      <c r="BB24" s="3"/>
      <c r="BC24" s="3"/>
    </row>
    <row r="25" spans="1:55" ht="32.25" customHeight="1">
      <c r="A25" s="246"/>
      <c r="B25" s="247"/>
      <c r="C25" s="247"/>
      <c r="D25" s="247"/>
      <c r="E25" s="247"/>
      <c r="F25" s="248"/>
      <c r="G25" s="483"/>
      <c r="H25" s="484"/>
      <c r="I25" s="484"/>
      <c r="J25" s="484"/>
      <c r="K25" s="484"/>
      <c r="L25" s="484"/>
      <c r="M25" s="484"/>
      <c r="N25" s="484"/>
      <c r="O25" s="484"/>
      <c r="P25" s="484"/>
      <c r="Q25" s="484"/>
      <c r="R25" s="484"/>
      <c r="S25" s="484"/>
      <c r="T25" s="484"/>
      <c r="U25" s="484"/>
      <c r="V25" s="484"/>
      <c r="W25" s="484"/>
      <c r="X25" s="485"/>
      <c r="Y25" s="230" t="s">
        <v>144</v>
      </c>
      <c r="Z25" s="231"/>
      <c r="AA25" s="232"/>
      <c r="AB25" s="511"/>
      <c r="AC25" s="512"/>
      <c r="AD25" s="513"/>
      <c r="AE25" s="519"/>
      <c r="AF25" s="520"/>
      <c r="AG25" s="520"/>
      <c r="AH25" s="520"/>
      <c r="AI25" s="522"/>
      <c r="AJ25" s="523"/>
      <c r="AK25" s="524"/>
      <c r="AL25" s="524"/>
      <c r="AM25" s="524"/>
      <c r="AN25" s="525"/>
      <c r="AO25" s="523"/>
      <c r="AP25" s="524"/>
      <c r="AQ25" s="524"/>
      <c r="AR25" s="524"/>
      <c r="AS25" s="525"/>
      <c r="AT25" s="523"/>
      <c r="AU25" s="524"/>
      <c r="AV25" s="524"/>
      <c r="AW25" s="524"/>
      <c r="AX25" s="52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143</v>
      </c>
      <c r="H27" s="527"/>
      <c r="I27" s="527"/>
      <c r="J27" s="527"/>
      <c r="K27" s="527"/>
      <c r="L27" s="527"/>
      <c r="M27" s="527"/>
      <c r="N27" s="527"/>
      <c r="O27" s="527"/>
      <c r="P27" s="527"/>
      <c r="Q27" s="527"/>
      <c r="R27" s="527"/>
      <c r="S27" s="527"/>
      <c r="T27" s="527"/>
      <c r="U27" s="527"/>
      <c r="V27" s="527"/>
      <c r="W27" s="527"/>
      <c r="X27" s="527"/>
      <c r="Y27" s="261" t="s">
        <v>62</v>
      </c>
      <c r="Z27" s="262"/>
      <c r="AA27" s="263"/>
      <c r="AB27" s="529" t="s">
        <v>142</v>
      </c>
      <c r="AC27" s="530"/>
      <c r="AD27" s="531"/>
      <c r="AE27" s="502" t="s">
        <v>141</v>
      </c>
      <c r="AF27" s="503"/>
      <c r="AG27" s="503"/>
      <c r="AH27" s="503"/>
      <c r="AI27" s="532"/>
      <c r="AJ27" s="502" t="s">
        <v>140</v>
      </c>
      <c r="AK27" s="503"/>
      <c r="AL27" s="503"/>
      <c r="AM27" s="503"/>
      <c r="AN27" s="532"/>
      <c r="AO27" s="502" t="s">
        <v>139</v>
      </c>
      <c r="AP27" s="503"/>
      <c r="AQ27" s="503"/>
      <c r="AR27" s="503"/>
      <c r="AS27" s="532"/>
      <c r="AT27" s="502" t="s">
        <v>50</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505" t="s">
        <v>138</v>
      </c>
      <c r="AC28" s="506"/>
      <c r="AD28" s="507"/>
      <c r="AE28" s="508" t="s">
        <v>137</v>
      </c>
      <c r="AF28" s="509"/>
      <c r="AG28" s="509"/>
      <c r="AH28" s="509"/>
      <c r="AI28" s="510"/>
      <c r="AJ28" s="508" t="s">
        <v>136</v>
      </c>
      <c r="AK28" s="509"/>
      <c r="AL28" s="509"/>
      <c r="AM28" s="509"/>
      <c r="AN28" s="510"/>
      <c r="AO28" s="508" t="s">
        <v>135</v>
      </c>
      <c r="AP28" s="509"/>
      <c r="AQ28" s="509"/>
      <c r="AR28" s="509"/>
      <c r="AS28" s="510"/>
      <c r="AT28" s="502" t="s">
        <v>50</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287" t="s">
        <v>134</v>
      </c>
      <c r="D30" s="288"/>
      <c r="E30" s="288"/>
      <c r="F30" s="288"/>
      <c r="G30" s="288"/>
      <c r="H30" s="288"/>
      <c r="I30" s="288"/>
      <c r="J30" s="288"/>
      <c r="K30" s="289"/>
      <c r="L30" s="292">
        <v>2067</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f>SUM(L30:Q35)</f>
        <v>2067</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117</v>
      </c>
      <c r="AE40" s="547"/>
      <c r="AF40" s="547"/>
      <c r="AG40" s="548" t="s">
        <v>131</v>
      </c>
      <c r="AH40" s="549"/>
      <c r="AI40" s="549"/>
      <c r="AJ40" s="549"/>
      <c r="AK40" s="549"/>
      <c r="AL40" s="549"/>
      <c r="AM40" s="549"/>
      <c r="AN40" s="549"/>
      <c r="AO40" s="549"/>
      <c r="AP40" s="549"/>
      <c r="AQ40" s="549"/>
      <c r="AR40" s="549"/>
      <c r="AS40" s="549"/>
      <c r="AT40" s="549"/>
      <c r="AU40" s="549"/>
      <c r="AV40" s="549"/>
      <c r="AW40" s="549"/>
      <c r="AX40" s="550"/>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117</v>
      </c>
      <c r="AE41" s="544"/>
      <c r="AF41" s="544"/>
      <c r="AG41" s="537"/>
      <c r="AH41" s="538"/>
      <c r="AI41" s="538"/>
      <c r="AJ41" s="538"/>
      <c r="AK41" s="538"/>
      <c r="AL41" s="538"/>
      <c r="AM41" s="538"/>
      <c r="AN41" s="538"/>
      <c r="AO41" s="538"/>
      <c r="AP41" s="538"/>
      <c r="AQ41" s="538"/>
      <c r="AR41" s="538"/>
      <c r="AS41" s="538"/>
      <c r="AT41" s="538"/>
      <c r="AU41" s="538"/>
      <c r="AV41" s="538"/>
      <c r="AW41" s="538"/>
      <c r="AX41" s="539"/>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117</v>
      </c>
      <c r="AE42" s="552"/>
      <c r="AF42" s="552"/>
      <c r="AG42" s="540"/>
      <c r="AH42" s="541"/>
      <c r="AI42" s="541"/>
      <c r="AJ42" s="541"/>
      <c r="AK42" s="541"/>
      <c r="AL42" s="541"/>
      <c r="AM42" s="541"/>
      <c r="AN42" s="541"/>
      <c r="AO42" s="541"/>
      <c r="AP42" s="541"/>
      <c r="AQ42" s="541"/>
      <c r="AR42" s="541"/>
      <c r="AS42" s="541"/>
      <c r="AT42" s="541"/>
      <c r="AU42" s="541"/>
      <c r="AV42" s="541"/>
      <c r="AW42" s="541"/>
      <c r="AX42" s="542"/>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117</v>
      </c>
      <c r="AE43" s="534"/>
      <c r="AF43" s="534"/>
      <c r="AG43" s="362" t="s">
        <v>126</v>
      </c>
      <c r="AH43" s="535"/>
      <c r="AI43" s="535"/>
      <c r="AJ43" s="535"/>
      <c r="AK43" s="535"/>
      <c r="AL43" s="535"/>
      <c r="AM43" s="535"/>
      <c r="AN43" s="535"/>
      <c r="AO43" s="535"/>
      <c r="AP43" s="535"/>
      <c r="AQ43" s="535"/>
      <c r="AR43" s="535"/>
      <c r="AS43" s="535"/>
      <c r="AT43" s="535"/>
      <c r="AU43" s="535"/>
      <c r="AV43" s="535"/>
      <c r="AW43" s="535"/>
      <c r="AX43" s="536"/>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3" t="s">
        <v>116</v>
      </c>
      <c r="AE44" s="544"/>
      <c r="AF44" s="544"/>
      <c r="AG44" s="537"/>
      <c r="AH44" s="538"/>
      <c r="AI44" s="538"/>
      <c r="AJ44" s="538"/>
      <c r="AK44" s="538"/>
      <c r="AL44" s="538"/>
      <c r="AM44" s="538"/>
      <c r="AN44" s="538"/>
      <c r="AO44" s="538"/>
      <c r="AP44" s="538"/>
      <c r="AQ44" s="538"/>
      <c r="AR44" s="538"/>
      <c r="AS44" s="538"/>
      <c r="AT44" s="538"/>
      <c r="AU44" s="538"/>
      <c r="AV44" s="538"/>
      <c r="AW44" s="538"/>
      <c r="AX44" s="539"/>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117</v>
      </c>
      <c r="AE45" s="544"/>
      <c r="AF45" s="544"/>
      <c r="AG45" s="537"/>
      <c r="AH45" s="538"/>
      <c r="AI45" s="538"/>
      <c r="AJ45" s="538"/>
      <c r="AK45" s="538"/>
      <c r="AL45" s="538"/>
      <c r="AM45" s="538"/>
      <c r="AN45" s="538"/>
      <c r="AO45" s="538"/>
      <c r="AP45" s="538"/>
      <c r="AQ45" s="538"/>
      <c r="AR45" s="538"/>
      <c r="AS45" s="538"/>
      <c r="AT45" s="538"/>
      <c r="AU45" s="538"/>
      <c r="AV45" s="538"/>
      <c r="AW45" s="538"/>
      <c r="AX45" s="539"/>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3" t="s">
        <v>116</v>
      </c>
      <c r="AE46" s="544"/>
      <c r="AF46" s="544"/>
      <c r="AG46" s="537"/>
      <c r="AH46" s="538"/>
      <c r="AI46" s="538"/>
      <c r="AJ46" s="538"/>
      <c r="AK46" s="538"/>
      <c r="AL46" s="538"/>
      <c r="AM46" s="538"/>
      <c r="AN46" s="538"/>
      <c r="AO46" s="538"/>
      <c r="AP46" s="538"/>
      <c r="AQ46" s="538"/>
      <c r="AR46" s="538"/>
      <c r="AS46" s="538"/>
      <c r="AT46" s="538"/>
      <c r="AU46" s="538"/>
      <c r="AV46" s="538"/>
      <c r="AW46" s="538"/>
      <c r="AX46" s="539"/>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117</v>
      </c>
      <c r="AE47" s="544"/>
      <c r="AF47" s="544"/>
      <c r="AG47" s="537"/>
      <c r="AH47" s="538"/>
      <c r="AI47" s="538"/>
      <c r="AJ47" s="538"/>
      <c r="AK47" s="538"/>
      <c r="AL47" s="538"/>
      <c r="AM47" s="538"/>
      <c r="AN47" s="538"/>
      <c r="AO47" s="538"/>
      <c r="AP47" s="538"/>
      <c r="AQ47" s="538"/>
      <c r="AR47" s="538"/>
      <c r="AS47" s="538"/>
      <c r="AT47" s="538"/>
      <c r="AU47" s="538"/>
      <c r="AV47" s="538"/>
      <c r="AW47" s="538"/>
      <c r="AX47" s="539"/>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117</v>
      </c>
      <c r="AE48" s="552"/>
      <c r="AF48" s="552"/>
      <c r="AG48" s="540"/>
      <c r="AH48" s="541"/>
      <c r="AI48" s="541"/>
      <c r="AJ48" s="541"/>
      <c r="AK48" s="541"/>
      <c r="AL48" s="541"/>
      <c r="AM48" s="541"/>
      <c r="AN48" s="541"/>
      <c r="AO48" s="541"/>
      <c r="AP48" s="541"/>
      <c r="AQ48" s="541"/>
      <c r="AR48" s="541"/>
      <c r="AS48" s="541"/>
      <c r="AT48" s="541"/>
      <c r="AU48" s="541"/>
      <c r="AV48" s="541"/>
      <c r="AW48" s="541"/>
      <c r="AX48" s="542"/>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117</v>
      </c>
      <c r="AE49" s="534"/>
      <c r="AF49" s="534"/>
      <c r="AG49" s="362" t="s">
        <v>120</v>
      </c>
      <c r="AH49" s="535"/>
      <c r="AI49" s="535"/>
      <c r="AJ49" s="535"/>
      <c r="AK49" s="535"/>
      <c r="AL49" s="535"/>
      <c r="AM49" s="535"/>
      <c r="AN49" s="535"/>
      <c r="AO49" s="535"/>
      <c r="AP49" s="535"/>
      <c r="AQ49" s="535"/>
      <c r="AR49" s="535"/>
      <c r="AS49" s="535"/>
      <c r="AT49" s="535"/>
      <c r="AU49" s="535"/>
      <c r="AV49" s="535"/>
      <c r="AW49" s="535"/>
      <c r="AX49" s="536"/>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117</v>
      </c>
      <c r="AE50" s="544"/>
      <c r="AF50" s="544"/>
      <c r="AG50" s="537"/>
      <c r="AH50" s="538"/>
      <c r="AI50" s="538"/>
      <c r="AJ50" s="538"/>
      <c r="AK50" s="538"/>
      <c r="AL50" s="538"/>
      <c r="AM50" s="538"/>
      <c r="AN50" s="538"/>
      <c r="AO50" s="538"/>
      <c r="AP50" s="538"/>
      <c r="AQ50" s="538"/>
      <c r="AR50" s="538"/>
      <c r="AS50" s="538"/>
      <c r="AT50" s="538"/>
      <c r="AU50" s="538"/>
      <c r="AV50" s="538"/>
      <c r="AW50" s="538"/>
      <c r="AX50" s="539"/>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45" t="s">
        <v>117</v>
      </c>
      <c r="AE51" s="544"/>
      <c r="AF51" s="544"/>
      <c r="AG51" s="540"/>
      <c r="AH51" s="541"/>
      <c r="AI51" s="541"/>
      <c r="AJ51" s="541"/>
      <c r="AK51" s="541"/>
      <c r="AL51" s="541"/>
      <c r="AM51" s="541"/>
      <c r="AN51" s="541"/>
      <c r="AO51" s="541"/>
      <c r="AP51" s="541"/>
      <c r="AQ51" s="541"/>
      <c r="AR51" s="541"/>
      <c r="AS51" s="541"/>
      <c r="AT51" s="541"/>
      <c r="AU51" s="541"/>
      <c r="AV51" s="541"/>
      <c r="AW51" s="541"/>
      <c r="AX51" s="542"/>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53" t="s">
        <v>116</v>
      </c>
      <c r="AE52" s="534"/>
      <c r="AF52" s="534"/>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554" t="s">
        <v>114</v>
      </c>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6"/>
    </row>
    <row r="57" spans="1:50" ht="66.75" customHeight="1" thickBot="1">
      <c r="A57" s="388"/>
      <c r="B57" s="389"/>
      <c r="C57" s="396" t="s">
        <v>103</v>
      </c>
      <c r="D57" s="397"/>
      <c r="E57" s="397"/>
      <c r="F57" s="398"/>
      <c r="G57" s="399" t="s">
        <v>113</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11</v>
      </c>
      <c r="L67" s="301"/>
      <c r="M67" s="301"/>
      <c r="N67" s="301"/>
      <c r="O67" s="301"/>
      <c r="P67" s="301"/>
      <c r="Q67" s="301"/>
      <c r="R67" s="302"/>
      <c r="S67" s="422" t="s">
        <v>111</v>
      </c>
      <c r="T67" s="426"/>
      <c r="U67" s="426"/>
      <c r="V67" s="426"/>
      <c r="W67" s="426"/>
      <c r="X67" s="426"/>
      <c r="Y67" s="426"/>
      <c r="Z67" s="442"/>
      <c r="AA67" s="557">
        <v>35</v>
      </c>
      <c r="AB67" s="301"/>
      <c r="AC67" s="301"/>
      <c r="AD67" s="301"/>
      <c r="AE67" s="301"/>
      <c r="AF67" s="301"/>
      <c r="AG67" s="301"/>
      <c r="AH67" s="302"/>
      <c r="AI67" s="422" t="s">
        <v>112</v>
      </c>
      <c r="AJ67" s="423"/>
      <c r="AK67" s="423"/>
      <c r="AL67" s="423"/>
      <c r="AM67" s="423"/>
      <c r="AN67" s="423"/>
      <c r="AO67" s="423"/>
      <c r="AP67" s="424"/>
      <c r="AQ67" s="425">
        <v>207</v>
      </c>
      <c r="AR67" s="426"/>
      <c r="AS67" s="426"/>
      <c r="AT67" s="426"/>
      <c r="AU67" s="426"/>
      <c r="AV67" s="426"/>
      <c r="AW67" s="426"/>
      <c r="AX67" s="427"/>
    </row>
  </sheetData>
  <mergeCells count="254">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R36:W36"/>
    <mergeCell ref="X36:AX36"/>
    <mergeCell ref="A43:B48"/>
    <mergeCell ref="C43:AC43"/>
    <mergeCell ref="AD43:AF43"/>
    <mergeCell ref="AG43:AX48"/>
    <mergeCell ref="C44:AC44"/>
    <mergeCell ref="AD44:AF44"/>
    <mergeCell ref="C45:AC45"/>
    <mergeCell ref="AD45:AF45"/>
    <mergeCell ref="A38:AX38"/>
    <mergeCell ref="C39:AC39"/>
    <mergeCell ref="AD39:AF39"/>
    <mergeCell ref="AG39:AX39"/>
    <mergeCell ref="A40:B42"/>
    <mergeCell ref="C40:AC40"/>
    <mergeCell ref="AD40:AF40"/>
    <mergeCell ref="AG40:AX42"/>
    <mergeCell ref="C41:AC41"/>
    <mergeCell ref="AD41:AF41"/>
    <mergeCell ref="C42:AC42"/>
    <mergeCell ref="AD42:AF42"/>
    <mergeCell ref="C32:K32"/>
    <mergeCell ref="L32:Q32"/>
    <mergeCell ref="R32:W32"/>
    <mergeCell ref="X32:AX32"/>
    <mergeCell ref="A29:B36"/>
    <mergeCell ref="C29:K29"/>
    <mergeCell ref="L29:Q29"/>
    <mergeCell ref="R29:W29"/>
    <mergeCell ref="X29:AX29"/>
    <mergeCell ref="C30:K30"/>
    <mergeCell ref="C33:K33"/>
    <mergeCell ref="L33:Q33"/>
    <mergeCell ref="R33:W33"/>
    <mergeCell ref="X33:AX33"/>
    <mergeCell ref="C34:K34"/>
    <mergeCell ref="L34:Q34"/>
    <mergeCell ref="R34:W34"/>
    <mergeCell ref="X34:AX34"/>
    <mergeCell ref="C35:K35"/>
    <mergeCell ref="L35:Q35"/>
    <mergeCell ref="R35:W35"/>
    <mergeCell ref="X35:AX35"/>
    <mergeCell ref="C36:K36"/>
    <mergeCell ref="L36:Q36"/>
    <mergeCell ref="A26:F28"/>
    <mergeCell ref="G26:X26"/>
    <mergeCell ref="Y26:AA26"/>
    <mergeCell ref="L31:Q31"/>
    <mergeCell ref="R31:W31"/>
    <mergeCell ref="X31:AX31"/>
    <mergeCell ref="L30:Q30"/>
    <mergeCell ref="R30:W30"/>
    <mergeCell ref="X30:AX30"/>
    <mergeCell ref="C31:K31"/>
    <mergeCell ref="AO25:AS25"/>
    <mergeCell ref="AT25:AX25"/>
    <mergeCell ref="G27:X28"/>
    <mergeCell ref="Y27:AA27"/>
    <mergeCell ref="AB27:AD27"/>
    <mergeCell ref="AE27:AI27"/>
    <mergeCell ref="AJ27:AN27"/>
    <mergeCell ref="AO27:AS27"/>
    <mergeCell ref="AO26:AS26"/>
    <mergeCell ref="AT26:AX26"/>
    <mergeCell ref="A23:F25"/>
    <mergeCell ref="AT27:AX27"/>
    <mergeCell ref="Y28:AA28"/>
    <mergeCell ref="AB28:AD28"/>
    <mergeCell ref="AE28:AI28"/>
    <mergeCell ref="AJ28:AN28"/>
    <mergeCell ref="AO28:AS28"/>
    <mergeCell ref="AT28:AX28"/>
    <mergeCell ref="G23:X23"/>
    <mergeCell ref="Y23:AA23"/>
    <mergeCell ref="AB23:AD23"/>
    <mergeCell ref="AE23:AI23"/>
    <mergeCell ref="AJ23:AN23"/>
    <mergeCell ref="AB25:AD25"/>
    <mergeCell ref="Y24:AA24"/>
    <mergeCell ref="AB24:AD24"/>
    <mergeCell ref="AE24:AI24"/>
    <mergeCell ref="AJ24:AN24"/>
    <mergeCell ref="AO24:AS24"/>
    <mergeCell ref="Y25:AA25"/>
    <mergeCell ref="AT23:AX23"/>
    <mergeCell ref="AT24:AX24"/>
    <mergeCell ref="AE25:AI25"/>
    <mergeCell ref="AJ25:AN25"/>
    <mergeCell ref="AT19:AX19"/>
    <mergeCell ref="G20:X22"/>
    <mergeCell ref="Y20:AA20"/>
    <mergeCell ref="AB20:AD20"/>
    <mergeCell ref="AB26:AD26"/>
    <mergeCell ref="AE26:AI26"/>
    <mergeCell ref="AJ26:AN26"/>
    <mergeCell ref="AE21:AS21"/>
    <mergeCell ref="AO23:AS23"/>
    <mergeCell ref="G24:X25"/>
    <mergeCell ref="AJ19:AN19"/>
    <mergeCell ref="AB21:AD21"/>
    <mergeCell ref="AT21:AX21"/>
    <mergeCell ref="Y22:AA22"/>
    <mergeCell ref="AB22:AD22"/>
    <mergeCell ref="AE22:AI22"/>
    <mergeCell ref="AJ22:AN22"/>
    <mergeCell ref="AO22:AS22"/>
    <mergeCell ref="AT22:AX22"/>
    <mergeCell ref="AO19:AS19"/>
    <mergeCell ref="AE20:AI20"/>
    <mergeCell ref="AJ20:AN20"/>
    <mergeCell ref="AO20:AS20"/>
    <mergeCell ref="AT20:AX20"/>
    <mergeCell ref="Y21:AA21"/>
    <mergeCell ref="A19:F22"/>
    <mergeCell ref="G19:X19"/>
    <mergeCell ref="Y19:AA19"/>
    <mergeCell ref="AB19:AD19"/>
    <mergeCell ref="AE19:AI19"/>
    <mergeCell ref="G17:O17"/>
    <mergeCell ref="P17:V17"/>
    <mergeCell ref="W17:AC17"/>
    <mergeCell ref="AD17:AJ17"/>
    <mergeCell ref="AK17:AQ17"/>
    <mergeCell ref="AR17:AX17"/>
    <mergeCell ref="G18:O18"/>
    <mergeCell ref="P18:V18"/>
    <mergeCell ref="W18:AC18"/>
    <mergeCell ref="AD18:AJ18"/>
    <mergeCell ref="AK18:AQ18"/>
    <mergeCell ref="AR18:AX18"/>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85" zoomScaleNormal="75" zoomScaleSheetLayoutView="85"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220</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602</v>
      </c>
      <c r="H3" s="59"/>
      <c r="I3" s="59"/>
      <c r="J3" s="59"/>
      <c r="K3" s="59"/>
      <c r="L3" s="59"/>
      <c r="M3" s="59"/>
      <c r="N3" s="59"/>
      <c r="O3" s="59"/>
      <c r="P3" s="59"/>
      <c r="Q3" s="59"/>
      <c r="R3" s="59"/>
      <c r="S3" s="59"/>
      <c r="T3" s="59"/>
      <c r="U3" s="59"/>
      <c r="V3" s="59"/>
      <c r="W3" s="59"/>
      <c r="X3" s="455"/>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601</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502</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600</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4" t="s">
        <v>599</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114" t="s">
        <v>598</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24</v>
      </c>
      <c r="Q11" s="142"/>
      <c r="R11" s="142"/>
      <c r="S11" s="142"/>
      <c r="T11" s="142"/>
      <c r="U11" s="142"/>
      <c r="V11" s="142"/>
      <c r="W11" s="142">
        <v>22</v>
      </c>
      <c r="X11" s="142"/>
      <c r="Y11" s="142"/>
      <c r="Z11" s="142"/>
      <c r="AA11" s="142"/>
      <c r="AB11" s="142"/>
      <c r="AC11" s="142"/>
      <c r="AD11" s="142">
        <v>23</v>
      </c>
      <c r="AE11" s="142"/>
      <c r="AF11" s="142"/>
      <c r="AG11" s="142"/>
      <c r="AH11" s="142"/>
      <c r="AI11" s="142"/>
      <c r="AJ11" s="142"/>
      <c r="AK11" s="142">
        <v>27</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24</v>
      </c>
      <c r="Q16" s="165"/>
      <c r="R16" s="165"/>
      <c r="S16" s="165"/>
      <c r="T16" s="165"/>
      <c r="U16" s="165"/>
      <c r="V16" s="165"/>
      <c r="W16" s="165">
        <v>22</v>
      </c>
      <c r="X16" s="165"/>
      <c r="Y16" s="165"/>
      <c r="Z16" s="165"/>
      <c r="AA16" s="165"/>
      <c r="AB16" s="165"/>
      <c r="AC16" s="165"/>
      <c r="AD16" s="165">
        <v>23</v>
      </c>
      <c r="AE16" s="165"/>
      <c r="AF16" s="165"/>
      <c r="AG16" s="165"/>
      <c r="AH16" s="165"/>
      <c r="AI16" s="165"/>
      <c r="AJ16" s="165"/>
      <c r="AK16" s="165">
        <v>27</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24</v>
      </c>
      <c r="Q17" s="169"/>
      <c r="R17" s="169"/>
      <c r="S17" s="169"/>
      <c r="T17" s="169"/>
      <c r="U17" s="169"/>
      <c r="V17" s="169"/>
      <c r="W17" s="169">
        <v>22</v>
      </c>
      <c r="X17" s="169"/>
      <c r="Y17" s="169"/>
      <c r="Z17" s="169"/>
      <c r="AA17" s="169"/>
      <c r="AB17" s="169"/>
      <c r="AC17" s="169"/>
      <c r="AD17" s="169">
        <v>23</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730" t="s">
        <v>597</v>
      </c>
      <c r="H20" s="877"/>
      <c r="I20" s="877"/>
      <c r="J20" s="877"/>
      <c r="K20" s="877"/>
      <c r="L20" s="877"/>
      <c r="M20" s="877"/>
      <c r="N20" s="877"/>
      <c r="O20" s="877"/>
      <c r="P20" s="877"/>
      <c r="Q20" s="877"/>
      <c r="R20" s="877"/>
      <c r="S20" s="877"/>
      <c r="T20" s="877"/>
      <c r="U20" s="877"/>
      <c r="V20" s="877"/>
      <c r="W20" s="877"/>
      <c r="X20" s="892"/>
      <c r="Y20" s="204" t="s">
        <v>49</v>
      </c>
      <c r="Z20" s="205"/>
      <c r="AA20" s="206"/>
      <c r="AB20" s="1309" t="s">
        <v>596</v>
      </c>
      <c r="AC20" s="1309"/>
      <c r="AD20" s="1309"/>
      <c r="AE20" s="173">
        <v>4</v>
      </c>
      <c r="AF20" s="173"/>
      <c r="AG20" s="173"/>
      <c r="AH20" s="173"/>
      <c r="AI20" s="173"/>
      <c r="AJ20" s="173">
        <v>4</v>
      </c>
      <c r="AK20" s="173"/>
      <c r="AL20" s="173"/>
      <c r="AM20" s="173"/>
      <c r="AN20" s="173"/>
      <c r="AO20" s="173">
        <v>4</v>
      </c>
      <c r="AP20" s="173"/>
      <c r="AQ20" s="173"/>
      <c r="AR20" s="173"/>
      <c r="AS20" s="173"/>
      <c r="AT20" s="174"/>
      <c r="AU20" s="174"/>
      <c r="AV20" s="174"/>
      <c r="AW20" s="174"/>
      <c r="AX20" s="175"/>
    </row>
    <row r="21" spans="1:55" ht="23.8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891"/>
      <c r="AC21" s="891"/>
      <c r="AD21" s="891"/>
      <c r="AE21" s="188">
        <v>4</v>
      </c>
      <c r="AF21" s="188"/>
      <c r="AG21" s="188"/>
      <c r="AH21" s="188"/>
      <c r="AI21" s="188"/>
      <c r="AJ21" s="188">
        <v>4</v>
      </c>
      <c r="AK21" s="188"/>
      <c r="AL21" s="188"/>
      <c r="AM21" s="188"/>
      <c r="AN21" s="188"/>
      <c r="AO21" s="188">
        <v>4</v>
      </c>
      <c r="AP21" s="188"/>
      <c r="AQ21" s="188"/>
      <c r="AR21" s="188"/>
      <c r="AS21" s="188"/>
      <c r="AT21" s="169">
        <v>4</v>
      </c>
      <c r="AU21" s="169"/>
      <c r="AV21" s="169"/>
      <c r="AW21" s="169"/>
      <c r="AX21" s="189"/>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28" t="s">
        <v>52</v>
      </c>
      <c r="Z22" s="129"/>
      <c r="AA22" s="130"/>
      <c r="AB22" s="898" t="s">
        <v>199</v>
      </c>
      <c r="AC22" s="898"/>
      <c r="AD22" s="898"/>
      <c r="AE22" s="899">
        <f>AE20/AE21</f>
        <v>1</v>
      </c>
      <c r="AF22" s="899"/>
      <c r="AG22" s="899"/>
      <c r="AH22" s="899"/>
      <c r="AI22" s="899"/>
      <c r="AJ22" s="899">
        <f>AJ20/AJ21</f>
        <v>1</v>
      </c>
      <c r="AK22" s="899"/>
      <c r="AL22" s="899"/>
      <c r="AM22" s="899"/>
      <c r="AN22" s="899"/>
      <c r="AO22" s="899">
        <f>AO20/AO21</f>
        <v>1</v>
      </c>
      <c r="AP22" s="899"/>
      <c r="AQ22" s="899"/>
      <c r="AR22" s="899"/>
      <c r="AS22" s="899"/>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138" t="s">
        <v>46</v>
      </c>
      <c r="AC23" s="1139"/>
      <c r="AD23" s="114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084" t="s">
        <v>595</v>
      </c>
      <c r="H24" s="332"/>
      <c r="I24" s="332"/>
      <c r="J24" s="332"/>
      <c r="K24" s="332"/>
      <c r="L24" s="332"/>
      <c r="M24" s="332"/>
      <c r="N24" s="332"/>
      <c r="O24" s="332"/>
      <c r="P24" s="332"/>
      <c r="Q24" s="332"/>
      <c r="R24" s="332"/>
      <c r="S24" s="332"/>
      <c r="T24" s="332"/>
      <c r="U24" s="332"/>
      <c r="V24" s="332"/>
      <c r="W24" s="332"/>
      <c r="X24" s="1085"/>
      <c r="Y24" s="226" t="s">
        <v>58</v>
      </c>
      <c r="Z24" s="227"/>
      <c r="AA24" s="228"/>
      <c r="AB24" s="1313" t="s">
        <v>594</v>
      </c>
      <c r="AC24" s="1314"/>
      <c r="AD24" s="1315"/>
      <c r="AE24" s="190">
        <v>1</v>
      </c>
      <c r="AF24" s="190"/>
      <c r="AG24" s="190"/>
      <c r="AH24" s="190"/>
      <c r="AI24" s="190"/>
      <c r="AJ24" s="173">
        <v>1</v>
      </c>
      <c r="AK24" s="173"/>
      <c r="AL24" s="173"/>
      <c r="AM24" s="173"/>
      <c r="AN24" s="173"/>
      <c r="AO24" s="173">
        <v>1</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1086"/>
      <c r="H25" s="338"/>
      <c r="I25" s="338"/>
      <c r="J25" s="338"/>
      <c r="K25" s="338"/>
      <c r="L25" s="338"/>
      <c r="M25" s="338"/>
      <c r="N25" s="338"/>
      <c r="O25" s="338"/>
      <c r="P25" s="338"/>
      <c r="Q25" s="338"/>
      <c r="R25" s="338"/>
      <c r="S25" s="338"/>
      <c r="T25" s="338"/>
      <c r="U25" s="338"/>
      <c r="V25" s="338"/>
      <c r="W25" s="338"/>
      <c r="X25" s="1087"/>
      <c r="Y25" s="230" t="s">
        <v>61</v>
      </c>
      <c r="Z25" s="231"/>
      <c r="AA25" s="232"/>
      <c r="AB25" s="1310"/>
      <c r="AC25" s="1311"/>
      <c r="AD25" s="1312"/>
      <c r="AE25" s="234">
        <v>1</v>
      </c>
      <c r="AF25" s="74"/>
      <c r="AG25" s="74"/>
      <c r="AH25" s="74"/>
      <c r="AI25" s="75"/>
      <c r="AJ25" s="235">
        <v>1</v>
      </c>
      <c r="AK25" s="236"/>
      <c r="AL25" s="236"/>
      <c r="AM25" s="236"/>
      <c r="AN25" s="237"/>
      <c r="AO25" s="235">
        <v>1</v>
      </c>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138" t="s">
        <v>46</v>
      </c>
      <c r="AC26" s="1139"/>
      <c r="AD26" s="114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593</v>
      </c>
      <c r="H27" s="527"/>
      <c r="I27" s="527"/>
      <c r="J27" s="527"/>
      <c r="K27" s="527"/>
      <c r="L27" s="527"/>
      <c r="M27" s="527"/>
      <c r="N27" s="527"/>
      <c r="O27" s="527"/>
      <c r="P27" s="527"/>
      <c r="Q27" s="527"/>
      <c r="R27" s="527"/>
      <c r="S27" s="527"/>
      <c r="T27" s="527"/>
      <c r="U27" s="527"/>
      <c r="V27" s="527"/>
      <c r="W27" s="527"/>
      <c r="X27" s="527"/>
      <c r="Y27" s="261" t="s">
        <v>62</v>
      </c>
      <c r="Z27" s="262"/>
      <c r="AA27" s="263"/>
      <c r="AB27" s="975" t="s">
        <v>292</v>
      </c>
      <c r="AC27" s="976"/>
      <c r="AD27" s="977"/>
      <c r="AE27" s="502">
        <v>24</v>
      </c>
      <c r="AF27" s="900"/>
      <c r="AG27" s="900"/>
      <c r="AH27" s="900"/>
      <c r="AI27" s="909"/>
      <c r="AJ27" s="502">
        <v>22</v>
      </c>
      <c r="AK27" s="900"/>
      <c r="AL27" s="900"/>
      <c r="AM27" s="900"/>
      <c r="AN27" s="909"/>
      <c r="AO27" s="502">
        <v>23</v>
      </c>
      <c r="AP27" s="900"/>
      <c r="AQ27" s="900"/>
      <c r="AR27" s="900"/>
      <c r="AS27" s="909"/>
      <c r="AT27" s="502">
        <v>26</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1316" t="s">
        <v>193</v>
      </c>
      <c r="AC28" s="1317"/>
      <c r="AD28" s="1318"/>
      <c r="AE28" s="1319" t="s">
        <v>592</v>
      </c>
      <c r="AF28" s="509"/>
      <c r="AG28" s="509"/>
      <c r="AH28" s="509"/>
      <c r="AI28" s="510"/>
      <c r="AJ28" s="749" t="s">
        <v>591</v>
      </c>
      <c r="AK28" s="509"/>
      <c r="AL28" s="509"/>
      <c r="AM28" s="509"/>
      <c r="AN28" s="510"/>
      <c r="AO28" s="749" t="s">
        <v>590</v>
      </c>
      <c r="AP28" s="509"/>
      <c r="AQ28" s="509"/>
      <c r="AR28" s="509"/>
      <c r="AS28" s="510"/>
      <c r="AT28" s="749" t="s">
        <v>589</v>
      </c>
      <c r="AU28" s="509"/>
      <c r="AV28" s="509"/>
      <c r="AW28" s="509"/>
      <c r="AX28" s="510"/>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280" t="s">
        <v>588</v>
      </c>
      <c r="D30" s="1281"/>
      <c r="E30" s="1281"/>
      <c r="F30" s="1281"/>
      <c r="G30" s="1281"/>
      <c r="H30" s="1281"/>
      <c r="I30" s="1281"/>
      <c r="J30" s="1281"/>
      <c r="K30" s="1282"/>
      <c r="L30" s="292">
        <v>27</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f>SUM(L30:Q35)</f>
        <v>27</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117</v>
      </c>
      <c r="AE40" s="547"/>
      <c r="AF40" s="1320"/>
      <c r="AG40" s="1321" t="s">
        <v>587</v>
      </c>
      <c r="AH40" s="1322"/>
      <c r="AI40" s="1322"/>
      <c r="AJ40" s="1322"/>
      <c r="AK40" s="1322"/>
      <c r="AL40" s="1322"/>
      <c r="AM40" s="1322"/>
      <c r="AN40" s="1322"/>
      <c r="AO40" s="1322"/>
      <c r="AP40" s="1322"/>
      <c r="AQ40" s="1322"/>
      <c r="AR40" s="1322"/>
      <c r="AS40" s="1322"/>
      <c r="AT40" s="1322"/>
      <c r="AU40" s="1322"/>
      <c r="AV40" s="1322"/>
      <c r="AW40" s="1322"/>
      <c r="AX40" s="1323"/>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117</v>
      </c>
      <c r="AE41" s="544"/>
      <c r="AF41" s="1330"/>
      <c r="AG41" s="1324"/>
      <c r="AH41" s="1325"/>
      <c r="AI41" s="1325"/>
      <c r="AJ41" s="1325"/>
      <c r="AK41" s="1325"/>
      <c r="AL41" s="1325"/>
      <c r="AM41" s="1325"/>
      <c r="AN41" s="1325"/>
      <c r="AO41" s="1325"/>
      <c r="AP41" s="1325"/>
      <c r="AQ41" s="1325"/>
      <c r="AR41" s="1325"/>
      <c r="AS41" s="1325"/>
      <c r="AT41" s="1325"/>
      <c r="AU41" s="1325"/>
      <c r="AV41" s="1325"/>
      <c r="AW41" s="1325"/>
      <c r="AX41" s="1326"/>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117</v>
      </c>
      <c r="AE42" s="552"/>
      <c r="AF42" s="1331"/>
      <c r="AG42" s="1327"/>
      <c r="AH42" s="1328"/>
      <c r="AI42" s="1328"/>
      <c r="AJ42" s="1328"/>
      <c r="AK42" s="1328"/>
      <c r="AL42" s="1328"/>
      <c r="AM42" s="1328"/>
      <c r="AN42" s="1328"/>
      <c r="AO42" s="1328"/>
      <c r="AP42" s="1328"/>
      <c r="AQ42" s="1328"/>
      <c r="AR42" s="1328"/>
      <c r="AS42" s="1328"/>
      <c r="AT42" s="1328"/>
      <c r="AU42" s="1328"/>
      <c r="AV42" s="1328"/>
      <c r="AW42" s="1328"/>
      <c r="AX42" s="1329"/>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117</v>
      </c>
      <c r="AE43" s="534"/>
      <c r="AF43" s="916"/>
      <c r="AG43" s="362" t="s">
        <v>586</v>
      </c>
      <c r="AH43" s="535"/>
      <c r="AI43" s="535"/>
      <c r="AJ43" s="535"/>
      <c r="AK43" s="535"/>
      <c r="AL43" s="535"/>
      <c r="AM43" s="535"/>
      <c r="AN43" s="535"/>
      <c r="AO43" s="535"/>
      <c r="AP43" s="535"/>
      <c r="AQ43" s="535"/>
      <c r="AR43" s="535"/>
      <c r="AS43" s="535"/>
      <c r="AT43" s="535"/>
      <c r="AU43" s="535"/>
      <c r="AV43" s="535"/>
      <c r="AW43" s="535"/>
      <c r="AX43" s="536"/>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5" t="s">
        <v>145</v>
      </c>
      <c r="AE44" s="544"/>
      <c r="AF44" s="1330"/>
      <c r="AG44" s="537"/>
      <c r="AH44" s="538"/>
      <c r="AI44" s="538"/>
      <c r="AJ44" s="538"/>
      <c r="AK44" s="538"/>
      <c r="AL44" s="538"/>
      <c r="AM44" s="538"/>
      <c r="AN44" s="538"/>
      <c r="AO44" s="538"/>
      <c r="AP44" s="538"/>
      <c r="AQ44" s="538"/>
      <c r="AR44" s="538"/>
      <c r="AS44" s="538"/>
      <c r="AT44" s="538"/>
      <c r="AU44" s="538"/>
      <c r="AV44" s="538"/>
      <c r="AW44" s="538"/>
      <c r="AX44" s="539"/>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117</v>
      </c>
      <c r="AE45" s="544"/>
      <c r="AF45" s="1330"/>
      <c r="AG45" s="537"/>
      <c r="AH45" s="538"/>
      <c r="AI45" s="538"/>
      <c r="AJ45" s="538"/>
      <c r="AK45" s="538"/>
      <c r="AL45" s="538"/>
      <c r="AM45" s="538"/>
      <c r="AN45" s="538"/>
      <c r="AO45" s="538"/>
      <c r="AP45" s="538"/>
      <c r="AQ45" s="538"/>
      <c r="AR45" s="538"/>
      <c r="AS45" s="538"/>
      <c r="AT45" s="538"/>
      <c r="AU45" s="538"/>
      <c r="AV45" s="538"/>
      <c r="AW45" s="538"/>
      <c r="AX45" s="539"/>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5" t="s">
        <v>145</v>
      </c>
      <c r="AE46" s="544"/>
      <c r="AF46" s="1330"/>
      <c r="AG46" s="537"/>
      <c r="AH46" s="538"/>
      <c r="AI46" s="538"/>
      <c r="AJ46" s="538"/>
      <c r="AK46" s="538"/>
      <c r="AL46" s="538"/>
      <c r="AM46" s="538"/>
      <c r="AN46" s="538"/>
      <c r="AO46" s="538"/>
      <c r="AP46" s="538"/>
      <c r="AQ46" s="538"/>
      <c r="AR46" s="538"/>
      <c r="AS46" s="538"/>
      <c r="AT46" s="538"/>
      <c r="AU46" s="538"/>
      <c r="AV46" s="538"/>
      <c r="AW46" s="538"/>
      <c r="AX46" s="539"/>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117</v>
      </c>
      <c r="AE47" s="544"/>
      <c r="AF47" s="1330"/>
      <c r="AG47" s="537"/>
      <c r="AH47" s="538"/>
      <c r="AI47" s="538"/>
      <c r="AJ47" s="538"/>
      <c r="AK47" s="538"/>
      <c r="AL47" s="538"/>
      <c r="AM47" s="538"/>
      <c r="AN47" s="538"/>
      <c r="AO47" s="538"/>
      <c r="AP47" s="538"/>
      <c r="AQ47" s="538"/>
      <c r="AR47" s="538"/>
      <c r="AS47" s="538"/>
      <c r="AT47" s="538"/>
      <c r="AU47" s="538"/>
      <c r="AV47" s="538"/>
      <c r="AW47" s="538"/>
      <c r="AX47" s="539"/>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145</v>
      </c>
      <c r="AE48" s="552"/>
      <c r="AF48" s="1331"/>
      <c r="AG48" s="540"/>
      <c r="AH48" s="541"/>
      <c r="AI48" s="541"/>
      <c r="AJ48" s="541"/>
      <c r="AK48" s="541"/>
      <c r="AL48" s="541"/>
      <c r="AM48" s="541"/>
      <c r="AN48" s="541"/>
      <c r="AO48" s="541"/>
      <c r="AP48" s="541"/>
      <c r="AQ48" s="541"/>
      <c r="AR48" s="541"/>
      <c r="AS48" s="541"/>
      <c r="AT48" s="541"/>
      <c r="AU48" s="541"/>
      <c r="AV48" s="541"/>
      <c r="AW48" s="541"/>
      <c r="AX48" s="542"/>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117</v>
      </c>
      <c r="AE49" s="534"/>
      <c r="AF49" s="916"/>
      <c r="AG49" s="362" t="s">
        <v>585</v>
      </c>
      <c r="AH49" s="535"/>
      <c r="AI49" s="535"/>
      <c r="AJ49" s="535"/>
      <c r="AK49" s="535"/>
      <c r="AL49" s="535"/>
      <c r="AM49" s="535"/>
      <c r="AN49" s="535"/>
      <c r="AO49" s="535"/>
      <c r="AP49" s="535"/>
      <c r="AQ49" s="535"/>
      <c r="AR49" s="535"/>
      <c r="AS49" s="535"/>
      <c r="AT49" s="535"/>
      <c r="AU49" s="535"/>
      <c r="AV49" s="535"/>
      <c r="AW49" s="535"/>
      <c r="AX49" s="536"/>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117</v>
      </c>
      <c r="AE50" s="544"/>
      <c r="AF50" s="1330"/>
      <c r="AG50" s="537"/>
      <c r="AH50" s="538"/>
      <c r="AI50" s="538"/>
      <c r="AJ50" s="538"/>
      <c r="AK50" s="538"/>
      <c r="AL50" s="538"/>
      <c r="AM50" s="538"/>
      <c r="AN50" s="538"/>
      <c r="AO50" s="538"/>
      <c r="AP50" s="538"/>
      <c r="AQ50" s="538"/>
      <c r="AR50" s="538"/>
      <c r="AS50" s="538"/>
      <c r="AT50" s="538"/>
      <c r="AU50" s="538"/>
      <c r="AV50" s="538"/>
      <c r="AW50" s="538"/>
      <c r="AX50" s="539"/>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51" t="s">
        <v>117</v>
      </c>
      <c r="AE51" s="552"/>
      <c r="AF51" s="1331"/>
      <c r="AG51" s="540"/>
      <c r="AH51" s="541"/>
      <c r="AI51" s="541"/>
      <c r="AJ51" s="541"/>
      <c r="AK51" s="541"/>
      <c r="AL51" s="541"/>
      <c r="AM51" s="541"/>
      <c r="AN51" s="541"/>
      <c r="AO51" s="541"/>
      <c r="AP51" s="541"/>
      <c r="AQ51" s="541"/>
      <c r="AR51" s="541"/>
      <c r="AS51" s="541"/>
      <c r="AT51" s="541"/>
      <c r="AU51" s="541"/>
      <c r="AV51" s="541"/>
      <c r="AW51" s="541"/>
      <c r="AX51" s="542"/>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117</v>
      </c>
      <c r="AE52" s="534"/>
      <c r="AF52" s="916"/>
      <c r="AG52" s="362" t="s">
        <v>584</v>
      </c>
      <c r="AH52" s="535"/>
      <c r="AI52" s="535"/>
      <c r="AJ52" s="535"/>
      <c r="AK52" s="535"/>
      <c r="AL52" s="535"/>
      <c r="AM52" s="535"/>
      <c r="AN52" s="535"/>
      <c r="AO52" s="535"/>
      <c r="AP52" s="535"/>
      <c r="AQ52" s="535"/>
      <c r="AR52" s="535"/>
      <c r="AS52" s="535"/>
      <c r="AT52" s="535"/>
      <c r="AU52" s="535"/>
      <c r="AV52" s="535"/>
      <c r="AW52" s="535"/>
      <c r="AX52" s="53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537"/>
      <c r="AH53" s="538"/>
      <c r="AI53" s="538"/>
      <c r="AJ53" s="538"/>
      <c r="AK53" s="538"/>
      <c r="AL53" s="538"/>
      <c r="AM53" s="538"/>
      <c r="AN53" s="538"/>
      <c r="AO53" s="538"/>
      <c r="AP53" s="538"/>
      <c r="AQ53" s="538"/>
      <c r="AR53" s="538"/>
      <c r="AS53" s="538"/>
      <c r="AT53" s="538"/>
      <c r="AU53" s="538"/>
      <c r="AV53" s="538"/>
      <c r="AW53" s="538"/>
      <c r="AX53" s="539"/>
    </row>
    <row r="54" spans="1:50" ht="26.25" customHeight="1">
      <c r="A54" s="321"/>
      <c r="B54" s="322"/>
      <c r="C54" s="417"/>
      <c r="D54" s="418"/>
      <c r="E54" s="418"/>
      <c r="F54" s="418"/>
      <c r="G54" s="917" t="s">
        <v>583</v>
      </c>
      <c r="H54" s="918"/>
      <c r="I54" s="918"/>
      <c r="J54" s="918"/>
      <c r="K54" s="918"/>
      <c r="L54" s="918"/>
      <c r="M54" s="918"/>
      <c r="N54" s="918"/>
      <c r="O54" s="918"/>
      <c r="P54" s="918"/>
      <c r="Q54" s="918"/>
      <c r="R54" s="918"/>
      <c r="S54" s="919"/>
      <c r="T54" s="920" t="s">
        <v>582</v>
      </c>
      <c r="U54" s="918"/>
      <c r="V54" s="918"/>
      <c r="W54" s="918"/>
      <c r="X54" s="918"/>
      <c r="Y54" s="918"/>
      <c r="Z54" s="918"/>
      <c r="AA54" s="918"/>
      <c r="AB54" s="918"/>
      <c r="AC54" s="918"/>
      <c r="AD54" s="918"/>
      <c r="AE54" s="918"/>
      <c r="AF54" s="918"/>
      <c r="AG54" s="537"/>
      <c r="AH54" s="538"/>
      <c r="AI54" s="538"/>
      <c r="AJ54" s="538"/>
      <c r="AK54" s="538"/>
      <c r="AL54" s="538"/>
      <c r="AM54" s="538"/>
      <c r="AN54" s="538"/>
      <c r="AO54" s="538"/>
      <c r="AP54" s="538"/>
      <c r="AQ54" s="538"/>
      <c r="AR54" s="538"/>
      <c r="AS54" s="538"/>
      <c r="AT54" s="538"/>
      <c r="AU54" s="538"/>
      <c r="AV54" s="538"/>
      <c r="AW54" s="538"/>
      <c r="AX54" s="53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540"/>
      <c r="AH55" s="541"/>
      <c r="AI55" s="541"/>
      <c r="AJ55" s="541"/>
      <c r="AK55" s="541"/>
      <c r="AL55" s="541"/>
      <c r="AM55" s="541"/>
      <c r="AN55" s="541"/>
      <c r="AO55" s="541"/>
      <c r="AP55" s="541"/>
      <c r="AQ55" s="541"/>
      <c r="AR55" s="541"/>
      <c r="AS55" s="541"/>
      <c r="AT55" s="541"/>
      <c r="AU55" s="541"/>
      <c r="AV55" s="541"/>
      <c r="AW55" s="541"/>
      <c r="AX55" s="542"/>
    </row>
    <row r="56" spans="1:50" ht="57" customHeight="1">
      <c r="A56" s="352" t="s">
        <v>100</v>
      </c>
      <c r="B56" s="387"/>
      <c r="C56" s="390" t="s">
        <v>101</v>
      </c>
      <c r="D56" s="391"/>
      <c r="E56" s="391"/>
      <c r="F56" s="392"/>
      <c r="G56" s="784" t="s">
        <v>581</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580</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50</v>
      </c>
      <c r="L67" s="301"/>
      <c r="M67" s="301"/>
      <c r="N67" s="301"/>
      <c r="O67" s="301"/>
      <c r="P67" s="301"/>
      <c r="Q67" s="301"/>
      <c r="R67" s="302"/>
      <c r="S67" s="422" t="s">
        <v>111</v>
      </c>
      <c r="T67" s="426"/>
      <c r="U67" s="426"/>
      <c r="V67" s="426"/>
      <c r="W67" s="426"/>
      <c r="X67" s="426"/>
      <c r="Y67" s="426"/>
      <c r="Z67" s="442"/>
      <c r="AA67" s="557">
        <v>75</v>
      </c>
      <c r="AB67" s="301"/>
      <c r="AC67" s="301"/>
      <c r="AD67" s="301"/>
      <c r="AE67" s="301"/>
      <c r="AF67" s="301"/>
      <c r="AG67" s="301"/>
      <c r="AH67" s="302"/>
      <c r="AI67" s="422" t="s">
        <v>112</v>
      </c>
      <c r="AJ67" s="423"/>
      <c r="AK67" s="423"/>
      <c r="AL67" s="423"/>
      <c r="AM67" s="423"/>
      <c r="AN67" s="423"/>
      <c r="AO67" s="423"/>
      <c r="AP67" s="424"/>
      <c r="AQ67" s="425">
        <v>225</v>
      </c>
      <c r="AR67" s="426"/>
      <c r="AS67" s="426"/>
      <c r="AT67" s="426"/>
      <c r="AU67" s="426"/>
      <c r="AV67" s="426"/>
      <c r="AW67" s="426"/>
      <c r="AX67" s="427"/>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85" zoomScaleNormal="75" zoomScaleSheetLayoutView="85"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221</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620</v>
      </c>
      <c r="H3" s="59"/>
      <c r="I3" s="59"/>
      <c r="J3" s="59"/>
      <c r="K3" s="59"/>
      <c r="L3" s="59"/>
      <c r="M3" s="59"/>
      <c r="N3" s="59"/>
      <c r="O3" s="59"/>
      <c r="P3" s="59"/>
      <c r="Q3" s="59"/>
      <c r="R3" s="59"/>
      <c r="S3" s="59"/>
      <c r="T3" s="59"/>
      <c r="U3" s="59"/>
      <c r="V3" s="59"/>
      <c r="W3" s="59"/>
      <c r="X3" s="455"/>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524</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619</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618</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0" t="s">
        <v>617</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37.25" customHeight="1">
      <c r="A8" s="79" t="s">
        <v>24</v>
      </c>
      <c r="B8" s="80"/>
      <c r="C8" s="80"/>
      <c r="D8" s="80"/>
      <c r="E8" s="80"/>
      <c r="F8" s="80"/>
      <c r="G8" s="110" t="s">
        <v>616</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34</v>
      </c>
      <c r="Q11" s="465"/>
      <c r="R11" s="465"/>
      <c r="S11" s="465"/>
      <c r="T11" s="465"/>
      <c r="U11" s="465"/>
      <c r="V11" s="466"/>
      <c r="W11" s="464">
        <v>22</v>
      </c>
      <c r="X11" s="465"/>
      <c r="Y11" s="465"/>
      <c r="Z11" s="465"/>
      <c r="AA11" s="465"/>
      <c r="AB11" s="465"/>
      <c r="AC11" s="466"/>
      <c r="AD11" s="583">
        <v>23</v>
      </c>
      <c r="AE11" s="583"/>
      <c r="AF11" s="583"/>
      <c r="AG11" s="583"/>
      <c r="AH11" s="583"/>
      <c r="AI11" s="583"/>
      <c r="AJ11" s="583"/>
      <c r="AK11" s="583">
        <v>26</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f>P11</f>
        <v>34</v>
      </c>
      <c r="Q16" s="165"/>
      <c r="R16" s="165"/>
      <c r="S16" s="165"/>
      <c r="T16" s="165"/>
      <c r="U16" s="165"/>
      <c r="V16" s="165"/>
      <c r="W16" s="165">
        <f>W11</f>
        <v>22</v>
      </c>
      <c r="X16" s="165"/>
      <c r="Y16" s="165"/>
      <c r="Z16" s="165"/>
      <c r="AA16" s="165"/>
      <c r="AB16" s="165"/>
      <c r="AC16" s="165"/>
      <c r="AD16" s="165">
        <f>AD11</f>
        <v>23</v>
      </c>
      <c r="AE16" s="165"/>
      <c r="AF16" s="165"/>
      <c r="AG16" s="165"/>
      <c r="AH16" s="165"/>
      <c r="AI16" s="165"/>
      <c r="AJ16" s="165"/>
      <c r="AK16" s="165">
        <f>AK11</f>
        <v>26</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34</v>
      </c>
      <c r="Q17" s="475"/>
      <c r="R17" s="475"/>
      <c r="S17" s="475"/>
      <c r="T17" s="475"/>
      <c r="U17" s="475"/>
      <c r="V17" s="475"/>
      <c r="W17" s="601">
        <v>22</v>
      </c>
      <c r="X17" s="601"/>
      <c r="Y17" s="601"/>
      <c r="Z17" s="601"/>
      <c r="AA17" s="601"/>
      <c r="AB17" s="601"/>
      <c r="AC17" s="601"/>
      <c r="AD17" s="601">
        <v>23</v>
      </c>
      <c r="AE17" s="601"/>
      <c r="AF17" s="601"/>
      <c r="AG17" s="601"/>
      <c r="AH17" s="601"/>
      <c r="AI17" s="601"/>
      <c r="AJ17" s="601"/>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730" t="s">
        <v>615</v>
      </c>
      <c r="H20" s="877"/>
      <c r="I20" s="877"/>
      <c r="J20" s="877"/>
      <c r="K20" s="877"/>
      <c r="L20" s="877"/>
      <c r="M20" s="877"/>
      <c r="N20" s="877"/>
      <c r="O20" s="877"/>
      <c r="P20" s="877"/>
      <c r="Q20" s="877"/>
      <c r="R20" s="877"/>
      <c r="S20" s="877"/>
      <c r="T20" s="877"/>
      <c r="U20" s="877"/>
      <c r="V20" s="877"/>
      <c r="W20" s="877"/>
      <c r="X20" s="892"/>
      <c r="Y20" s="204" t="s">
        <v>49</v>
      </c>
      <c r="Z20" s="205"/>
      <c r="AA20" s="206"/>
      <c r="AB20" s="207" t="s">
        <v>326</v>
      </c>
      <c r="AC20" s="207"/>
      <c r="AD20" s="207"/>
      <c r="AE20" s="1135">
        <v>147</v>
      </c>
      <c r="AF20" s="1136"/>
      <c r="AG20" s="1136"/>
      <c r="AH20" s="1136"/>
      <c r="AI20" s="1137"/>
      <c r="AJ20" s="1135">
        <v>151</v>
      </c>
      <c r="AK20" s="1136"/>
      <c r="AL20" s="1136"/>
      <c r="AM20" s="1136"/>
      <c r="AN20" s="1137"/>
      <c r="AO20" s="173">
        <v>154</v>
      </c>
      <c r="AP20" s="173"/>
      <c r="AQ20" s="173"/>
      <c r="AR20" s="173"/>
      <c r="AS20" s="234"/>
      <c r="AT20" s="174"/>
      <c r="AU20" s="174"/>
      <c r="AV20" s="174"/>
      <c r="AW20" s="174"/>
      <c r="AX20" s="175"/>
    </row>
    <row r="21" spans="1:55" ht="23.8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188"/>
      <c r="AC21" s="188"/>
      <c r="AD21" s="188"/>
      <c r="AE21" s="188">
        <v>193</v>
      </c>
      <c r="AF21" s="188"/>
      <c r="AG21" s="188"/>
      <c r="AH21" s="188"/>
      <c r="AI21" s="188"/>
      <c r="AJ21" s="188">
        <v>193</v>
      </c>
      <c r="AK21" s="188"/>
      <c r="AL21" s="188"/>
      <c r="AM21" s="188"/>
      <c r="AN21" s="188"/>
      <c r="AO21" s="188">
        <v>193</v>
      </c>
      <c r="AP21" s="188"/>
      <c r="AQ21" s="188"/>
      <c r="AR21" s="188"/>
      <c r="AS21" s="404"/>
      <c r="AT21" s="169">
        <v>193</v>
      </c>
      <c r="AU21" s="169"/>
      <c r="AV21" s="169"/>
      <c r="AW21" s="169"/>
      <c r="AX21" s="189"/>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28" t="s">
        <v>52</v>
      </c>
      <c r="Z22" s="129"/>
      <c r="AA22" s="130"/>
      <c r="AB22" s="190" t="s">
        <v>199</v>
      </c>
      <c r="AC22" s="190"/>
      <c r="AD22" s="190"/>
      <c r="AE22" s="899">
        <f>AE20/AE21</f>
        <v>0.76165803108808294</v>
      </c>
      <c r="AF22" s="899"/>
      <c r="AG22" s="899"/>
      <c r="AH22" s="899"/>
      <c r="AI22" s="899"/>
      <c r="AJ22" s="899">
        <f>AJ20/AJ21</f>
        <v>0.78238341968911918</v>
      </c>
      <c r="AK22" s="899"/>
      <c r="AL22" s="899"/>
      <c r="AM22" s="899"/>
      <c r="AN22" s="899"/>
      <c r="AO22" s="899">
        <f>AO20/AO21</f>
        <v>0.79792746113989632</v>
      </c>
      <c r="AP22" s="899"/>
      <c r="AQ22" s="899"/>
      <c r="AR22" s="899"/>
      <c r="AS22" s="1332"/>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28"/>
      <c r="AT23" s="238" t="s">
        <v>56</v>
      </c>
      <c r="AU23" s="239"/>
      <c r="AV23" s="239"/>
      <c r="AW23" s="239"/>
      <c r="AX23" s="240"/>
    </row>
    <row r="24" spans="1:55" ht="39.950000000000003" customHeight="1">
      <c r="A24" s="243"/>
      <c r="B24" s="244"/>
      <c r="C24" s="244"/>
      <c r="D24" s="244"/>
      <c r="E24" s="244"/>
      <c r="F24" s="245"/>
      <c r="G24" s="981" t="s">
        <v>614</v>
      </c>
      <c r="H24" s="535"/>
      <c r="I24" s="535"/>
      <c r="J24" s="535"/>
      <c r="K24" s="535"/>
      <c r="L24" s="535"/>
      <c r="M24" s="535"/>
      <c r="N24" s="535"/>
      <c r="O24" s="535"/>
      <c r="P24" s="535"/>
      <c r="Q24" s="535"/>
      <c r="R24" s="535"/>
      <c r="S24" s="535"/>
      <c r="T24" s="535"/>
      <c r="U24" s="535"/>
      <c r="V24" s="535"/>
      <c r="W24" s="535"/>
      <c r="X24" s="982"/>
      <c r="Y24" s="226" t="s">
        <v>58</v>
      </c>
      <c r="Z24" s="227"/>
      <c r="AA24" s="228"/>
      <c r="AB24" s="229"/>
      <c r="AC24" s="227"/>
      <c r="AD24" s="228"/>
      <c r="AE24" s="1333">
        <v>8</v>
      </c>
      <c r="AF24" s="1142"/>
      <c r="AG24" s="1142"/>
      <c r="AH24" s="1142"/>
      <c r="AI24" s="1151"/>
      <c r="AJ24" s="1333">
        <v>15</v>
      </c>
      <c r="AK24" s="1142"/>
      <c r="AL24" s="1142"/>
      <c r="AM24" s="1142"/>
      <c r="AN24" s="1151"/>
      <c r="AO24" s="1333">
        <v>24</v>
      </c>
      <c r="AP24" s="1142"/>
      <c r="AQ24" s="1142"/>
      <c r="AR24" s="1142"/>
      <c r="AS24" s="1142"/>
      <c r="AT24" s="234" t="s">
        <v>60</v>
      </c>
      <c r="AU24" s="74"/>
      <c r="AV24" s="74"/>
      <c r="AW24" s="74"/>
      <c r="AX24" s="265"/>
      <c r="AY24" s="2"/>
      <c r="AZ24" s="3"/>
      <c r="BA24" s="3"/>
      <c r="BB24" s="3"/>
      <c r="BC24" s="3"/>
    </row>
    <row r="25" spans="1:55" ht="32.25" customHeight="1">
      <c r="A25" s="246"/>
      <c r="B25" s="247"/>
      <c r="C25" s="247"/>
      <c r="D25" s="247"/>
      <c r="E25" s="247"/>
      <c r="F25" s="248"/>
      <c r="G25" s="983"/>
      <c r="H25" s="541"/>
      <c r="I25" s="541"/>
      <c r="J25" s="541"/>
      <c r="K25" s="541"/>
      <c r="L25" s="541"/>
      <c r="M25" s="541"/>
      <c r="N25" s="541"/>
      <c r="O25" s="541"/>
      <c r="P25" s="541"/>
      <c r="Q25" s="541"/>
      <c r="R25" s="541"/>
      <c r="S25" s="541"/>
      <c r="T25" s="541"/>
      <c r="U25" s="541"/>
      <c r="V25" s="541"/>
      <c r="W25" s="541"/>
      <c r="X25" s="984"/>
      <c r="Y25" s="230" t="s">
        <v>61</v>
      </c>
      <c r="Z25" s="231"/>
      <c r="AA25" s="232"/>
      <c r="AB25" s="233"/>
      <c r="AC25" s="231"/>
      <c r="AD25" s="232"/>
      <c r="AE25" s="1143"/>
      <c r="AF25" s="1144"/>
      <c r="AG25" s="1144"/>
      <c r="AH25" s="1144"/>
      <c r="AI25" s="1152"/>
      <c r="AJ25" s="1143"/>
      <c r="AK25" s="1144"/>
      <c r="AL25" s="1144"/>
      <c r="AM25" s="1144"/>
      <c r="AN25" s="1152"/>
      <c r="AO25" s="1143"/>
      <c r="AP25" s="1144"/>
      <c r="AQ25" s="1144"/>
      <c r="AR25" s="1144"/>
      <c r="AS25" s="1144"/>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613</v>
      </c>
      <c r="H27" s="527"/>
      <c r="I27" s="527"/>
      <c r="J27" s="527"/>
      <c r="K27" s="527"/>
      <c r="L27" s="527"/>
      <c r="M27" s="527"/>
      <c r="N27" s="527"/>
      <c r="O27" s="527"/>
      <c r="P27" s="527"/>
      <c r="Q27" s="527"/>
      <c r="R27" s="527"/>
      <c r="S27" s="527"/>
      <c r="T27" s="527"/>
      <c r="U27" s="527"/>
      <c r="V27" s="527"/>
      <c r="W27" s="527"/>
      <c r="X27" s="527"/>
      <c r="Y27" s="261" t="s">
        <v>62</v>
      </c>
      <c r="Z27" s="262"/>
      <c r="AA27" s="263"/>
      <c r="AB27" s="1334" t="s">
        <v>612</v>
      </c>
      <c r="AC27" s="1335"/>
      <c r="AD27" s="1336"/>
      <c r="AE27" s="740">
        <v>498110</v>
      </c>
      <c r="AF27" s="503"/>
      <c r="AG27" s="503"/>
      <c r="AH27" s="503"/>
      <c r="AI27" s="532"/>
      <c r="AJ27" s="740">
        <v>249391</v>
      </c>
      <c r="AK27" s="503"/>
      <c r="AL27" s="503"/>
      <c r="AM27" s="503"/>
      <c r="AN27" s="532"/>
      <c r="AO27" s="740">
        <v>158461</v>
      </c>
      <c r="AP27" s="503"/>
      <c r="AQ27" s="503"/>
      <c r="AR27" s="503"/>
      <c r="AS27" s="532"/>
      <c r="AT27" s="740" t="s">
        <v>235</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1334" t="s">
        <v>611</v>
      </c>
      <c r="AC28" s="1335"/>
      <c r="AD28" s="1336"/>
      <c r="AE28" s="740" t="s">
        <v>610</v>
      </c>
      <c r="AF28" s="503"/>
      <c r="AG28" s="503"/>
      <c r="AH28" s="503"/>
      <c r="AI28" s="532"/>
      <c r="AJ28" s="740" t="s">
        <v>609</v>
      </c>
      <c r="AK28" s="503"/>
      <c r="AL28" s="503"/>
      <c r="AM28" s="503"/>
      <c r="AN28" s="532"/>
      <c r="AO28" s="740" t="s">
        <v>608</v>
      </c>
      <c r="AP28" s="503"/>
      <c r="AQ28" s="503"/>
      <c r="AR28" s="503"/>
      <c r="AS28" s="532"/>
      <c r="AT28" s="740" t="s">
        <v>235</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280" t="s">
        <v>607</v>
      </c>
      <c r="D30" s="1281"/>
      <c r="E30" s="1281"/>
      <c r="F30" s="1281"/>
      <c r="G30" s="1281"/>
      <c r="H30" s="1281"/>
      <c r="I30" s="1281"/>
      <c r="J30" s="1281"/>
      <c r="K30" s="1282"/>
      <c r="L30" s="292">
        <v>26</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f>SUM(L30:Q35)</f>
        <v>26</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171</v>
      </c>
      <c r="AE40" s="547"/>
      <c r="AF40" s="547"/>
      <c r="AG40" s="548" t="s">
        <v>606</v>
      </c>
      <c r="AH40" s="549"/>
      <c r="AI40" s="549"/>
      <c r="AJ40" s="549"/>
      <c r="AK40" s="549"/>
      <c r="AL40" s="549"/>
      <c r="AM40" s="549"/>
      <c r="AN40" s="549"/>
      <c r="AO40" s="549"/>
      <c r="AP40" s="549"/>
      <c r="AQ40" s="549"/>
      <c r="AR40" s="549"/>
      <c r="AS40" s="549"/>
      <c r="AT40" s="549"/>
      <c r="AU40" s="549"/>
      <c r="AV40" s="549"/>
      <c r="AW40" s="549"/>
      <c r="AX40" s="550"/>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171</v>
      </c>
      <c r="AE41" s="544"/>
      <c r="AF41" s="544"/>
      <c r="AG41" s="537"/>
      <c r="AH41" s="538"/>
      <c r="AI41" s="538"/>
      <c r="AJ41" s="538"/>
      <c r="AK41" s="538"/>
      <c r="AL41" s="538"/>
      <c r="AM41" s="538"/>
      <c r="AN41" s="538"/>
      <c r="AO41" s="538"/>
      <c r="AP41" s="538"/>
      <c r="AQ41" s="538"/>
      <c r="AR41" s="538"/>
      <c r="AS41" s="538"/>
      <c r="AT41" s="538"/>
      <c r="AU41" s="538"/>
      <c r="AV41" s="538"/>
      <c r="AW41" s="538"/>
      <c r="AX41" s="539"/>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249</v>
      </c>
      <c r="AE42" s="552"/>
      <c r="AF42" s="552"/>
      <c r="AG42" s="540"/>
      <c r="AH42" s="541"/>
      <c r="AI42" s="541"/>
      <c r="AJ42" s="541"/>
      <c r="AK42" s="541"/>
      <c r="AL42" s="541"/>
      <c r="AM42" s="541"/>
      <c r="AN42" s="541"/>
      <c r="AO42" s="541"/>
      <c r="AP42" s="541"/>
      <c r="AQ42" s="541"/>
      <c r="AR42" s="541"/>
      <c r="AS42" s="541"/>
      <c r="AT42" s="541"/>
      <c r="AU42" s="541"/>
      <c r="AV42" s="541"/>
      <c r="AW42" s="541"/>
      <c r="AX42" s="542"/>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249</v>
      </c>
      <c r="AE43" s="534"/>
      <c r="AF43" s="534"/>
      <c r="AG43" s="362" t="s">
        <v>605</v>
      </c>
      <c r="AH43" s="535"/>
      <c r="AI43" s="535"/>
      <c r="AJ43" s="535"/>
      <c r="AK43" s="535"/>
      <c r="AL43" s="535"/>
      <c r="AM43" s="535"/>
      <c r="AN43" s="535"/>
      <c r="AO43" s="535"/>
      <c r="AP43" s="535"/>
      <c r="AQ43" s="535"/>
      <c r="AR43" s="535"/>
      <c r="AS43" s="535"/>
      <c r="AT43" s="535"/>
      <c r="AU43" s="535"/>
      <c r="AV43" s="535"/>
      <c r="AW43" s="535"/>
      <c r="AX43" s="536"/>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5" t="s">
        <v>249</v>
      </c>
      <c r="AE44" s="544"/>
      <c r="AF44" s="544"/>
      <c r="AG44" s="537"/>
      <c r="AH44" s="538"/>
      <c r="AI44" s="538"/>
      <c r="AJ44" s="538"/>
      <c r="AK44" s="538"/>
      <c r="AL44" s="538"/>
      <c r="AM44" s="538"/>
      <c r="AN44" s="538"/>
      <c r="AO44" s="538"/>
      <c r="AP44" s="538"/>
      <c r="AQ44" s="538"/>
      <c r="AR44" s="538"/>
      <c r="AS44" s="538"/>
      <c r="AT44" s="538"/>
      <c r="AU44" s="538"/>
      <c r="AV44" s="538"/>
      <c r="AW44" s="538"/>
      <c r="AX44" s="539"/>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249</v>
      </c>
      <c r="AE45" s="544"/>
      <c r="AF45" s="544"/>
      <c r="AG45" s="537"/>
      <c r="AH45" s="538"/>
      <c r="AI45" s="538"/>
      <c r="AJ45" s="538"/>
      <c r="AK45" s="538"/>
      <c r="AL45" s="538"/>
      <c r="AM45" s="538"/>
      <c r="AN45" s="538"/>
      <c r="AO45" s="538"/>
      <c r="AP45" s="538"/>
      <c r="AQ45" s="538"/>
      <c r="AR45" s="538"/>
      <c r="AS45" s="538"/>
      <c r="AT45" s="538"/>
      <c r="AU45" s="538"/>
      <c r="AV45" s="538"/>
      <c r="AW45" s="538"/>
      <c r="AX45" s="539"/>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5" t="s">
        <v>249</v>
      </c>
      <c r="AE46" s="544"/>
      <c r="AF46" s="544"/>
      <c r="AG46" s="537"/>
      <c r="AH46" s="538"/>
      <c r="AI46" s="538"/>
      <c r="AJ46" s="538"/>
      <c r="AK46" s="538"/>
      <c r="AL46" s="538"/>
      <c r="AM46" s="538"/>
      <c r="AN46" s="538"/>
      <c r="AO46" s="538"/>
      <c r="AP46" s="538"/>
      <c r="AQ46" s="538"/>
      <c r="AR46" s="538"/>
      <c r="AS46" s="538"/>
      <c r="AT46" s="538"/>
      <c r="AU46" s="538"/>
      <c r="AV46" s="538"/>
      <c r="AW46" s="538"/>
      <c r="AX46" s="539"/>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171</v>
      </c>
      <c r="AE47" s="544"/>
      <c r="AF47" s="544"/>
      <c r="AG47" s="537"/>
      <c r="AH47" s="538"/>
      <c r="AI47" s="538"/>
      <c r="AJ47" s="538"/>
      <c r="AK47" s="538"/>
      <c r="AL47" s="538"/>
      <c r="AM47" s="538"/>
      <c r="AN47" s="538"/>
      <c r="AO47" s="538"/>
      <c r="AP47" s="538"/>
      <c r="AQ47" s="538"/>
      <c r="AR47" s="538"/>
      <c r="AS47" s="538"/>
      <c r="AT47" s="538"/>
      <c r="AU47" s="538"/>
      <c r="AV47" s="538"/>
      <c r="AW47" s="538"/>
      <c r="AX47" s="539"/>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249</v>
      </c>
      <c r="AE48" s="552"/>
      <c r="AF48" s="552"/>
      <c r="AG48" s="540"/>
      <c r="AH48" s="541"/>
      <c r="AI48" s="541"/>
      <c r="AJ48" s="541"/>
      <c r="AK48" s="541"/>
      <c r="AL48" s="541"/>
      <c r="AM48" s="541"/>
      <c r="AN48" s="541"/>
      <c r="AO48" s="541"/>
      <c r="AP48" s="541"/>
      <c r="AQ48" s="541"/>
      <c r="AR48" s="541"/>
      <c r="AS48" s="541"/>
      <c r="AT48" s="541"/>
      <c r="AU48" s="541"/>
      <c r="AV48" s="541"/>
      <c r="AW48" s="541"/>
      <c r="AX48" s="542"/>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171</v>
      </c>
      <c r="AE49" s="534"/>
      <c r="AF49" s="534"/>
      <c r="AG49" s="1337" t="s">
        <v>604</v>
      </c>
      <c r="AH49" s="1162"/>
      <c r="AI49" s="1162"/>
      <c r="AJ49" s="1162"/>
      <c r="AK49" s="1162"/>
      <c r="AL49" s="1162"/>
      <c r="AM49" s="1162"/>
      <c r="AN49" s="1162"/>
      <c r="AO49" s="1162"/>
      <c r="AP49" s="1162"/>
      <c r="AQ49" s="1162"/>
      <c r="AR49" s="1162"/>
      <c r="AS49" s="1162"/>
      <c r="AT49" s="1162"/>
      <c r="AU49" s="1162"/>
      <c r="AV49" s="1162"/>
      <c r="AW49" s="1162"/>
      <c r="AX49" s="1163"/>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171</v>
      </c>
      <c r="AE50" s="544"/>
      <c r="AF50" s="544"/>
      <c r="AG50" s="1164"/>
      <c r="AH50" s="1165"/>
      <c r="AI50" s="1165"/>
      <c r="AJ50" s="1165"/>
      <c r="AK50" s="1165"/>
      <c r="AL50" s="1165"/>
      <c r="AM50" s="1165"/>
      <c r="AN50" s="1165"/>
      <c r="AO50" s="1165"/>
      <c r="AP50" s="1165"/>
      <c r="AQ50" s="1165"/>
      <c r="AR50" s="1165"/>
      <c r="AS50" s="1165"/>
      <c r="AT50" s="1165"/>
      <c r="AU50" s="1165"/>
      <c r="AV50" s="1165"/>
      <c r="AW50" s="1165"/>
      <c r="AX50" s="1166"/>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45" t="s">
        <v>171</v>
      </c>
      <c r="AE51" s="544"/>
      <c r="AF51" s="544"/>
      <c r="AG51" s="1167"/>
      <c r="AH51" s="1168"/>
      <c r="AI51" s="1168"/>
      <c r="AJ51" s="1168"/>
      <c r="AK51" s="1168"/>
      <c r="AL51" s="1168"/>
      <c r="AM51" s="1168"/>
      <c r="AN51" s="1168"/>
      <c r="AO51" s="1168"/>
      <c r="AP51" s="1168"/>
      <c r="AQ51" s="1168"/>
      <c r="AR51" s="1168"/>
      <c r="AS51" s="1168"/>
      <c r="AT51" s="1168"/>
      <c r="AU51" s="1168"/>
      <c r="AV51" s="1168"/>
      <c r="AW51" s="1168"/>
      <c r="AX51" s="1169"/>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249</v>
      </c>
      <c r="AE52" s="534"/>
      <c r="AF52" s="91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393" t="s">
        <v>603</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458</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929">
        <v>45</v>
      </c>
      <c r="L67" s="930"/>
      <c r="M67" s="930"/>
      <c r="N67" s="930"/>
      <c r="O67" s="930"/>
      <c r="P67" s="930"/>
      <c r="Q67" s="930"/>
      <c r="R67" s="931"/>
      <c r="S67" s="422" t="s">
        <v>111</v>
      </c>
      <c r="T67" s="426"/>
      <c r="U67" s="426"/>
      <c r="V67" s="426"/>
      <c r="W67" s="426"/>
      <c r="X67" s="426"/>
      <c r="Y67" s="426"/>
      <c r="Z67" s="442"/>
      <c r="AA67" s="932">
        <v>67</v>
      </c>
      <c r="AB67" s="933"/>
      <c r="AC67" s="933"/>
      <c r="AD67" s="933"/>
      <c r="AE67" s="933"/>
      <c r="AF67" s="933"/>
      <c r="AG67" s="933"/>
      <c r="AH67" s="934"/>
      <c r="AI67" s="422" t="s">
        <v>112</v>
      </c>
      <c r="AJ67" s="423"/>
      <c r="AK67" s="423"/>
      <c r="AL67" s="423"/>
      <c r="AM67" s="423"/>
      <c r="AN67" s="423"/>
      <c r="AO67" s="423"/>
      <c r="AP67" s="424"/>
      <c r="AQ67" s="425">
        <v>226</v>
      </c>
      <c r="AR67" s="426"/>
      <c r="AS67" s="426"/>
      <c r="AT67" s="426"/>
      <c r="AU67" s="426"/>
      <c r="AV67" s="426"/>
      <c r="AW67" s="426"/>
      <c r="AX67" s="427"/>
    </row>
  </sheetData>
  <mergeCells count="253">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C33:K33"/>
    <mergeCell ref="L33:Q33"/>
    <mergeCell ref="R33:W33"/>
    <mergeCell ref="X33:AX33"/>
    <mergeCell ref="C34:K34"/>
    <mergeCell ref="L34:Q34"/>
    <mergeCell ref="R34:W34"/>
    <mergeCell ref="X34:AX34"/>
    <mergeCell ref="C35:K35"/>
    <mergeCell ref="L35:Q35"/>
    <mergeCell ref="A38:AX38"/>
    <mergeCell ref="C39:AC39"/>
    <mergeCell ref="AD39:AF39"/>
    <mergeCell ref="AG39:AX39"/>
    <mergeCell ref="A40:B42"/>
    <mergeCell ref="C40:AC40"/>
    <mergeCell ref="AD40:AF40"/>
    <mergeCell ref="AG40:AX42"/>
    <mergeCell ref="C41:AC41"/>
    <mergeCell ref="AD41:AF41"/>
    <mergeCell ref="C42:AC42"/>
    <mergeCell ref="AD42:AF42"/>
    <mergeCell ref="L31:Q31"/>
    <mergeCell ref="R31:W31"/>
    <mergeCell ref="X31:AX31"/>
    <mergeCell ref="C32:K32"/>
    <mergeCell ref="L32:Q32"/>
    <mergeCell ref="R32:W32"/>
    <mergeCell ref="X32:AX32"/>
    <mergeCell ref="R35:W35"/>
    <mergeCell ref="X35:AX35"/>
    <mergeCell ref="G27:X28"/>
    <mergeCell ref="Y27:AA27"/>
    <mergeCell ref="AB27:AD27"/>
    <mergeCell ref="AE27:AI27"/>
    <mergeCell ref="AJ27:AN27"/>
    <mergeCell ref="AO27:AS27"/>
    <mergeCell ref="AT27:AX27"/>
    <mergeCell ref="Y28:AA28"/>
    <mergeCell ref="AB28:AD28"/>
    <mergeCell ref="AE28:AI28"/>
    <mergeCell ref="AT25:AX25"/>
    <mergeCell ref="AO24:AS25"/>
    <mergeCell ref="A26:F28"/>
    <mergeCell ref="G26:X26"/>
    <mergeCell ref="Y26:AA26"/>
    <mergeCell ref="AB26:AD26"/>
    <mergeCell ref="AE26:AI26"/>
    <mergeCell ref="AO23:AS23"/>
    <mergeCell ref="AT23:AX23"/>
    <mergeCell ref="G24:X25"/>
    <mergeCell ref="Y24:AA24"/>
    <mergeCell ref="AB24:AD24"/>
    <mergeCell ref="AT24:AX24"/>
    <mergeCell ref="Y25:AA25"/>
    <mergeCell ref="G23:X23"/>
    <mergeCell ref="Y23:AA23"/>
    <mergeCell ref="AB23:AD23"/>
    <mergeCell ref="AE24:AI25"/>
    <mergeCell ref="AJ24:AN25"/>
    <mergeCell ref="AJ26:AN26"/>
    <mergeCell ref="AO26:AS26"/>
    <mergeCell ref="AT26:AX26"/>
    <mergeCell ref="A23:F25"/>
    <mergeCell ref="AT28:AX28"/>
    <mergeCell ref="Y20:AA20"/>
    <mergeCell ref="AB20:AD20"/>
    <mergeCell ref="AE20:AI20"/>
    <mergeCell ref="AJ20:AN20"/>
    <mergeCell ref="Y21:AA21"/>
    <mergeCell ref="AO20:AS20"/>
    <mergeCell ref="AJ28:AN28"/>
    <mergeCell ref="AO28:AS28"/>
    <mergeCell ref="AE23:AI23"/>
    <mergeCell ref="AJ23:AN23"/>
    <mergeCell ref="AB25:AD25"/>
    <mergeCell ref="AT19:AX19"/>
    <mergeCell ref="AD16:AJ16"/>
    <mergeCell ref="AK16:AQ16"/>
    <mergeCell ref="AR16:AX16"/>
    <mergeCell ref="AT20:AX20"/>
    <mergeCell ref="AO21:AS21"/>
    <mergeCell ref="A19:F22"/>
    <mergeCell ref="G19:X19"/>
    <mergeCell ref="Y19:AA19"/>
    <mergeCell ref="AB19:AD19"/>
    <mergeCell ref="AE19:AI19"/>
    <mergeCell ref="AJ19:AN19"/>
    <mergeCell ref="AB21:AD21"/>
    <mergeCell ref="AO19:AS19"/>
    <mergeCell ref="AT21:AX21"/>
    <mergeCell ref="Y22:AA22"/>
    <mergeCell ref="AB22:AD22"/>
    <mergeCell ref="AE22:AI22"/>
    <mergeCell ref="AJ22:AN22"/>
    <mergeCell ref="AO22:AS22"/>
    <mergeCell ref="AT22:AX22"/>
    <mergeCell ref="AE21:AI21"/>
    <mergeCell ref="AJ21:AN21"/>
    <mergeCell ref="G20:X22"/>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3:AJ13"/>
    <mergeCell ref="AK13:AQ13"/>
    <mergeCell ref="AR13:AX13"/>
    <mergeCell ref="I14:O14"/>
    <mergeCell ref="P14:V14"/>
    <mergeCell ref="W14:AC14"/>
    <mergeCell ref="W12:AC12"/>
    <mergeCell ref="AD12:AJ12"/>
    <mergeCell ref="AK12:AQ12"/>
    <mergeCell ref="AD14:AJ14"/>
    <mergeCell ref="AK14:AQ14"/>
    <mergeCell ref="AR14:AX14"/>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AR12:AX12"/>
    <mergeCell ref="I13:O13"/>
    <mergeCell ref="P13:V13"/>
    <mergeCell ref="W13:AC13"/>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85" zoomScaleNormal="75" zoomScaleSheetLayoutView="85"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222</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639</v>
      </c>
      <c r="H3" s="59"/>
      <c r="I3" s="59"/>
      <c r="J3" s="59"/>
      <c r="K3" s="59"/>
      <c r="L3" s="59"/>
      <c r="M3" s="59"/>
      <c r="N3" s="59"/>
      <c r="O3" s="59"/>
      <c r="P3" s="59"/>
      <c r="Q3" s="59"/>
      <c r="R3" s="59"/>
      <c r="S3" s="59"/>
      <c r="T3" s="59"/>
      <c r="U3" s="59"/>
      <c r="V3" s="59"/>
      <c r="W3" s="59"/>
      <c r="X3" s="59"/>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478</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638</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637</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4" t="s">
        <v>636</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114" t="s">
        <v>635</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583">
        <v>9</v>
      </c>
      <c r="Q11" s="583"/>
      <c r="R11" s="583"/>
      <c r="S11" s="583"/>
      <c r="T11" s="583"/>
      <c r="U11" s="583"/>
      <c r="V11" s="583"/>
      <c r="W11" s="583">
        <v>8</v>
      </c>
      <c r="X11" s="583"/>
      <c r="Y11" s="583"/>
      <c r="Z11" s="583"/>
      <c r="AA11" s="583"/>
      <c r="AB11" s="583"/>
      <c r="AC11" s="583"/>
      <c r="AD11" s="583">
        <v>6</v>
      </c>
      <c r="AE11" s="583"/>
      <c r="AF11" s="583"/>
      <c r="AG11" s="583"/>
      <c r="AH11" s="583"/>
      <c r="AI11" s="583"/>
      <c r="AJ11" s="583"/>
      <c r="AK11" s="583">
        <v>7</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2"/>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2"/>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1"/>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473">
        <v>9</v>
      </c>
      <c r="Q16" s="473"/>
      <c r="R16" s="473"/>
      <c r="S16" s="473"/>
      <c r="T16" s="473"/>
      <c r="U16" s="473"/>
      <c r="V16" s="473"/>
      <c r="W16" s="473">
        <v>8</v>
      </c>
      <c r="X16" s="473"/>
      <c r="Y16" s="473"/>
      <c r="Z16" s="473"/>
      <c r="AA16" s="473"/>
      <c r="AB16" s="473"/>
      <c r="AC16" s="473"/>
      <c r="AD16" s="473">
        <v>6</v>
      </c>
      <c r="AE16" s="473"/>
      <c r="AF16" s="473"/>
      <c r="AG16" s="473"/>
      <c r="AH16" s="473"/>
      <c r="AI16" s="473"/>
      <c r="AJ16" s="473"/>
      <c r="AK16" s="473">
        <v>7</v>
      </c>
      <c r="AL16" s="473"/>
      <c r="AM16" s="473"/>
      <c r="AN16" s="473"/>
      <c r="AO16" s="473"/>
      <c r="AP16" s="473"/>
      <c r="AQ16" s="474"/>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601">
        <v>9</v>
      </c>
      <c r="Q17" s="601"/>
      <c r="R17" s="601"/>
      <c r="S17" s="601"/>
      <c r="T17" s="601"/>
      <c r="U17" s="601"/>
      <c r="V17" s="601"/>
      <c r="W17" s="601">
        <v>8</v>
      </c>
      <c r="X17" s="601"/>
      <c r="Y17" s="601"/>
      <c r="Z17" s="601"/>
      <c r="AA17" s="601"/>
      <c r="AB17" s="601"/>
      <c r="AC17" s="601"/>
      <c r="AD17" s="169">
        <v>6</v>
      </c>
      <c r="AE17" s="169"/>
      <c r="AF17" s="169"/>
      <c r="AG17" s="169"/>
      <c r="AH17" s="169"/>
      <c r="AI17" s="169"/>
      <c r="AJ17" s="169"/>
      <c r="AK17" s="170"/>
      <c r="AL17" s="170"/>
      <c r="AM17" s="170"/>
      <c r="AN17" s="170"/>
      <c r="AO17" s="170"/>
      <c r="AP17" s="170"/>
      <c r="AQ17" s="469"/>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730" t="s">
        <v>634</v>
      </c>
      <c r="H20" s="877"/>
      <c r="I20" s="877"/>
      <c r="J20" s="877"/>
      <c r="K20" s="877"/>
      <c r="L20" s="877"/>
      <c r="M20" s="877"/>
      <c r="N20" s="877"/>
      <c r="O20" s="877"/>
      <c r="P20" s="877"/>
      <c r="Q20" s="877"/>
      <c r="R20" s="877"/>
      <c r="S20" s="877"/>
      <c r="T20" s="877"/>
      <c r="U20" s="877"/>
      <c r="V20" s="877"/>
      <c r="W20" s="877"/>
      <c r="X20" s="892"/>
      <c r="Y20" s="204" t="s">
        <v>49</v>
      </c>
      <c r="Z20" s="205"/>
      <c r="AA20" s="206"/>
      <c r="AB20" s="1309" t="s">
        <v>633</v>
      </c>
      <c r="AC20" s="1309"/>
      <c r="AD20" s="1309"/>
      <c r="AE20" s="601">
        <v>196</v>
      </c>
      <c r="AF20" s="601"/>
      <c r="AG20" s="601"/>
      <c r="AH20" s="601"/>
      <c r="AI20" s="601"/>
      <c r="AJ20" s="601">
        <v>197</v>
      </c>
      <c r="AK20" s="601"/>
      <c r="AL20" s="601"/>
      <c r="AM20" s="601"/>
      <c r="AN20" s="601"/>
      <c r="AO20" s="601">
        <v>197</v>
      </c>
      <c r="AP20" s="601"/>
      <c r="AQ20" s="601"/>
      <c r="AR20" s="601"/>
      <c r="AS20" s="601"/>
      <c r="AT20" s="174"/>
      <c r="AU20" s="174"/>
      <c r="AV20" s="174"/>
      <c r="AW20" s="174"/>
      <c r="AX20" s="175"/>
    </row>
    <row r="21" spans="1:55" ht="23.8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188"/>
      <c r="AC21" s="188"/>
      <c r="AD21" s="188"/>
      <c r="AE21" s="601">
        <v>197</v>
      </c>
      <c r="AF21" s="601"/>
      <c r="AG21" s="601"/>
      <c r="AH21" s="601"/>
      <c r="AI21" s="601"/>
      <c r="AJ21" s="601">
        <v>197</v>
      </c>
      <c r="AK21" s="601"/>
      <c r="AL21" s="601"/>
      <c r="AM21" s="601"/>
      <c r="AN21" s="601"/>
      <c r="AO21" s="601">
        <v>197</v>
      </c>
      <c r="AP21" s="601"/>
      <c r="AQ21" s="601"/>
      <c r="AR21" s="601"/>
      <c r="AS21" s="601"/>
      <c r="AT21" s="169"/>
      <c r="AU21" s="169"/>
      <c r="AV21" s="169"/>
      <c r="AW21" s="169"/>
      <c r="AX21" s="189"/>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28" t="s">
        <v>52</v>
      </c>
      <c r="Z22" s="129"/>
      <c r="AA22" s="130"/>
      <c r="AB22" s="188" t="s">
        <v>199</v>
      </c>
      <c r="AC22" s="188"/>
      <c r="AD22" s="188"/>
      <c r="AE22" s="736">
        <f>AE20/AE21</f>
        <v>0.99492385786802029</v>
      </c>
      <c r="AF22" s="736"/>
      <c r="AG22" s="736"/>
      <c r="AH22" s="736"/>
      <c r="AI22" s="736"/>
      <c r="AJ22" s="736">
        <f>AJ20/AJ21</f>
        <v>1</v>
      </c>
      <c r="AK22" s="736"/>
      <c r="AL22" s="736"/>
      <c r="AM22" s="736"/>
      <c r="AN22" s="736"/>
      <c r="AO22" s="736">
        <f>AO20/AO21</f>
        <v>1</v>
      </c>
      <c r="AP22" s="736"/>
      <c r="AQ22" s="736"/>
      <c r="AR22" s="736"/>
      <c r="AS22" s="736"/>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730" t="s">
        <v>632</v>
      </c>
      <c r="H24" s="877"/>
      <c r="I24" s="877"/>
      <c r="J24" s="877"/>
      <c r="K24" s="877"/>
      <c r="L24" s="877"/>
      <c r="M24" s="877"/>
      <c r="N24" s="877"/>
      <c r="O24" s="877"/>
      <c r="P24" s="877"/>
      <c r="Q24" s="877"/>
      <c r="R24" s="877"/>
      <c r="S24" s="877"/>
      <c r="T24" s="877"/>
      <c r="U24" s="877"/>
      <c r="V24" s="877"/>
      <c r="W24" s="877"/>
      <c r="X24" s="892"/>
      <c r="Y24" s="226" t="s">
        <v>58</v>
      </c>
      <c r="Z24" s="227"/>
      <c r="AA24" s="228"/>
      <c r="AB24" s="1338" t="s">
        <v>631</v>
      </c>
      <c r="AC24" s="1339"/>
      <c r="AD24" s="1340"/>
      <c r="AE24" s="190">
        <v>2</v>
      </c>
      <c r="AF24" s="190"/>
      <c r="AG24" s="190"/>
      <c r="AH24" s="190"/>
      <c r="AI24" s="190"/>
      <c r="AJ24" s="173" t="s">
        <v>552</v>
      </c>
      <c r="AK24" s="173"/>
      <c r="AL24" s="173"/>
      <c r="AM24" s="173"/>
      <c r="AN24" s="173"/>
      <c r="AO24" s="173" t="s">
        <v>469</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895"/>
      <c r="H25" s="869"/>
      <c r="I25" s="869"/>
      <c r="J25" s="869"/>
      <c r="K25" s="869"/>
      <c r="L25" s="869"/>
      <c r="M25" s="869"/>
      <c r="N25" s="869"/>
      <c r="O25" s="869"/>
      <c r="P25" s="869"/>
      <c r="Q25" s="869"/>
      <c r="R25" s="869"/>
      <c r="S25" s="869"/>
      <c r="T25" s="869"/>
      <c r="U25" s="869"/>
      <c r="V25" s="869"/>
      <c r="W25" s="869"/>
      <c r="X25" s="896"/>
      <c r="Y25" s="230" t="s">
        <v>61</v>
      </c>
      <c r="Z25" s="231"/>
      <c r="AA25" s="232"/>
      <c r="AB25" s="1341"/>
      <c r="AC25" s="1342"/>
      <c r="AD25" s="1343"/>
      <c r="AE25" s="234">
        <v>2</v>
      </c>
      <c r="AF25" s="74"/>
      <c r="AG25" s="74"/>
      <c r="AH25" s="74"/>
      <c r="AI25" s="75"/>
      <c r="AJ25" s="235" t="s">
        <v>552</v>
      </c>
      <c r="AK25" s="236"/>
      <c r="AL25" s="236"/>
      <c r="AM25" s="236"/>
      <c r="AN25" s="237"/>
      <c r="AO25" s="235" t="s">
        <v>469</v>
      </c>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630</v>
      </c>
      <c r="H27" s="527"/>
      <c r="I27" s="527"/>
      <c r="J27" s="527"/>
      <c r="K27" s="527"/>
      <c r="L27" s="527"/>
      <c r="M27" s="527"/>
      <c r="N27" s="527"/>
      <c r="O27" s="527"/>
      <c r="P27" s="527"/>
      <c r="Q27" s="527"/>
      <c r="R27" s="527"/>
      <c r="S27" s="527"/>
      <c r="T27" s="527"/>
      <c r="U27" s="527"/>
      <c r="V27" s="527"/>
      <c r="W27" s="527"/>
      <c r="X27" s="527"/>
      <c r="Y27" s="261" t="s">
        <v>62</v>
      </c>
      <c r="Z27" s="262"/>
      <c r="AA27" s="263"/>
      <c r="AB27" s="975" t="s">
        <v>354</v>
      </c>
      <c r="AC27" s="976"/>
      <c r="AD27" s="977"/>
      <c r="AE27" s="740">
        <v>634245</v>
      </c>
      <c r="AF27" s="503"/>
      <c r="AG27" s="503"/>
      <c r="AH27" s="503"/>
      <c r="AI27" s="532"/>
      <c r="AJ27" s="502" t="s">
        <v>629</v>
      </c>
      <c r="AK27" s="503"/>
      <c r="AL27" s="503"/>
      <c r="AM27" s="503"/>
      <c r="AN27" s="532"/>
      <c r="AO27" s="502" t="s">
        <v>629</v>
      </c>
      <c r="AP27" s="503"/>
      <c r="AQ27" s="503"/>
      <c r="AR27" s="503"/>
      <c r="AS27" s="532"/>
      <c r="AT27" s="740">
        <v>640156</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505" t="s">
        <v>628</v>
      </c>
      <c r="AC28" s="506"/>
      <c r="AD28" s="507"/>
      <c r="AE28" s="502" t="s">
        <v>627</v>
      </c>
      <c r="AF28" s="503"/>
      <c r="AG28" s="503"/>
      <c r="AH28" s="503"/>
      <c r="AI28" s="532"/>
      <c r="AJ28" s="502" t="s">
        <v>626</v>
      </c>
      <c r="AK28" s="503"/>
      <c r="AL28" s="503"/>
      <c r="AM28" s="503"/>
      <c r="AN28" s="532"/>
      <c r="AO28" s="502" t="s">
        <v>625</v>
      </c>
      <c r="AP28" s="503"/>
      <c r="AQ28" s="503"/>
      <c r="AR28" s="503"/>
      <c r="AS28" s="532"/>
      <c r="AT28" s="502" t="s">
        <v>624</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280" t="s">
        <v>623</v>
      </c>
      <c r="D30" s="1281"/>
      <c r="E30" s="1281"/>
      <c r="F30" s="1281"/>
      <c r="G30" s="1281"/>
      <c r="H30" s="1281"/>
      <c r="I30" s="1281"/>
      <c r="J30" s="1281"/>
      <c r="K30" s="1282"/>
      <c r="L30" s="292">
        <v>7</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f>SUM(L30:Q35)</f>
        <v>7</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117</v>
      </c>
      <c r="AE40" s="547"/>
      <c r="AF40" s="547"/>
      <c r="AG40" s="1344" t="s">
        <v>461</v>
      </c>
      <c r="AH40" s="1345"/>
      <c r="AI40" s="1345"/>
      <c r="AJ40" s="1345"/>
      <c r="AK40" s="1345"/>
      <c r="AL40" s="1345"/>
      <c r="AM40" s="1345"/>
      <c r="AN40" s="1345"/>
      <c r="AO40" s="1345"/>
      <c r="AP40" s="1345"/>
      <c r="AQ40" s="1345"/>
      <c r="AR40" s="1345"/>
      <c r="AS40" s="1345"/>
      <c r="AT40" s="1345"/>
      <c r="AU40" s="1345"/>
      <c r="AV40" s="1345"/>
      <c r="AW40" s="1345"/>
      <c r="AX40" s="1346"/>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171</v>
      </c>
      <c r="AE41" s="544"/>
      <c r="AF41" s="544"/>
      <c r="AG41" s="1104"/>
      <c r="AH41" s="1105"/>
      <c r="AI41" s="1105"/>
      <c r="AJ41" s="1105"/>
      <c r="AK41" s="1105"/>
      <c r="AL41" s="1105"/>
      <c r="AM41" s="1105"/>
      <c r="AN41" s="1105"/>
      <c r="AO41" s="1105"/>
      <c r="AP41" s="1105"/>
      <c r="AQ41" s="1105"/>
      <c r="AR41" s="1105"/>
      <c r="AS41" s="1105"/>
      <c r="AT41" s="1105"/>
      <c r="AU41" s="1105"/>
      <c r="AV41" s="1105"/>
      <c r="AW41" s="1105"/>
      <c r="AX41" s="1106"/>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171</v>
      </c>
      <c r="AE42" s="552"/>
      <c r="AF42" s="552"/>
      <c r="AG42" s="1107"/>
      <c r="AH42" s="1108"/>
      <c r="AI42" s="1108"/>
      <c r="AJ42" s="1108"/>
      <c r="AK42" s="1108"/>
      <c r="AL42" s="1108"/>
      <c r="AM42" s="1108"/>
      <c r="AN42" s="1108"/>
      <c r="AO42" s="1108"/>
      <c r="AP42" s="1108"/>
      <c r="AQ42" s="1108"/>
      <c r="AR42" s="1108"/>
      <c r="AS42" s="1108"/>
      <c r="AT42" s="1108"/>
      <c r="AU42" s="1108"/>
      <c r="AV42" s="1108"/>
      <c r="AW42" s="1108"/>
      <c r="AX42" s="1109"/>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622</v>
      </c>
      <c r="AE43" s="534"/>
      <c r="AF43" s="534"/>
      <c r="AG43" s="362" t="s">
        <v>621</v>
      </c>
      <c r="AH43" s="535"/>
      <c r="AI43" s="535"/>
      <c r="AJ43" s="535"/>
      <c r="AK43" s="535"/>
      <c r="AL43" s="535"/>
      <c r="AM43" s="535"/>
      <c r="AN43" s="535"/>
      <c r="AO43" s="535"/>
      <c r="AP43" s="535"/>
      <c r="AQ43" s="535"/>
      <c r="AR43" s="535"/>
      <c r="AS43" s="535"/>
      <c r="AT43" s="535"/>
      <c r="AU43" s="535"/>
      <c r="AV43" s="535"/>
      <c r="AW43" s="535"/>
      <c r="AX43" s="536"/>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5" t="s">
        <v>170</v>
      </c>
      <c r="AE44" s="544"/>
      <c r="AF44" s="544"/>
      <c r="AG44" s="537"/>
      <c r="AH44" s="538"/>
      <c r="AI44" s="538"/>
      <c r="AJ44" s="538"/>
      <c r="AK44" s="538"/>
      <c r="AL44" s="538"/>
      <c r="AM44" s="538"/>
      <c r="AN44" s="538"/>
      <c r="AO44" s="538"/>
      <c r="AP44" s="538"/>
      <c r="AQ44" s="538"/>
      <c r="AR44" s="538"/>
      <c r="AS44" s="538"/>
      <c r="AT44" s="538"/>
      <c r="AU44" s="538"/>
      <c r="AV44" s="538"/>
      <c r="AW44" s="538"/>
      <c r="AX44" s="539"/>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171</v>
      </c>
      <c r="AE45" s="544"/>
      <c r="AF45" s="544"/>
      <c r="AG45" s="537"/>
      <c r="AH45" s="538"/>
      <c r="AI45" s="538"/>
      <c r="AJ45" s="538"/>
      <c r="AK45" s="538"/>
      <c r="AL45" s="538"/>
      <c r="AM45" s="538"/>
      <c r="AN45" s="538"/>
      <c r="AO45" s="538"/>
      <c r="AP45" s="538"/>
      <c r="AQ45" s="538"/>
      <c r="AR45" s="538"/>
      <c r="AS45" s="538"/>
      <c r="AT45" s="538"/>
      <c r="AU45" s="538"/>
      <c r="AV45" s="538"/>
      <c r="AW45" s="538"/>
      <c r="AX45" s="539"/>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5" t="s">
        <v>170</v>
      </c>
      <c r="AE46" s="544"/>
      <c r="AF46" s="544"/>
      <c r="AG46" s="537"/>
      <c r="AH46" s="538"/>
      <c r="AI46" s="538"/>
      <c r="AJ46" s="538"/>
      <c r="AK46" s="538"/>
      <c r="AL46" s="538"/>
      <c r="AM46" s="538"/>
      <c r="AN46" s="538"/>
      <c r="AO46" s="538"/>
      <c r="AP46" s="538"/>
      <c r="AQ46" s="538"/>
      <c r="AR46" s="538"/>
      <c r="AS46" s="538"/>
      <c r="AT46" s="538"/>
      <c r="AU46" s="538"/>
      <c r="AV46" s="538"/>
      <c r="AW46" s="538"/>
      <c r="AX46" s="539"/>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171</v>
      </c>
      <c r="AE47" s="544"/>
      <c r="AF47" s="544"/>
      <c r="AG47" s="537"/>
      <c r="AH47" s="538"/>
      <c r="AI47" s="538"/>
      <c r="AJ47" s="538"/>
      <c r="AK47" s="538"/>
      <c r="AL47" s="538"/>
      <c r="AM47" s="538"/>
      <c r="AN47" s="538"/>
      <c r="AO47" s="538"/>
      <c r="AP47" s="538"/>
      <c r="AQ47" s="538"/>
      <c r="AR47" s="538"/>
      <c r="AS47" s="538"/>
      <c r="AT47" s="538"/>
      <c r="AU47" s="538"/>
      <c r="AV47" s="538"/>
      <c r="AW47" s="538"/>
      <c r="AX47" s="539"/>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170</v>
      </c>
      <c r="AE48" s="552"/>
      <c r="AF48" s="552"/>
      <c r="AG48" s="540"/>
      <c r="AH48" s="541"/>
      <c r="AI48" s="541"/>
      <c r="AJ48" s="541"/>
      <c r="AK48" s="541"/>
      <c r="AL48" s="541"/>
      <c r="AM48" s="541"/>
      <c r="AN48" s="541"/>
      <c r="AO48" s="541"/>
      <c r="AP48" s="541"/>
      <c r="AQ48" s="541"/>
      <c r="AR48" s="541"/>
      <c r="AS48" s="541"/>
      <c r="AT48" s="541"/>
      <c r="AU48" s="541"/>
      <c r="AV48" s="541"/>
      <c r="AW48" s="541"/>
      <c r="AX48" s="542"/>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171</v>
      </c>
      <c r="AE49" s="534"/>
      <c r="AF49" s="534"/>
      <c r="AG49" s="362" t="s">
        <v>621</v>
      </c>
      <c r="AH49" s="535"/>
      <c r="AI49" s="535"/>
      <c r="AJ49" s="535"/>
      <c r="AK49" s="535"/>
      <c r="AL49" s="535"/>
      <c r="AM49" s="535"/>
      <c r="AN49" s="535"/>
      <c r="AO49" s="535"/>
      <c r="AP49" s="535"/>
      <c r="AQ49" s="535"/>
      <c r="AR49" s="535"/>
      <c r="AS49" s="535"/>
      <c r="AT49" s="535"/>
      <c r="AU49" s="535"/>
      <c r="AV49" s="535"/>
      <c r="AW49" s="535"/>
      <c r="AX49" s="536"/>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171</v>
      </c>
      <c r="AE50" s="544"/>
      <c r="AF50" s="544"/>
      <c r="AG50" s="537"/>
      <c r="AH50" s="538"/>
      <c r="AI50" s="538"/>
      <c r="AJ50" s="538"/>
      <c r="AK50" s="538"/>
      <c r="AL50" s="538"/>
      <c r="AM50" s="538"/>
      <c r="AN50" s="538"/>
      <c r="AO50" s="538"/>
      <c r="AP50" s="538"/>
      <c r="AQ50" s="538"/>
      <c r="AR50" s="538"/>
      <c r="AS50" s="538"/>
      <c r="AT50" s="538"/>
      <c r="AU50" s="538"/>
      <c r="AV50" s="538"/>
      <c r="AW50" s="538"/>
      <c r="AX50" s="539"/>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45" t="s">
        <v>171</v>
      </c>
      <c r="AE51" s="544"/>
      <c r="AF51" s="544"/>
      <c r="AG51" s="540"/>
      <c r="AH51" s="541"/>
      <c r="AI51" s="541"/>
      <c r="AJ51" s="541"/>
      <c r="AK51" s="541"/>
      <c r="AL51" s="541"/>
      <c r="AM51" s="541"/>
      <c r="AN51" s="541"/>
      <c r="AO51" s="541"/>
      <c r="AP51" s="541"/>
      <c r="AQ51" s="541"/>
      <c r="AR51" s="541"/>
      <c r="AS51" s="541"/>
      <c r="AT51" s="541"/>
      <c r="AU51" s="541"/>
      <c r="AV51" s="541"/>
      <c r="AW51" s="541"/>
      <c r="AX51" s="542"/>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170</v>
      </c>
      <c r="AE52" s="534"/>
      <c r="AF52" s="534"/>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84" t="s">
        <v>459</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458</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55</v>
      </c>
      <c r="L67" s="301"/>
      <c r="M67" s="301"/>
      <c r="N67" s="301"/>
      <c r="O67" s="301"/>
      <c r="P67" s="301"/>
      <c r="Q67" s="301"/>
      <c r="R67" s="302"/>
      <c r="S67" s="422" t="s">
        <v>111</v>
      </c>
      <c r="T67" s="426"/>
      <c r="U67" s="426"/>
      <c r="V67" s="426"/>
      <c r="W67" s="426"/>
      <c r="X67" s="426"/>
      <c r="Y67" s="426"/>
      <c r="Z67" s="442"/>
      <c r="AA67" s="557">
        <v>79</v>
      </c>
      <c r="AB67" s="301"/>
      <c r="AC67" s="301"/>
      <c r="AD67" s="301"/>
      <c r="AE67" s="301"/>
      <c r="AF67" s="301"/>
      <c r="AG67" s="301"/>
      <c r="AH67" s="302"/>
      <c r="AI67" s="422" t="s">
        <v>112</v>
      </c>
      <c r="AJ67" s="423"/>
      <c r="AK67" s="423"/>
      <c r="AL67" s="423"/>
      <c r="AM67" s="423"/>
      <c r="AN67" s="423"/>
      <c r="AO67" s="423"/>
      <c r="AP67" s="424"/>
      <c r="AQ67" s="425">
        <v>227</v>
      </c>
      <c r="AR67" s="426"/>
      <c r="AS67" s="426"/>
      <c r="AT67" s="426"/>
      <c r="AU67" s="426"/>
      <c r="AV67" s="426"/>
      <c r="AW67" s="426"/>
      <c r="AX67" s="427"/>
    </row>
  </sheetData>
  <mergeCells count="255">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AB24:AD25"/>
    <mergeCell ref="AO23:AS23"/>
    <mergeCell ref="AT23:AX23"/>
    <mergeCell ref="AO24:AS24"/>
    <mergeCell ref="AT24:AX24"/>
    <mergeCell ref="AO25:AS25"/>
    <mergeCell ref="AT25:AX25"/>
    <mergeCell ref="AT27:AX27"/>
    <mergeCell ref="AE25:AI25"/>
    <mergeCell ref="AJ25:AN25"/>
    <mergeCell ref="Y28:AA28"/>
    <mergeCell ref="AB28:AD28"/>
    <mergeCell ref="AE28:AI28"/>
    <mergeCell ref="AJ28:AN28"/>
    <mergeCell ref="AO28:AS28"/>
    <mergeCell ref="AT28:AX28"/>
    <mergeCell ref="Y27:AA27"/>
    <mergeCell ref="AB27:AD27"/>
    <mergeCell ref="AE27:AI27"/>
    <mergeCell ref="AO27:AS27"/>
    <mergeCell ref="AJ20:AN20"/>
    <mergeCell ref="AO26:AS26"/>
    <mergeCell ref="AT26:AX26"/>
    <mergeCell ref="A23:F25"/>
    <mergeCell ref="G24:X25"/>
    <mergeCell ref="Y24:AA24"/>
    <mergeCell ref="AE24:AI24"/>
    <mergeCell ref="AJ24:AN24"/>
    <mergeCell ref="Y25:AA25"/>
    <mergeCell ref="G23:X23"/>
    <mergeCell ref="Y23:AA23"/>
    <mergeCell ref="AB23:AD23"/>
    <mergeCell ref="AE23:AI23"/>
    <mergeCell ref="AJ23:AN23"/>
    <mergeCell ref="A26:F28"/>
    <mergeCell ref="G26:X26"/>
    <mergeCell ref="Y26:AA26"/>
    <mergeCell ref="AB26:AD26"/>
    <mergeCell ref="AE26:AI26"/>
    <mergeCell ref="AJ26:AN26"/>
    <mergeCell ref="G27:X28"/>
    <mergeCell ref="AJ27:AN27"/>
    <mergeCell ref="A19:F22"/>
    <mergeCell ref="AB21:AD21"/>
    <mergeCell ref="AO19:AS19"/>
    <mergeCell ref="AT19:AX19"/>
    <mergeCell ref="G20:X22"/>
    <mergeCell ref="Y20:AA20"/>
    <mergeCell ref="AB20:AD20"/>
    <mergeCell ref="AE20:AI20"/>
    <mergeCell ref="AE21:AI21"/>
    <mergeCell ref="AJ21:AN21"/>
    <mergeCell ref="AO21:AS21"/>
    <mergeCell ref="AT21:AX21"/>
    <mergeCell ref="Y22:AA22"/>
    <mergeCell ref="AB22:AD22"/>
    <mergeCell ref="AE22:AI22"/>
    <mergeCell ref="AJ22:AN22"/>
    <mergeCell ref="AO22:AS22"/>
    <mergeCell ref="AT22:AX22"/>
    <mergeCell ref="AO20:AS20"/>
    <mergeCell ref="AT20:AX20"/>
    <mergeCell ref="Y21:AA21"/>
    <mergeCell ref="G19:X19"/>
    <mergeCell ref="Y19:AA19"/>
    <mergeCell ref="AB19:AD19"/>
    <mergeCell ref="AE19:AI19"/>
    <mergeCell ref="AJ19:AN19"/>
    <mergeCell ref="G17:O17"/>
    <mergeCell ref="P17:V17"/>
    <mergeCell ref="W17:AC17"/>
    <mergeCell ref="AD17:AJ17"/>
    <mergeCell ref="AK17:AQ17"/>
    <mergeCell ref="AR17:AX17"/>
    <mergeCell ref="G18:O18"/>
    <mergeCell ref="P18:V18"/>
    <mergeCell ref="W18:AC18"/>
    <mergeCell ref="AD18:AJ18"/>
    <mergeCell ref="AK18:AQ18"/>
    <mergeCell ref="AR18:AX18"/>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C67"/>
  <sheetViews>
    <sheetView view="pageBreakPreview" zoomScale="85" zoomScaleNormal="75" zoomScaleSheetLayoutView="85"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223</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657</v>
      </c>
      <c r="H3" s="59"/>
      <c r="I3" s="59"/>
      <c r="J3" s="59"/>
      <c r="K3" s="59"/>
      <c r="L3" s="59"/>
      <c r="M3" s="59"/>
      <c r="N3" s="59"/>
      <c r="O3" s="59"/>
      <c r="P3" s="59"/>
      <c r="Q3" s="59"/>
      <c r="R3" s="59"/>
      <c r="S3" s="59"/>
      <c r="T3" s="59"/>
      <c r="U3" s="59"/>
      <c r="V3" s="59"/>
      <c r="W3" s="59"/>
      <c r="X3" s="455"/>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384</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656</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1372" t="s">
        <v>655</v>
      </c>
      <c r="AF6" s="94"/>
      <c r="AG6" s="94"/>
      <c r="AH6" s="94"/>
      <c r="AI6" s="94"/>
      <c r="AJ6" s="94"/>
      <c r="AK6" s="94"/>
      <c r="AL6" s="94"/>
      <c r="AM6" s="94"/>
      <c r="AN6" s="94"/>
      <c r="AO6" s="94"/>
      <c r="AP6" s="94"/>
      <c r="AQ6" s="94"/>
      <c r="AR6" s="94"/>
      <c r="AS6" s="94"/>
      <c r="AT6" s="94"/>
      <c r="AU6" s="94"/>
      <c r="AV6" s="94"/>
      <c r="AW6" s="94"/>
      <c r="AX6" s="1373"/>
    </row>
    <row r="7" spans="1:50" ht="103.7" customHeight="1">
      <c r="A7" s="79" t="s">
        <v>22</v>
      </c>
      <c r="B7" s="80"/>
      <c r="C7" s="80"/>
      <c r="D7" s="80"/>
      <c r="E7" s="80"/>
      <c r="F7" s="80"/>
      <c r="G7" s="114" t="s">
        <v>654</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114" t="s">
        <v>653</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2</v>
      </c>
      <c r="Q11" s="465"/>
      <c r="R11" s="465"/>
      <c r="S11" s="465"/>
      <c r="T11" s="465"/>
      <c r="U11" s="465"/>
      <c r="V11" s="466"/>
      <c r="W11" s="464">
        <v>2</v>
      </c>
      <c r="X11" s="465"/>
      <c r="Y11" s="465"/>
      <c r="Z11" s="465"/>
      <c r="AA11" s="465"/>
      <c r="AB11" s="465"/>
      <c r="AC11" s="466"/>
      <c r="AD11" s="583">
        <v>2</v>
      </c>
      <c r="AE11" s="583"/>
      <c r="AF11" s="583"/>
      <c r="AG11" s="583"/>
      <c r="AH11" s="583"/>
      <c r="AI11" s="583"/>
      <c r="AJ11" s="583"/>
      <c r="AK11" s="1374">
        <v>2</v>
      </c>
      <c r="AL11" s="583"/>
      <c r="AM11" s="583"/>
      <c r="AN11" s="583"/>
      <c r="AO11" s="583"/>
      <c r="AP11" s="583"/>
      <c r="AQ11" s="727"/>
      <c r="AR11" s="142"/>
      <c r="AS11" s="142"/>
      <c r="AT11" s="142"/>
      <c r="AU11" s="142"/>
      <c r="AV11" s="142"/>
      <c r="AW11" s="142"/>
      <c r="AX11" s="1117"/>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2"/>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2"/>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1"/>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f>P11</f>
        <v>2</v>
      </c>
      <c r="Q16" s="165"/>
      <c r="R16" s="165"/>
      <c r="S16" s="165"/>
      <c r="T16" s="165"/>
      <c r="U16" s="165"/>
      <c r="V16" s="165"/>
      <c r="W16" s="165">
        <f>W11</f>
        <v>2</v>
      </c>
      <c r="X16" s="165"/>
      <c r="Y16" s="165"/>
      <c r="Z16" s="165"/>
      <c r="AA16" s="165"/>
      <c r="AB16" s="165"/>
      <c r="AC16" s="165"/>
      <c r="AD16" s="165">
        <f>AD11</f>
        <v>2</v>
      </c>
      <c r="AE16" s="165"/>
      <c r="AF16" s="165"/>
      <c r="AG16" s="165"/>
      <c r="AH16" s="165"/>
      <c r="AI16" s="165"/>
      <c r="AJ16" s="165"/>
      <c r="AK16" s="165">
        <f>AK11</f>
        <v>2</v>
      </c>
      <c r="AL16" s="165"/>
      <c r="AM16" s="165"/>
      <c r="AN16" s="165"/>
      <c r="AO16" s="165"/>
      <c r="AP16" s="165"/>
      <c r="AQ16" s="860"/>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2</v>
      </c>
      <c r="Q17" s="475"/>
      <c r="R17" s="475"/>
      <c r="S17" s="475"/>
      <c r="T17" s="475"/>
      <c r="U17" s="475"/>
      <c r="V17" s="475"/>
      <c r="W17" s="601">
        <v>2</v>
      </c>
      <c r="X17" s="601"/>
      <c r="Y17" s="601"/>
      <c r="Z17" s="601"/>
      <c r="AA17" s="601"/>
      <c r="AB17" s="601"/>
      <c r="AC17" s="601"/>
      <c r="AD17" s="169">
        <v>2</v>
      </c>
      <c r="AE17" s="169"/>
      <c r="AF17" s="169"/>
      <c r="AG17" s="169"/>
      <c r="AH17" s="169"/>
      <c r="AI17" s="169"/>
      <c r="AJ17" s="169"/>
      <c r="AK17" s="170"/>
      <c r="AL17" s="170"/>
      <c r="AM17" s="170"/>
      <c r="AN17" s="170"/>
      <c r="AO17" s="170"/>
      <c r="AP17" s="170"/>
      <c r="AQ17" s="469"/>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730" t="s">
        <v>652</v>
      </c>
      <c r="H20" s="877"/>
      <c r="I20" s="877"/>
      <c r="J20" s="877"/>
      <c r="K20" s="877"/>
      <c r="L20" s="877"/>
      <c r="M20" s="877"/>
      <c r="N20" s="877"/>
      <c r="O20" s="877"/>
      <c r="P20" s="877"/>
      <c r="Q20" s="877"/>
      <c r="R20" s="877"/>
      <c r="S20" s="877"/>
      <c r="T20" s="877"/>
      <c r="U20" s="877"/>
      <c r="V20" s="877"/>
      <c r="W20" s="877"/>
      <c r="X20" s="892"/>
      <c r="Y20" s="204" t="s">
        <v>49</v>
      </c>
      <c r="Z20" s="205"/>
      <c r="AA20" s="206"/>
      <c r="AB20" s="941" t="s">
        <v>651</v>
      </c>
      <c r="AC20" s="941"/>
      <c r="AD20" s="941"/>
      <c r="AE20" s="169">
        <v>21</v>
      </c>
      <c r="AF20" s="169"/>
      <c r="AG20" s="169"/>
      <c r="AH20" s="169"/>
      <c r="AI20" s="169"/>
      <c r="AJ20" s="169">
        <v>26</v>
      </c>
      <c r="AK20" s="169"/>
      <c r="AL20" s="169"/>
      <c r="AM20" s="169"/>
      <c r="AN20" s="169"/>
      <c r="AO20" s="169">
        <v>34</v>
      </c>
      <c r="AP20" s="169"/>
      <c r="AQ20" s="169"/>
      <c r="AR20" s="169"/>
      <c r="AS20" s="169"/>
      <c r="AT20" s="170"/>
      <c r="AU20" s="170"/>
      <c r="AV20" s="170"/>
      <c r="AW20" s="170"/>
      <c r="AX20" s="171"/>
    </row>
    <row r="21" spans="1:55" ht="23.8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188"/>
      <c r="AC21" s="188"/>
      <c r="AD21" s="188"/>
      <c r="AE21" s="188">
        <v>20</v>
      </c>
      <c r="AF21" s="188"/>
      <c r="AG21" s="188"/>
      <c r="AH21" s="188"/>
      <c r="AI21" s="188"/>
      <c r="AJ21" s="188">
        <v>20</v>
      </c>
      <c r="AK21" s="188"/>
      <c r="AL21" s="188"/>
      <c r="AM21" s="188"/>
      <c r="AN21" s="188"/>
      <c r="AO21" s="188">
        <v>20</v>
      </c>
      <c r="AP21" s="188"/>
      <c r="AQ21" s="188"/>
      <c r="AR21" s="188"/>
      <c r="AS21" s="188"/>
      <c r="AT21" s="169">
        <v>20</v>
      </c>
      <c r="AU21" s="169"/>
      <c r="AV21" s="169"/>
      <c r="AW21" s="169"/>
      <c r="AX21" s="189"/>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28" t="s">
        <v>52</v>
      </c>
      <c r="Z22" s="129"/>
      <c r="AA22" s="130"/>
      <c r="AB22" s="190" t="s">
        <v>199</v>
      </c>
      <c r="AC22" s="190"/>
      <c r="AD22" s="190"/>
      <c r="AE22" s="899">
        <f>AE20/AE21</f>
        <v>1.05</v>
      </c>
      <c r="AF22" s="899"/>
      <c r="AG22" s="899"/>
      <c r="AH22" s="899"/>
      <c r="AI22" s="899"/>
      <c r="AJ22" s="899">
        <f>AJ20/AJ21</f>
        <v>1.3</v>
      </c>
      <c r="AK22" s="899"/>
      <c r="AL22" s="899"/>
      <c r="AM22" s="899"/>
      <c r="AN22" s="899"/>
      <c r="AO22" s="899">
        <f>AO20/AO21</f>
        <v>1.7</v>
      </c>
      <c r="AP22" s="899"/>
      <c r="AQ22" s="899"/>
      <c r="AR22" s="899"/>
      <c r="AS22" s="899"/>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084" t="s">
        <v>650</v>
      </c>
      <c r="H24" s="332"/>
      <c r="I24" s="332"/>
      <c r="J24" s="332"/>
      <c r="K24" s="332"/>
      <c r="L24" s="332"/>
      <c r="M24" s="332"/>
      <c r="N24" s="332"/>
      <c r="O24" s="332"/>
      <c r="P24" s="332"/>
      <c r="Q24" s="332"/>
      <c r="R24" s="332"/>
      <c r="S24" s="332"/>
      <c r="T24" s="332"/>
      <c r="U24" s="332"/>
      <c r="V24" s="332"/>
      <c r="W24" s="332"/>
      <c r="X24" s="1085"/>
      <c r="Y24" s="226" t="s">
        <v>58</v>
      </c>
      <c r="Z24" s="227"/>
      <c r="AA24" s="228"/>
      <c r="AB24" s="910" t="s">
        <v>649</v>
      </c>
      <c r="AC24" s="911"/>
      <c r="AD24" s="912"/>
      <c r="AE24" s="188">
        <v>2</v>
      </c>
      <c r="AF24" s="188"/>
      <c r="AG24" s="188"/>
      <c r="AH24" s="188"/>
      <c r="AI24" s="188"/>
      <c r="AJ24" s="169">
        <v>2</v>
      </c>
      <c r="AK24" s="169"/>
      <c r="AL24" s="169"/>
      <c r="AM24" s="169"/>
      <c r="AN24" s="169"/>
      <c r="AO24" s="169">
        <v>2</v>
      </c>
      <c r="AP24" s="169"/>
      <c r="AQ24" s="169"/>
      <c r="AR24" s="169"/>
      <c r="AS24" s="169"/>
      <c r="AT24" s="170"/>
      <c r="AU24" s="170"/>
      <c r="AV24" s="170"/>
      <c r="AW24" s="170"/>
      <c r="AX24" s="171"/>
      <c r="AY24" s="2"/>
      <c r="AZ24" s="3"/>
      <c r="BA24" s="3"/>
      <c r="BB24" s="3"/>
      <c r="BC24" s="3"/>
    </row>
    <row r="25" spans="1:55" ht="32.25" customHeight="1">
      <c r="A25" s="246"/>
      <c r="B25" s="247"/>
      <c r="C25" s="247"/>
      <c r="D25" s="247"/>
      <c r="E25" s="247"/>
      <c r="F25" s="248"/>
      <c r="G25" s="1086"/>
      <c r="H25" s="338"/>
      <c r="I25" s="338"/>
      <c r="J25" s="338"/>
      <c r="K25" s="338"/>
      <c r="L25" s="338"/>
      <c r="M25" s="338"/>
      <c r="N25" s="338"/>
      <c r="O25" s="338"/>
      <c r="P25" s="338"/>
      <c r="Q25" s="338"/>
      <c r="R25" s="338"/>
      <c r="S25" s="338"/>
      <c r="T25" s="338"/>
      <c r="U25" s="338"/>
      <c r="V25" s="338"/>
      <c r="W25" s="338"/>
      <c r="X25" s="1087"/>
      <c r="Y25" s="230" t="s">
        <v>61</v>
      </c>
      <c r="Z25" s="231"/>
      <c r="AA25" s="232"/>
      <c r="AB25" s="814">
        <v>2</v>
      </c>
      <c r="AC25" s="815"/>
      <c r="AD25" s="816"/>
      <c r="AE25" s="502">
        <v>2</v>
      </c>
      <c r="AF25" s="900"/>
      <c r="AG25" s="900"/>
      <c r="AH25" s="900"/>
      <c r="AI25" s="909"/>
      <c r="AJ25" s="902">
        <v>2</v>
      </c>
      <c r="AK25" s="903"/>
      <c r="AL25" s="903"/>
      <c r="AM25" s="903"/>
      <c r="AN25" s="904"/>
      <c r="AO25" s="902">
        <v>2</v>
      </c>
      <c r="AP25" s="903"/>
      <c r="AQ25" s="903"/>
      <c r="AR25" s="903"/>
      <c r="AS25" s="904"/>
      <c r="AT25" s="902">
        <v>2</v>
      </c>
      <c r="AU25" s="903"/>
      <c r="AV25" s="903"/>
      <c r="AW25" s="903"/>
      <c r="AX25" s="905"/>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648</v>
      </c>
      <c r="H27" s="527"/>
      <c r="I27" s="527"/>
      <c r="J27" s="527"/>
      <c r="K27" s="527"/>
      <c r="L27" s="527"/>
      <c r="M27" s="527"/>
      <c r="N27" s="527"/>
      <c r="O27" s="527"/>
      <c r="P27" s="527"/>
      <c r="Q27" s="527"/>
      <c r="R27" s="527"/>
      <c r="S27" s="527"/>
      <c r="T27" s="527"/>
      <c r="U27" s="527"/>
      <c r="V27" s="527"/>
      <c r="W27" s="527"/>
      <c r="X27" s="527"/>
      <c r="Y27" s="261" t="s">
        <v>62</v>
      </c>
      <c r="Z27" s="262"/>
      <c r="AA27" s="263"/>
      <c r="AB27" s="502" t="s">
        <v>647</v>
      </c>
      <c r="AC27" s="503"/>
      <c r="AD27" s="532"/>
      <c r="AE27" s="740">
        <v>44653</v>
      </c>
      <c r="AF27" s="503"/>
      <c r="AG27" s="503"/>
      <c r="AH27" s="503"/>
      <c r="AI27" s="532"/>
      <c r="AJ27" s="740">
        <v>44653</v>
      </c>
      <c r="AK27" s="503"/>
      <c r="AL27" s="503"/>
      <c r="AM27" s="503"/>
      <c r="AN27" s="532"/>
      <c r="AO27" s="740">
        <v>44653</v>
      </c>
      <c r="AP27" s="503"/>
      <c r="AQ27" s="503"/>
      <c r="AR27" s="503"/>
      <c r="AS27" s="532"/>
      <c r="AT27" s="740">
        <v>44454</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508" t="s">
        <v>646</v>
      </c>
      <c r="AF28" s="509"/>
      <c r="AG28" s="509"/>
      <c r="AH28" s="509"/>
      <c r="AI28" s="510"/>
      <c r="AJ28" s="508" t="s">
        <v>646</v>
      </c>
      <c r="AK28" s="509"/>
      <c r="AL28" s="509"/>
      <c r="AM28" s="509"/>
      <c r="AN28" s="510"/>
      <c r="AO28" s="508" t="s">
        <v>646</v>
      </c>
      <c r="AP28" s="509"/>
      <c r="AQ28" s="509"/>
      <c r="AR28" s="509"/>
      <c r="AS28" s="510"/>
      <c r="AT28" s="508" t="s">
        <v>645</v>
      </c>
      <c r="AU28" s="509"/>
      <c r="AV28" s="509"/>
      <c r="AW28" s="509"/>
      <c r="AX28" s="751"/>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1366" t="s">
        <v>70</v>
      </c>
      <c r="Y29" s="1367"/>
      <c r="Z29" s="1367"/>
      <c r="AA29" s="1367"/>
      <c r="AB29" s="1367"/>
      <c r="AC29" s="1367"/>
      <c r="AD29" s="1367"/>
      <c r="AE29" s="1367"/>
      <c r="AF29" s="1367"/>
      <c r="AG29" s="1367"/>
      <c r="AH29" s="1367"/>
      <c r="AI29" s="1367"/>
      <c r="AJ29" s="1367"/>
      <c r="AK29" s="1367"/>
      <c r="AL29" s="1367"/>
      <c r="AM29" s="1367"/>
      <c r="AN29" s="1367"/>
      <c r="AO29" s="1367"/>
      <c r="AP29" s="1367"/>
      <c r="AQ29" s="1367"/>
      <c r="AR29" s="1367"/>
      <c r="AS29" s="1367"/>
      <c r="AT29" s="1367"/>
      <c r="AU29" s="1367"/>
      <c r="AV29" s="1367"/>
      <c r="AW29" s="1367"/>
      <c r="AX29" s="1368"/>
    </row>
    <row r="30" spans="1:55" ht="23.1" customHeight="1">
      <c r="A30" s="276"/>
      <c r="B30" s="277"/>
      <c r="C30" s="1369" t="s">
        <v>644</v>
      </c>
      <c r="D30" s="1370"/>
      <c r="E30" s="1370"/>
      <c r="F30" s="1370"/>
      <c r="G30" s="1370"/>
      <c r="H30" s="1370"/>
      <c r="I30" s="1370"/>
      <c r="J30" s="1370"/>
      <c r="K30" s="1371"/>
      <c r="L30" s="292">
        <v>2</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f>SUM(L30:Q35)</f>
        <v>2</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171</v>
      </c>
      <c r="AE40" s="547"/>
      <c r="AF40" s="547"/>
      <c r="AG40" s="1101" t="s">
        <v>643</v>
      </c>
      <c r="AH40" s="1102"/>
      <c r="AI40" s="1102"/>
      <c r="AJ40" s="1102"/>
      <c r="AK40" s="1102"/>
      <c r="AL40" s="1102"/>
      <c r="AM40" s="1102"/>
      <c r="AN40" s="1102"/>
      <c r="AO40" s="1102"/>
      <c r="AP40" s="1102"/>
      <c r="AQ40" s="1102"/>
      <c r="AR40" s="1102"/>
      <c r="AS40" s="1102"/>
      <c r="AT40" s="1102"/>
      <c r="AU40" s="1102"/>
      <c r="AV40" s="1102"/>
      <c r="AW40" s="1102"/>
      <c r="AX40" s="1103"/>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171</v>
      </c>
      <c r="AE41" s="544"/>
      <c r="AF41" s="544"/>
      <c r="AG41" s="1104"/>
      <c r="AH41" s="1105"/>
      <c r="AI41" s="1105"/>
      <c r="AJ41" s="1105"/>
      <c r="AK41" s="1105"/>
      <c r="AL41" s="1105"/>
      <c r="AM41" s="1105"/>
      <c r="AN41" s="1105"/>
      <c r="AO41" s="1105"/>
      <c r="AP41" s="1105"/>
      <c r="AQ41" s="1105"/>
      <c r="AR41" s="1105"/>
      <c r="AS41" s="1105"/>
      <c r="AT41" s="1105"/>
      <c r="AU41" s="1105"/>
      <c r="AV41" s="1105"/>
      <c r="AW41" s="1105"/>
      <c r="AX41" s="1106"/>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642</v>
      </c>
      <c r="AE42" s="552"/>
      <c r="AF42" s="552"/>
      <c r="AG42" s="1107"/>
      <c r="AH42" s="1108"/>
      <c r="AI42" s="1108"/>
      <c r="AJ42" s="1108"/>
      <c r="AK42" s="1108"/>
      <c r="AL42" s="1108"/>
      <c r="AM42" s="1108"/>
      <c r="AN42" s="1108"/>
      <c r="AO42" s="1108"/>
      <c r="AP42" s="1108"/>
      <c r="AQ42" s="1108"/>
      <c r="AR42" s="1108"/>
      <c r="AS42" s="1108"/>
      <c r="AT42" s="1108"/>
      <c r="AU42" s="1108"/>
      <c r="AV42" s="1108"/>
      <c r="AW42" s="1108"/>
      <c r="AX42" s="1109"/>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171</v>
      </c>
      <c r="AE43" s="534"/>
      <c r="AF43" s="534"/>
      <c r="AG43" s="362" t="s">
        <v>641</v>
      </c>
      <c r="AH43" s="535"/>
      <c r="AI43" s="535"/>
      <c r="AJ43" s="535"/>
      <c r="AK43" s="535"/>
      <c r="AL43" s="535"/>
      <c r="AM43" s="535"/>
      <c r="AN43" s="535"/>
      <c r="AO43" s="535"/>
      <c r="AP43" s="535"/>
      <c r="AQ43" s="535"/>
      <c r="AR43" s="535"/>
      <c r="AS43" s="535"/>
      <c r="AT43" s="535"/>
      <c r="AU43" s="535"/>
      <c r="AV43" s="535"/>
      <c r="AW43" s="535"/>
      <c r="AX43" s="536"/>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5" t="s">
        <v>170</v>
      </c>
      <c r="AE44" s="544"/>
      <c r="AF44" s="544"/>
      <c r="AG44" s="537"/>
      <c r="AH44" s="538"/>
      <c r="AI44" s="538"/>
      <c r="AJ44" s="538"/>
      <c r="AK44" s="538"/>
      <c r="AL44" s="538"/>
      <c r="AM44" s="538"/>
      <c r="AN44" s="538"/>
      <c r="AO44" s="538"/>
      <c r="AP44" s="538"/>
      <c r="AQ44" s="538"/>
      <c r="AR44" s="538"/>
      <c r="AS44" s="538"/>
      <c r="AT44" s="538"/>
      <c r="AU44" s="538"/>
      <c r="AV44" s="538"/>
      <c r="AW44" s="538"/>
      <c r="AX44" s="539"/>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171</v>
      </c>
      <c r="AE45" s="544"/>
      <c r="AF45" s="544"/>
      <c r="AG45" s="537"/>
      <c r="AH45" s="538"/>
      <c r="AI45" s="538"/>
      <c r="AJ45" s="538"/>
      <c r="AK45" s="538"/>
      <c r="AL45" s="538"/>
      <c r="AM45" s="538"/>
      <c r="AN45" s="538"/>
      <c r="AO45" s="538"/>
      <c r="AP45" s="538"/>
      <c r="AQ45" s="538"/>
      <c r="AR45" s="538"/>
      <c r="AS45" s="538"/>
      <c r="AT45" s="538"/>
      <c r="AU45" s="538"/>
      <c r="AV45" s="538"/>
      <c r="AW45" s="538"/>
      <c r="AX45" s="539"/>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5" t="s">
        <v>170</v>
      </c>
      <c r="AE46" s="544"/>
      <c r="AF46" s="544"/>
      <c r="AG46" s="537"/>
      <c r="AH46" s="538"/>
      <c r="AI46" s="538"/>
      <c r="AJ46" s="538"/>
      <c r="AK46" s="538"/>
      <c r="AL46" s="538"/>
      <c r="AM46" s="538"/>
      <c r="AN46" s="538"/>
      <c r="AO46" s="538"/>
      <c r="AP46" s="538"/>
      <c r="AQ46" s="538"/>
      <c r="AR46" s="538"/>
      <c r="AS46" s="538"/>
      <c r="AT46" s="538"/>
      <c r="AU46" s="538"/>
      <c r="AV46" s="538"/>
      <c r="AW46" s="538"/>
      <c r="AX46" s="539"/>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171</v>
      </c>
      <c r="AE47" s="544"/>
      <c r="AF47" s="544"/>
      <c r="AG47" s="537"/>
      <c r="AH47" s="538"/>
      <c r="AI47" s="538"/>
      <c r="AJ47" s="538"/>
      <c r="AK47" s="538"/>
      <c r="AL47" s="538"/>
      <c r="AM47" s="538"/>
      <c r="AN47" s="538"/>
      <c r="AO47" s="538"/>
      <c r="AP47" s="538"/>
      <c r="AQ47" s="538"/>
      <c r="AR47" s="538"/>
      <c r="AS47" s="538"/>
      <c r="AT47" s="538"/>
      <c r="AU47" s="538"/>
      <c r="AV47" s="538"/>
      <c r="AW47" s="538"/>
      <c r="AX47" s="539"/>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170</v>
      </c>
      <c r="AE48" s="552"/>
      <c r="AF48" s="552"/>
      <c r="AG48" s="540"/>
      <c r="AH48" s="541"/>
      <c r="AI48" s="541"/>
      <c r="AJ48" s="541"/>
      <c r="AK48" s="541"/>
      <c r="AL48" s="541"/>
      <c r="AM48" s="541"/>
      <c r="AN48" s="541"/>
      <c r="AO48" s="541"/>
      <c r="AP48" s="541"/>
      <c r="AQ48" s="541"/>
      <c r="AR48" s="541"/>
      <c r="AS48" s="541"/>
      <c r="AT48" s="541"/>
      <c r="AU48" s="541"/>
      <c r="AV48" s="541"/>
      <c r="AW48" s="541"/>
      <c r="AX48" s="542"/>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171</v>
      </c>
      <c r="AE49" s="534"/>
      <c r="AF49" s="534"/>
      <c r="AG49" s="362" t="s">
        <v>641</v>
      </c>
      <c r="AH49" s="535"/>
      <c r="AI49" s="535"/>
      <c r="AJ49" s="535"/>
      <c r="AK49" s="535"/>
      <c r="AL49" s="535"/>
      <c r="AM49" s="535"/>
      <c r="AN49" s="535"/>
      <c r="AO49" s="535"/>
      <c r="AP49" s="535"/>
      <c r="AQ49" s="535"/>
      <c r="AR49" s="535"/>
      <c r="AS49" s="535"/>
      <c r="AT49" s="535"/>
      <c r="AU49" s="535"/>
      <c r="AV49" s="535"/>
      <c r="AW49" s="535"/>
      <c r="AX49" s="536"/>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171</v>
      </c>
      <c r="AE50" s="544"/>
      <c r="AF50" s="544"/>
      <c r="AG50" s="537"/>
      <c r="AH50" s="538"/>
      <c r="AI50" s="538"/>
      <c r="AJ50" s="538"/>
      <c r="AK50" s="538"/>
      <c r="AL50" s="538"/>
      <c r="AM50" s="538"/>
      <c r="AN50" s="538"/>
      <c r="AO50" s="538"/>
      <c r="AP50" s="538"/>
      <c r="AQ50" s="538"/>
      <c r="AR50" s="538"/>
      <c r="AS50" s="538"/>
      <c r="AT50" s="538"/>
      <c r="AU50" s="538"/>
      <c r="AV50" s="538"/>
      <c r="AW50" s="538"/>
      <c r="AX50" s="539"/>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45" t="s">
        <v>171</v>
      </c>
      <c r="AE51" s="544"/>
      <c r="AF51" s="544"/>
      <c r="AG51" s="540"/>
      <c r="AH51" s="541"/>
      <c r="AI51" s="541"/>
      <c r="AJ51" s="541"/>
      <c r="AK51" s="541"/>
      <c r="AL51" s="541"/>
      <c r="AM51" s="541"/>
      <c r="AN51" s="541"/>
      <c r="AO51" s="541"/>
      <c r="AP51" s="541"/>
      <c r="AQ51" s="541"/>
      <c r="AR51" s="541"/>
      <c r="AS51" s="541"/>
      <c r="AT51" s="541"/>
      <c r="AU51" s="541"/>
      <c r="AV51" s="541"/>
      <c r="AW51" s="541"/>
      <c r="AX51" s="542"/>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170</v>
      </c>
      <c r="AE52" s="534"/>
      <c r="AF52" s="534"/>
      <c r="AG52" s="1347"/>
      <c r="AH52" s="1348"/>
      <c r="AI52" s="1348"/>
      <c r="AJ52" s="1348"/>
      <c r="AK52" s="1348"/>
      <c r="AL52" s="1348"/>
      <c r="AM52" s="1348"/>
      <c r="AN52" s="1348"/>
      <c r="AO52" s="1348"/>
      <c r="AP52" s="1348"/>
      <c r="AQ52" s="1348"/>
      <c r="AR52" s="1348"/>
      <c r="AS52" s="1348"/>
      <c r="AT52" s="1348"/>
      <c r="AU52" s="1348"/>
      <c r="AV52" s="1348"/>
      <c r="AW52" s="1348"/>
      <c r="AX52" s="1349"/>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1350"/>
      <c r="AH53" s="1351"/>
      <c r="AI53" s="1351"/>
      <c r="AJ53" s="1351"/>
      <c r="AK53" s="1351"/>
      <c r="AL53" s="1351"/>
      <c r="AM53" s="1351"/>
      <c r="AN53" s="1351"/>
      <c r="AO53" s="1351"/>
      <c r="AP53" s="1351"/>
      <c r="AQ53" s="1351"/>
      <c r="AR53" s="1351"/>
      <c r="AS53" s="1351"/>
      <c r="AT53" s="1351"/>
      <c r="AU53" s="1351"/>
      <c r="AV53" s="1351"/>
      <c r="AW53" s="1351"/>
      <c r="AX53" s="1352"/>
    </row>
    <row r="54" spans="1:50" ht="26.25" customHeight="1">
      <c r="A54" s="321"/>
      <c r="B54" s="322"/>
      <c r="C54" s="1353"/>
      <c r="D54" s="1354"/>
      <c r="E54" s="1354"/>
      <c r="F54" s="1354"/>
      <c r="G54" s="1355" t="s">
        <v>2072</v>
      </c>
      <c r="H54" s="1356"/>
      <c r="I54" s="1356"/>
      <c r="J54" s="1356"/>
      <c r="K54" s="1356"/>
      <c r="L54" s="1356"/>
      <c r="M54" s="1356"/>
      <c r="N54" s="1356"/>
      <c r="O54" s="1356"/>
      <c r="P54" s="1356"/>
      <c r="Q54" s="1356"/>
      <c r="R54" s="1356"/>
      <c r="S54" s="1357"/>
      <c r="T54" s="1358" t="s">
        <v>2073</v>
      </c>
      <c r="U54" s="1356"/>
      <c r="V54" s="1356"/>
      <c r="W54" s="1356"/>
      <c r="X54" s="1356"/>
      <c r="Y54" s="1356"/>
      <c r="Z54" s="1356"/>
      <c r="AA54" s="1356"/>
      <c r="AB54" s="1356"/>
      <c r="AC54" s="1356"/>
      <c r="AD54" s="1356"/>
      <c r="AE54" s="1356"/>
      <c r="AF54" s="1356"/>
      <c r="AG54" s="1350"/>
      <c r="AH54" s="1351"/>
      <c r="AI54" s="1351"/>
      <c r="AJ54" s="1351"/>
      <c r="AK54" s="1351"/>
      <c r="AL54" s="1351"/>
      <c r="AM54" s="1351"/>
      <c r="AN54" s="1351"/>
      <c r="AO54" s="1351"/>
      <c r="AP54" s="1351"/>
      <c r="AQ54" s="1351"/>
      <c r="AR54" s="1351"/>
      <c r="AS54" s="1351"/>
      <c r="AT54" s="1351"/>
      <c r="AU54" s="1351"/>
      <c r="AV54" s="1351"/>
      <c r="AW54" s="1351"/>
      <c r="AX54" s="1352"/>
    </row>
    <row r="55" spans="1:50" ht="26.25" customHeight="1">
      <c r="A55" s="323"/>
      <c r="B55" s="324"/>
      <c r="C55" s="1359"/>
      <c r="D55" s="1360"/>
      <c r="E55" s="1360"/>
      <c r="F55" s="1360"/>
      <c r="G55" s="1361" t="s">
        <v>2074</v>
      </c>
      <c r="H55" s="1362"/>
      <c r="I55" s="1362"/>
      <c r="J55" s="1362"/>
      <c r="K55" s="1362"/>
      <c r="L55" s="1362"/>
      <c r="M55" s="1362"/>
      <c r="N55" s="1362"/>
      <c r="O55" s="1362"/>
      <c r="P55" s="1362"/>
      <c r="Q55" s="1362"/>
      <c r="R55" s="1362"/>
      <c r="S55" s="1363"/>
      <c r="T55" s="1364" t="s">
        <v>2075</v>
      </c>
      <c r="U55" s="1365"/>
      <c r="V55" s="1365"/>
      <c r="W55" s="1365"/>
      <c r="X55" s="1365"/>
      <c r="Y55" s="1365"/>
      <c r="Z55" s="1365"/>
      <c r="AA55" s="1365"/>
      <c r="AB55" s="1365"/>
      <c r="AC55" s="1365"/>
      <c r="AD55" s="1365"/>
      <c r="AE55" s="1365"/>
      <c r="AF55" s="1365"/>
      <c r="AG55" s="523"/>
      <c r="AH55" s="524"/>
      <c r="AI55" s="524"/>
      <c r="AJ55" s="524"/>
      <c r="AK55" s="524"/>
      <c r="AL55" s="524"/>
      <c r="AM55" s="524"/>
      <c r="AN55" s="524"/>
      <c r="AO55" s="524"/>
      <c r="AP55" s="524"/>
      <c r="AQ55" s="524"/>
      <c r="AR55" s="524"/>
      <c r="AS55" s="524"/>
      <c r="AT55" s="524"/>
      <c r="AU55" s="524"/>
      <c r="AV55" s="524"/>
      <c r="AW55" s="524"/>
      <c r="AX55" s="526"/>
    </row>
    <row r="56" spans="1:50" ht="57" customHeight="1">
      <c r="A56" s="352" t="s">
        <v>100</v>
      </c>
      <c r="B56" s="387"/>
      <c r="C56" s="390" t="s">
        <v>101</v>
      </c>
      <c r="D56" s="391"/>
      <c r="E56" s="391"/>
      <c r="F56" s="392"/>
      <c r="G56" s="784" t="s">
        <v>459</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640</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65</v>
      </c>
      <c r="L67" s="301"/>
      <c r="M67" s="301"/>
      <c r="N67" s="301"/>
      <c r="O67" s="301"/>
      <c r="P67" s="301"/>
      <c r="Q67" s="301"/>
      <c r="R67" s="302"/>
      <c r="S67" s="422" t="s">
        <v>111</v>
      </c>
      <c r="T67" s="426"/>
      <c r="U67" s="426"/>
      <c r="V67" s="426"/>
      <c r="W67" s="426"/>
      <c r="X67" s="426"/>
      <c r="Y67" s="426"/>
      <c r="Z67" s="442"/>
      <c r="AA67" s="557">
        <v>89</v>
      </c>
      <c r="AB67" s="301"/>
      <c r="AC67" s="301"/>
      <c r="AD67" s="301"/>
      <c r="AE67" s="301"/>
      <c r="AF67" s="301"/>
      <c r="AG67" s="301"/>
      <c r="AH67" s="302"/>
      <c r="AI67" s="422" t="s">
        <v>112</v>
      </c>
      <c r="AJ67" s="423"/>
      <c r="AK67" s="423"/>
      <c r="AL67" s="423"/>
      <c r="AM67" s="423"/>
      <c r="AN67" s="423"/>
      <c r="AO67" s="423"/>
      <c r="AP67" s="424"/>
      <c r="AQ67" s="425">
        <v>228</v>
      </c>
      <c r="AR67" s="426"/>
      <c r="AS67" s="426"/>
      <c r="AT67" s="426"/>
      <c r="AU67" s="426"/>
      <c r="AV67" s="426"/>
      <c r="AW67" s="426"/>
      <c r="AX67" s="427"/>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224</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711" t="s">
        <v>682</v>
      </c>
      <c r="H3" s="712"/>
      <c r="I3" s="712"/>
      <c r="J3" s="712"/>
      <c r="K3" s="712"/>
      <c r="L3" s="712"/>
      <c r="M3" s="712"/>
      <c r="N3" s="712"/>
      <c r="O3" s="712"/>
      <c r="P3" s="712"/>
      <c r="Q3" s="712"/>
      <c r="R3" s="712"/>
      <c r="S3" s="712"/>
      <c r="T3" s="712"/>
      <c r="U3" s="712"/>
      <c r="V3" s="712"/>
      <c r="W3" s="712"/>
      <c r="X3" s="712"/>
      <c r="Y3" s="60" t="s">
        <v>245</v>
      </c>
      <c r="Z3" s="61"/>
      <c r="AA3" s="61"/>
      <c r="AB3" s="61"/>
      <c r="AC3" s="61"/>
      <c r="AD3" s="62"/>
      <c r="AE3" s="713" t="s">
        <v>244</v>
      </c>
      <c r="AF3" s="713"/>
      <c r="AG3" s="713"/>
      <c r="AH3" s="713"/>
      <c r="AI3" s="713"/>
      <c r="AJ3" s="713"/>
      <c r="AK3" s="713"/>
      <c r="AL3" s="713"/>
      <c r="AM3" s="713"/>
      <c r="AN3" s="713"/>
      <c r="AO3" s="713"/>
      <c r="AP3" s="714"/>
      <c r="AQ3" s="66" t="s">
        <v>8</v>
      </c>
      <c r="AR3" s="715"/>
      <c r="AS3" s="715"/>
      <c r="AT3" s="715"/>
      <c r="AU3" s="715"/>
      <c r="AV3" s="715"/>
      <c r="AW3" s="715"/>
      <c r="AX3" s="716"/>
    </row>
    <row r="4" spans="1:50" ht="30" customHeight="1">
      <c r="A4" s="84" t="s">
        <v>9</v>
      </c>
      <c r="B4" s="85"/>
      <c r="C4" s="85"/>
      <c r="D4" s="85"/>
      <c r="E4" s="85"/>
      <c r="F4" s="86"/>
      <c r="G4" s="717" t="s">
        <v>681</v>
      </c>
      <c r="H4" s="718"/>
      <c r="I4" s="718"/>
      <c r="J4" s="718"/>
      <c r="K4" s="718"/>
      <c r="L4" s="718"/>
      <c r="M4" s="718"/>
      <c r="N4" s="718"/>
      <c r="O4" s="718"/>
      <c r="P4" s="718"/>
      <c r="Q4" s="718"/>
      <c r="R4" s="718"/>
      <c r="S4" s="718"/>
      <c r="T4" s="718"/>
      <c r="U4" s="718"/>
      <c r="V4" s="102"/>
      <c r="W4" s="102"/>
      <c r="X4" s="102"/>
      <c r="Y4" s="90" t="s">
        <v>11</v>
      </c>
      <c r="Z4" s="91"/>
      <c r="AA4" s="91"/>
      <c r="AB4" s="91"/>
      <c r="AC4" s="91"/>
      <c r="AD4" s="92"/>
      <c r="AE4" s="719" t="s">
        <v>242</v>
      </c>
      <c r="AF4" s="720"/>
      <c r="AG4" s="720"/>
      <c r="AH4" s="720"/>
      <c r="AI4" s="720"/>
      <c r="AJ4" s="720"/>
      <c r="AK4" s="720"/>
      <c r="AL4" s="720"/>
      <c r="AM4" s="720"/>
      <c r="AN4" s="720"/>
      <c r="AO4" s="720"/>
      <c r="AP4" s="721"/>
      <c r="AQ4" s="457" t="s">
        <v>241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722" t="s">
        <v>240</v>
      </c>
      <c r="AF5" s="722"/>
      <c r="AG5" s="722"/>
      <c r="AH5" s="722"/>
      <c r="AI5" s="722"/>
      <c r="AJ5" s="722"/>
      <c r="AK5" s="722"/>
      <c r="AL5" s="722"/>
      <c r="AM5" s="722"/>
      <c r="AN5" s="722"/>
      <c r="AO5" s="722"/>
      <c r="AP5" s="722"/>
      <c r="AQ5" s="723"/>
      <c r="AR5" s="723"/>
      <c r="AS5" s="723"/>
      <c r="AT5" s="723"/>
      <c r="AU5" s="723"/>
      <c r="AV5" s="723"/>
      <c r="AW5" s="723"/>
      <c r="AX5" s="724"/>
    </row>
    <row r="6" spans="1:50" ht="39.950000000000003" customHeight="1">
      <c r="A6" s="68" t="s">
        <v>18</v>
      </c>
      <c r="B6" s="69"/>
      <c r="C6" s="69"/>
      <c r="D6" s="69"/>
      <c r="E6" s="69"/>
      <c r="F6" s="69"/>
      <c r="G6" s="558" t="s">
        <v>239</v>
      </c>
      <c r="H6" s="71"/>
      <c r="I6" s="71"/>
      <c r="J6" s="71"/>
      <c r="K6" s="71"/>
      <c r="L6" s="71"/>
      <c r="M6" s="71"/>
      <c r="N6" s="71"/>
      <c r="O6" s="71"/>
      <c r="P6" s="71"/>
      <c r="Q6" s="71"/>
      <c r="R6" s="71"/>
      <c r="S6" s="71"/>
      <c r="T6" s="71"/>
      <c r="U6" s="71"/>
      <c r="V6" s="72"/>
      <c r="W6" s="72"/>
      <c r="X6" s="72"/>
      <c r="Y6" s="73" t="s">
        <v>238</v>
      </c>
      <c r="Z6" s="74"/>
      <c r="AA6" s="74"/>
      <c r="AB6" s="74"/>
      <c r="AC6" s="74"/>
      <c r="AD6" s="75"/>
      <c r="AE6" s="559" t="s">
        <v>680</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0" t="s">
        <v>679</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37.25" customHeight="1">
      <c r="A8" s="79" t="s">
        <v>24</v>
      </c>
      <c r="B8" s="80"/>
      <c r="C8" s="80"/>
      <c r="D8" s="80"/>
      <c r="E8" s="80"/>
      <c r="F8" s="80"/>
      <c r="G8" s="562" t="s">
        <v>678</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726">
        <v>2</v>
      </c>
      <c r="Q11" s="726"/>
      <c r="R11" s="726"/>
      <c r="S11" s="726"/>
      <c r="T11" s="726"/>
      <c r="U11" s="726"/>
      <c r="V11" s="726"/>
      <c r="W11" s="726">
        <v>1</v>
      </c>
      <c r="X11" s="726"/>
      <c r="Y11" s="726"/>
      <c r="Z11" s="726"/>
      <c r="AA11" s="726"/>
      <c r="AB11" s="726"/>
      <c r="AC11" s="726"/>
      <c r="AD11" s="583">
        <v>1</v>
      </c>
      <c r="AE11" s="583"/>
      <c r="AF11" s="583"/>
      <c r="AG11" s="583"/>
      <c r="AH11" s="583"/>
      <c r="AI11" s="583"/>
      <c r="AJ11" s="583"/>
      <c r="AK11" s="583">
        <v>2</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728" t="s">
        <v>235</v>
      </c>
      <c r="Q12" s="157"/>
      <c r="R12" s="157"/>
      <c r="S12" s="157"/>
      <c r="T12" s="157"/>
      <c r="U12" s="157"/>
      <c r="V12" s="157"/>
      <c r="W12" s="728" t="s">
        <v>235</v>
      </c>
      <c r="X12" s="157"/>
      <c r="Y12" s="157"/>
      <c r="Z12" s="157"/>
      <c r="AA12" s="157"/>
      <c r="AB12" s="157"/>
      <c r="AC12" s="157"/>
      <c r="AD12" s="728" t="s">
        <v>235</v>
      </c>
      <c r="AE12" s="157"/>
      <c r="AF12" s="157"/>
      <c r="AG12" s="157"/>
      <c r="AH12" s="157"/>
      <c r="AI12" s="157"/>
      <c r="AJ12" s="157"/>
      <c r="AK12" s="728" t="s">
        <v>235</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725" t="s">
        <v>235</v>
      </c>
      <c r="Q13" s="152"/>
      <c r="R13" s="152"/>
      <c r="S13" s="152"/>
      <c r="T13" s="152"/>
      <c r="U13" s="152"/>
      <c r="V13" s="153"/>
      <c r="W13" s="725" t="s">
        <v>235</v>
      </c>
      <c r="X13" s="152"/>
      <c r="Y13" s="152"/>
      <c r="Z13" s="152"/>
      <c r="AA13" s="152"/>
      <c r="AB13" s="152"/>
      <c r="AC13" s="153"/>
      <c r="AD13" s="725" t="s">
        <v>235</v>
      </c>
      <c r="AE13" s="152"/>
      <c r="AF13" s="152"/>
      <c r="AG13" s="152"/>
      <c r="AH13" s="152"/>
      <c r="AI13" s="152"/>
      <c r="AJ13" s="153"/>
      <c r="AK13" s="725" t="s">
        <v>235</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725" t="s">
        <v>235</v>
      </c>
      <c r="Q14" s="152"/>
      <c r="R14" s="152"/>
      <c r="S14" s="152"/>
      <c r="T14" s="152"/>
      <c r="U14" s="152"/>
      <c r="V14" s="153"/>
      <c r="W14" s="725" t="s">
        <v>235</v>
      </c>
      <c r="X14" s="152"/>
      <c r="Y14" s="152"/>
      <c r="Z14" s="152"/>
      <c r="AA14" s="152"/>
      <c r="AB14" s="152"/>
      <c r="AC14" s="153"/>
      <c r="AD14" s="725" t="s">
        <v>235</v>
      </c>
      <c r="AE14" s="152"/>
      <c r="AF14" s="152"/>
      <c r="AG14" s="152"/>
      <c r="AH14" s="152"/>
      <c r="AI14" s="152"/>
      <c r="AJ14" s="153"/>
      <c r="AK14" s="725" t="s">
        <v>235</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725" t="s">
        <v>235</v>
      </c>
      <c r="Q15" s="152"/>
      <c r="R15" s="152"/>
      <c r="S15" s="152"/>
      <c r="T15" s="152"/>
      <c r="U15" s="152"/>
      <c r="V15" s="153"/>
      <c r="W15" s="725" t="s">
        <v>235</v>
      </c>
      <c r="X15" s="152"/>
      <c r="Y15" s="152"/>
      <c r="Z15" s="152"/>
      <c r="AA15" s="152"/>
      <c r="AB15" s="152"/>
      <c r="AC15" s="153"/>
      <c r="AD15" s="725" t="s">
        <v>235</v>
      </c>
      <c r="AE15" s="152"/>
      <c r="AF15" s="152"/>
      <c r="AG15" s="152"/>
      <c r="AH15" s="152"/>
      <c r="AI15" s="152"/>
      <c r="AJ15" s="153"/>
      <c r="AK15" s="725" t="s">
        <v>235</v>
      </c>
      <c r="AL15" s="152"/>
      <c r="AM15" s="152"/>
      <c r="AN15" s="152"/>
      <c r="AO15" s="152"/>
      <c r="AP15" s="152"/>
      <c r="AQ15" s="153"/>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729">
        <v>2</v>
      </c>
      <c r="Q16" s="165"/>
      <c r="R16" s="165"/>
      <c r="S16" s="165"/>
      <c r="T16" s="165"/>
      <c r="U16" s="165"/>
      <c r="V16" s="165"/>
      <c r="W16" s="729">
        <v>1</v>
      </c>
      <c r="X16" s="165"/>
      <c r="Y16" s="165"/>
      <c r="Z16" s="165"/>
      <c r="AA16" s="165"/>
      <c r="AB16" s="165"/>
      <c r="AC16" s="165"/>
      <c r="AD16" s="729">
        <v>1</v>
      </c>
      <c r="AE16" s="165"/>
      <c r="AF16" s="165"/>
      <c r="AG16" s="165"/>
      <c r="AH16" s="165"/>
      <c r="AI16" s="165"/>
      <c r="AJ16" s="165"/>
      <c r="AK16" s="165">
        <v>2</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2</v>
      </c>
      <c r="Q17" s="169"/>
      <c r="R17" s="169"/>
      <c r="S17" s="169"/>
      <c r="T17" s="169"/>
      <c r="U17" s="169"/>
      <c r="V17" s="169"/>
      <c r="W17" s="169">
        <v>1</v>
      </c>
      <c r="X17" s="169"/>
      <c r="Y17" s="169"/>
      <c r="Z17" s="169"/>
      <c r="AA17" s="169"/>
      <c r="AB17" s="169"/>
      <c r="AC17" s="169"/>
      <c r="AD17" s="169">
        <v>1</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677</v>
      </c>
      <c r="AU19" s="187"/>
      <c r="AV19" s="187"/>
      <c r="AW19" s="187"/>
      <c r="AX19" s="194"/>
    </row>
    <row r="20" spans="1:55" ht="26.85" customHeight="1">
      <c r="A20" s="179"/>
      <c r="B20" s="177"/>
      <c r="C20" s="177"/>
      <c r="D20" s="177"/>
      <c r="E20" s="177"/>
      <c r="F20" s="178"/>
      <c r="G20" s="730" t="s">
        <v>676</v>
      </c>
      <c r="H20" s="683"/>
      <c r="I20" s="683"/>
      <c r="J20" s="683"/>
      <c r="K20" s="683"/>
      <c r="L20" s="683"/>
      <c r="M20" s="683"/>
      <c r="N20" s="683"/>
      <c r="O20" s="683"/>
      <c r="P20" s="683"/>
      <c r="Q20" s="683"/>
      <c r="R20" s="683"/>
      <c r="S20" s="683"/>
      <c r="T20" s="683"/>
      <c r="U20" s="683"/>
      <c r="V20" s="683"/>
      <c r="W20" s="683"/>
      <c r="X20" s="731"/>
      <c r="Y20" s="204" t="s">
        <v>49</v>
      </c>
      <c r="Z20" s="205"/>
      <c r="AA20" s="206"/>
      <c r="AB20" s="207" t="s">
        <v>675</v>
      </c>
      <c r="AC20" s="207"/>
      <c r="AD20" s="207"/>
      <c r="AE20" s="1394">
        <v>352</v>
      </c>
      <c r="AF20" s="1395"/>
      <c r="AG20" s="1395"/>
      <c r="AH20" s="1395"/>
      <c r="AI20" s="1395"/>
      <c r="AJ20" s="1394">
        <v>420</v>
      </c>
      <c r="AK20" s="811"/>
      <c r="AL20" s="811"/>
      <c r="AM20" s="811"/>
      <c r="AN20" s="811"/>
      <c r="AO20" s="173" t="s">
        <v>672</v>
      </c>
      <c r="AP20" s="173"/>
      <c r="AQ20" s="173"/>
      <c r="AR20" s="173"/>
      <c r="AS20" s="173"/>
      <c r="AT20" s="174"/>
      <c r="AU20" s="174"/>
      <c r="AV20" s="174"/>
      <c r="AW20" s="174"/>
      <c r="AX20" s="175"/>
    </row>
    <row r="21" spans="1:55" ht="23.85" customHeight="1">
      <c r="A21" s="180"/>
      <c r="B21" s="181"/>
      <c r="C21" s="181"/>
      <c r="D21" s="181"/>
      <c r="E21" s="181"/>
      <c r="F21" s="182"/>
      <c r="G21" s="732"/>
      <c r="H21" s="671"/>
      <c r="I21" s="671"/>
      <c r="J21" s="671"/>
      <c r="K21" s="671"/>
      <c r="L21" s="671"/>
      <c r="M21" s="671"/>
      <c r="N21" s="671"/>
      <c r="O21" s="671"/>
      <c r="P21" s="671"/>
      <c r="Q21" s="671"/>
      <c r="R21" s="671"/>
      <c r="S21" s="671"/>
      <c r="T21" s="671"/>
      <c r="U21" s="671"/>
      <c r="V21" s="671"/>
      <c r="W21" s="671"/>
      <c r="X21" s="733"/>
      <c r="Y21" s="128" t="s">
        <v>51</v>
      </c>
      <c r="Z21" s="129"/>
      <c r="AA21" s="130"/>
      <c r="AB21" s="188" t="s">
        <v>675</v>
      </c>
      <c r="AC21" s="188"/>
      <c r="AD21" s="188"/>
      <c r="AE21" s="1396">
        <v>450</v>
      </c>
      <c r="AF21" s="1396"/>
      <c r="AG21" s="1396"/>
      <c r="AH21" s="1396"/>
      <c r="AI21" s="1396"/>
      <c r="AJ21" s="1399">
        <v>450</v>
      </c>
      <c r="AK21" s="1396"/>
      <c r="AL21" s="1396"/>
      <c r="AM21" s="1396"/>
      <c r="AN21" s="1396"/>
      <c r="AO21" s="737">
        <v>450</v>
      </c>
      <c r="AP21" s="188"/>
      <c r="AQ21" s="188"/>
      <c r="AR21" s="188"/>
      <c r="AS21" s="188"/>
      <c r="AT21" s="1391">
        <v>450</v>
      </c>
      <c r="AU21" s="1391"/>
      <c r="AV21" s="1391"/>
      <c r="AW21" s="1391"/>
      <c r="AX21" s="1392"/>
    </row>
    <row r="22" spans="1:55" ht="32.25" customHeight="1">
      <c r="A22" s="180"/>
      <c r="B22" s="181"/>
      <c r="C22" s="181"/>
      <c r="D22" s="181"/>
      <c r="E22" s="181"/>
      <c r="F22" s="182"/>
      <c r="G22" s="734"/>
      <c r="H22" s="674"/>
      <c r="I22" s="674"/>
      <c r="J22" s="674"/>
      <c r="K22" s="674"/>
      <c r="L22" s="674"/>
      <c r="M22" s="674"/>
      <c r="N22" s="674"/>
      <c r="O22" s="674"/>
      <c r="P22" s="674"/>
      <c r="Q22" s="674"/>
      <c r="R22" s="674"/>
      <c r="S22" s="674"/>
      <c r="T22" s="674"/>
      <c r="U22" s="674"/>
      <c r="V22" s="674"/>
      <c r="W22" s="674"/>
      <c r="X22" s="735"/>
      <c r="Y22" s="128" t="s">
        <v>52</v>
      </c>
      <c r="Z22" s="129"/>
      <c r="AA22" s="130"/>
      <c r="AB22" s="190" t="s">
        <v>674</v>
      </c>
      <c r="AC22" s="190"/>
      <c r="AD22" s="190"/>
      <c r="AE22" s="899">
        <f>352/450</f>
        <v>0.78222222222222226</v>
      </c>
      <c r="AF22" s="899"/>
      <c r="AG22" s="899"/>
      <c r="AH22" s="899"/>
      <c r="AI22" s="899"/>
      <c r="AJ22" s="1397">
        <f>420/450</f>
        <v>0.93333333333333335</v>
      </c>
      <c r="AK22" s="1398"/>
      <c r="AL22" s="1398"/>
      <c r="AM22" s="1398"/>
      <c r="AN22" s="1398"/>
      <c r="AO22" s="739" t="s">
        <v>59</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730" t="s">
        <v>673</v>
      </c>
      <c r="H24" s="877"/>
      <c r="I24" s="877"/>
      <c r="J24" s="877"/>
      <c r="K24" s="877"/>
      <c r="L24" s="877"/>
      <c r="M24" s="877"/>
      <c r="N24" s="877"/>
      <c r="O24" s="877"/>
      <c r="P24" s="877"/>
      <c r="Q24" s="877"/>
      <c r="R24" s="877"/>
      <c r="S24" s="877"/>
      <c r="T24" s="877"/>
      <c r="U24" s="877"/>
      <c r="V24" s="877"/>
      <c r="W24" s="877"/>
      <c r="X24" s="892"/>
      <c r="Y24" s="226" t="s">
        <v>58</v>
      </c>
      <c r="Z24" s="227"/>
      <c r="AA24" s="228"/>
      <c r="AB24" s="229" t="s">
        <v>670</v>
      </c>
      <c r="AC24" s="227"/>
      <c r="AD24" s="228"/>
      <c r="AE24" s="1393">
        <v>60</v>
      </c>
      <c r="AF24" s="1393"/>
      <c r="AG24" s="1393"/>
      <c r="AH24" s="1393"/>
      <c r="AI24" s="1393"/>
      <c r="AJ24" s="1393">
        <v>78</v>
      </c>
      <c r="AK24" s="1393"/>
      <c r="AL24" s="1393"/>
      <c r="AM24" s="1393"/>
      <c r="AN24" s="1393"/>
      <c r="AO24" s="173" t="s">
        <v>672</v>
      </c>
      <c r="AP24" s="173"/>
      <c r="AQ24" s="173"/>
      <c r="AR24" s="173"/>
      <c r="AS24" s="173"/>
      <c r="AT24" s="234" t="s">
        <v>671</v>
      </c>
      <c r="AU24" s="74"/>
      <c r="AV24" s="74"/>
      <c r="AW24" s="74"/>
      <c r="AX24" s="265"/>
      <c r="AY24" s="2"/>
      <c r="AZ24" s="3"/>
      <c r="BA24" s="3"/>
      <c r="BB24" s="3"/>
      <c r="BC24" s="3"/>
    </row>
    <row r="25" spans="1:55" ht="32.25" customHeight="1">
      <c r="A25" s="246"/>
      <c r="B25" s="247"/>
      <c r="C25" s="247"/>
      <c r="D25" s="247"/>
      <c r="E25" s="247"/>
      <c r="F25" s="248"/>
      <c r="G25" s="895"/>
      <c r="H25" s="869"/>
      <c r="I25" s="869"/>
      <c r="J25" s="869"/>
      <c r="K25" s="869"/>
      <c r="L25" s="869"/>
      <c r="M25" s="869"/>
      <c r="N25" s="869"/>
      <c r="O25" s="869"/>
      <c r="P25" s="869"/>
      <c r="Q25" s="869"/>
      <c r="R25" s="869"/>
      <c r="S25" s="869"/>
      <c r="T25" s="869"/>
      <c r="U25" s="869"/>
      <c r="V25" s="869"/>
      <c r="W25" s="869"/>
      <c r="X25" s="896"/>
      <c r="Y25" s="230" t="s">
        <v>61</v>
      </c>
      <c r="Z25" s="231"/>
      <c r="AA25" s="232"/>
      <c r="AB25" s="233" t="s">
        <v>670</v>
      </c>
      <c r="AC25" s="231"/>
      <c r="AD25" s="232"/>
      <c r="AE25" s="744">
        <v>60</v>
      </c>
      <c r="AF25" s="74"/>
      <c r="AG25" s="74"/>
      <c r="AH25" s="74"/>
      <c r="AI25" s="75"/>
      <c r="AJ25" s="744">
        <v>78</v>
      </c>
      <c r="AK25" s="74"/>
      <c r="AL25" s="74"/>
      <c r="AM25" s="74"/>
      <c r="AN25" s="75"/>
      <c r="AO25" s="741">
        <v>80</v>
      </c>
      <c r="AP25" s="236"/>
      <c r="AQ25" s="236"/>
      <c r="AR25" s="236"/>
      <c r="AS25" s="237"/>
      <c r="AT25" s="741">
        <v>80</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669</v>
      </c>
      <c r="H27" s="527"/>
      <c r="I27" s="527"/>
      <c r="J27" s="527"/>
      <c r="K27" s="527"/>
      <c r="L27" s="527"/>
      <c r="M27" s="527"/>
      <c r="N27" s="527"/>
      <c r="O27" s="527"/>
      <c r="P27" s="527"/>
      <c r="Q27" s="527"/>
      <c r="R27" s="527"/>
      <c r="S27" s="527"/>
      <c r="T27" s="527"/>
      <c r="U27" s="527"/>
      <c r="V27" s="527"/>
      <c r="W27" s="527"/>
      <c r="X27" s="527"/>
      <c r="Y27" s="261" t="s">
        <v>62</v>
      </c>
      <c r="Z27" s="262"/>
      <c r="AA27" s="263"/>
      <c r="AB27" s="264" t="s">
        <v>225</v>
      </c>
      <c r="AC27" s="742"/>
      <c r="AD27" s="743"/>
      <c r="AE27" s="740">
        <v>7830</v>
      </c>
      <c r="AF27" s="503"/>
      <c r="AG27" s="503"/>
      <c r="AH27" s="503"/>
      <c r="AI27" s="532"/>
      <c r="AJ27" s="740">
        <v>6023</v>
      </c>
      <c r="AK27" s="503"/>
      <c r="AL27" s="503"/>
      <c r="AM27" s="503"/>
      <c r="AN27" s="532"/>
      <c r="AO27" s="502" t="s">
        <v>665</v>
      </c>
      <c r="AP27" s="503"/>
      <c r="AQ27" s="503"/>
      <c r="AR27" s="503"/>
      <c r="AS27" s="532"/>
      <c r="AT27" s="740">
        <v>5873</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746" t="s">
        <v>668</v>
      </c>
      <c r="AC28" s="747"/>
      <c r="AD28" s="748"/>
      <c r="AE28" s="749" t="s">
        <v>667</v>
      </c>
      <c r="AF28" s="503"/>
      <c r="AG28" s="503"/>
      <c r="AH28" s="503"/>
      <c r="AI28" s="532"/>
      <c r="AJ28" s="749" t="s">
        <v>666</v>
      </c>
      <c r="AK28" s="503"/>
      <c r="AL28" s="503"/>
      <c r="AM28" s="503"/>
      <c r="AN28" s="532"/>
      <c r="AO28" s="750" t="s">
        <v>665</v>
      </c>
      <c r="AP28" s="503"/>
      <c r="AQ28" s="503"/>
      <c r="AR28" s="503"/>
      <c r="AS28" s="532"/>
      <c r="AT28" s="749" t="s">
        <v>664</v>
      </c>
      <c r="AU28" s="509"/>
      <c r="AV28" s="509"/>
      <c r="AW28" s="509"/>
      <c r="AX28" s="751"/>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388" t="s">
        <v>663</v>
      </c>
      <c r="D30" s="1389"/>
      <c r="E30" s="1389"/>
      <c r="F30" s="1389"/>
      <c r="G30" s="1389"/>
      <c r="H30" s="1389"/>
      <c r="I30" s="1389"/>
      <c r="J30" s="1389"/>
      <c r="K30" s="1390"/>
      <c r="L30" s="292">
        <v>2</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2</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11"/>
      <c r="H37" s="11"/>
      <c r="I37" s="11"/>
      <c r="J37" s="11"/>
      <c r="K37" s="11"/>
      <c r="L37" s="12"/>
      <c r="M37" s="11"/>
      <c r="N37" s="11"/>
      <c r="O37" s="11"/>
      <c r="P37" s="11"/>
      <c r="Q37" s="11"/>
      <c r="R37" s="11"/>
      <c r="S37" s="11"/>
      <c r="T37" s="11"/>
      <c r="U37" s="11"/>
      <c r="V37" s="11"/>
      <c r="W37" s="11"/>
      <c r="X37" s="11"/>
      <c r="Y37" s="10"/>
      <c r="Z37" s="10"/>
      <c r="AA37" s="10"/>
      <c r="AB37" s="10"/>
      <c r="AC37" s="11"/>
      <c r="AD37" s="11"/>
      <c r="AE37" s="11"/>
      <c r="AF37" s="11"/>
      <c r="AG37" s="11"/>
      <c r="AH37" s="12"/>
      <c r="AI37" s="11"/>
      <c r="AJ37" s="11"/>
      <c r="AK37" s="11"/>
      <c r="AL37" s="11"/>
      <c r="AM37" s="11"/>
      <c r="AN37" s="11"/>
      <c r="AO37" s="11"/>
      <c r="AP37" s="11"/>
      <c r="AQ37" s="11"/>
      <c r="AR37" s="11"/>
      <c r="AS37" s="11"/>
      <c r="AT37" s="11"/>
      <c r="AU37" s="10"/>
      <c r="AV37" s="10"/>
      <c r="AW37" s="10"/>
      <c r="AX37" s="10"/>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1379" t="s">
        <v>249</v>
      </c>
      <c r="AE40" s="755"/>
      <c r="AF40" s="756"/>
      <c r="AG40" s="548" t="s">
        <v>662</v>
      </c>
      <c r="AH40" s="1380"/>
      <c r="AI40" s="1380"/>
      <c r="AJ40" s="1380"/>
      <c r="AK40" s="1380"/>
      <c r="AL40" s="1380"/>
      <c r="AM40" s="1380"/>
      <c r="AN40" s="1380"/>
      <c r="AO40" s="1380"/>
      <c r="AP40" s="1380"/>
      <c r="AQ40" s="1380"/>
      <c r="AR40" s="1380"/>
      <c r="AS40" s="1380"/>
      <c r="AT40" s="1380"/>
      <c r="AU40" s="1380"/>
      <c r="AV40" s="1380"/>
      <c r="AW40" s="1380"/>
      <c r="AX40" s="1381"/>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676" t="s">
        <v>171</v>
      </c>
      <c r="AE41" s="677"/>
      <c r="AF41" s="677"/>
      <c r="AG41" s="1382"/>
      <c r="AH41" s="1383"/>
      <c r="AI41" s="1383"/>
      <c r="AJ41" s="1383"/>
      <c r="AK41" s="1383"/>
      <c r="AL41" s="1383"/>
      <c r="AM41" s="1383"/>
      <c r="AN41" s="1383"/>
      <c r="AO41" s="1383"/>
      <c r="AP41" s="1383"/>
      <c r="AQ41" s="1383"/>
      <c r="AR41" s="1383"/>
      <c r="AS41" s="1383"/>
      <c r="AT41" s="1383"/>
      <c r="AU41" s="1383"/>
      <c r="AV41" s="1383"/>
      <c r="AW41" s="1383"/>
      <c r="AX41" s="1384"/>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777" t="s">
        <v>249</v>
      </c>
      <c r="AE42" s="679"/>
      <c r="AF42" s="679"/>
      <c r="AG42" s="1385"/>
      <c r="AH42" s="1386"/>
      <c r="AI42" s="1386"/>
      <c r="AJ42" s="1386"/>
      <c r="AK42" s="1386"/>
      <c r="AL42" s="1386"/>
      <c r="AM42" s="1386"/>
      <c r="AN42" s="1386"/>
      <c r="AO42" s="1386"/>
      <c r="AP42" s="1386"/>
      <c r="AQ42" s="1386"/>
      <c r="AR42" s="1386"/>
      <c r="AS42" s="1386"/>
      <c r="AT42" s="1386"/>
      <c r="AU42" s="1386"/>
      <c r="AV42" s="1386"/>
      <c r="AW42" s="1386"/>
      <c r="AX42" s="1387"/>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766" t="s">
        <v>170</v>
      </c>
      <c r="AE43" s="681"/>
      <c r="AF43" s="681"/>
      <c r="AG43" s="362" t="s">
        <v>661</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776" t="s">
        <v>170</v>
      </c>
      <c r="AE44" s="677"/>
      <c r="AF44" s="677"/>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676" t="s">
        <v>171</v>
      </c>
      <c r="AE45" s="677"/>
      <c r="AF45" s="677"/>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776" t="s">
        <v>170</v>
      </c>
      <c r="AE46" s="677"/>
      <c r="AF46" s="677"/>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171</v>
      </c>
      <c r="AE47" s="677"/>
      <c r="AF47" s="677"/>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777" t="s">
        <v>170</v>
      </c>
      <c r="AE48" s="679"/>
      <c r="AF48" s="679"/>
      <c r="AG48" s="772"/>
      <c r="AH48" s="773"/>
      <c r="AI48" s="773"/>
      <c r="AJ48" s="773"/>
      <c r="AK48" s="773"/>
      <c r="AL48" s="773"/>
      <c r="AM48" s="773"/>
      <c r="AN48" s="773"/>
      <c r="AO48" s="773"/>
      <c r="AP48" s="773"/>
      <c r="AQ48" s="773"/>
      <c r="AR48" s="773"/>
      <c r="AS48" s="773"/>
      <c r="AT48" s="773"/>
      <c r="AU48" s="773"/>
      <c r="AV48" s="773"/>
      <c r="AW48" s="773"/>
      <c r="AX48" s="774"/>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766" t="s">
        <v>170</v>
      </c>
      <c r="AE49" s="681"/>
      <c r="AF49" s="681"/>
      <c r="AG49" s="362" t="s">
        <v>660</v>
      </c>
      <c r="AH49" s="767"/>
      <c r="AI49" s="767"/>
      <c r="AJ49" s="767"/>
      <c r="AK49" s="767"/>
      <c r="AL49" s="767"/>
      <c r="AM49" s="767"/>
      <c r="AN49" s="767"/>
      <c r="AO49" s="767"/>
      <c r="AP49" s="767"/>
      <c r="AQ49" s="767"/>
      <c r="AR49" s="767"/>
      <c r="AS49" s="767"/>
      <c r="AT49" s="767"/>
      <c r="AU49" s="767"/>
      <c r="AV49" s="767"/>
      <c r="AW49" s="767"/>
      <c r="AX49" s="76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171</v>
      </c>
      <c r="AE50" s="677"/>
      <c r="AF50" s="677"/>
      <c r="AG50" s="769"/>
      <c r="AH50" s="770"/>
      <c r="AI50" s="770"/>
      <c r="AJ50" s="770"/>
      <c r="AK50" s="770"/>
      <c r="AL50" s="770"/>
      <c r="AM50" s="770"/>
      <c r="AN50" s="770"/>
      <c r="AO50" s="770"/>
      <c r="AP50" s="770"/>
      <c r="AQ50" s="770"/>
      <c r="AR50" s="770"/>
      <c r="AS50" s="770"/>
      <c r="AT50" s="770"/>
      <c r="AU50" s="770"/>
      <c r="AV50" s="770"/>
      <c r="AW50" s="770"/>
      <c r="AX50" s="771"/>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776" t="s">
        <v>170</v>
      </c>
      <c r="AE51" s="677"/>
      <c r="AF51" s="677"/>
      <c r="AG51" s="772"/>
      <c r="AH51" s="773"/>
      <c r="AI51" s="773"/>
      <c r="AJ51" s="773"/>
      <c r="AK51" s="773"/>
      <c r="AL51" s="773"/>
      <c r="AM51" s="773"/>
      <c r="AN51" s="773"/>
      <c r="AO51" s="773"/>
      <c r="AP51" s="773"/>
      <c r="AQ51" s="773"/>
      <c r="AR51" s="773"/>
      <c r="AS51" s="773"/>
      <c r="AT51" s="773"/>
      <c r="AU51" s="773"/>
      <c r="AV51" s="773"/>
      <c r="AW51" s="773"/>
      <c r="AX51" s="774"/>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1378" t="s">
        <v>282</v>
      </c>
      <c r="AE52" s="876"/>
      <c r="AF52" s="94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84" t="s">
        <v>659</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1375" t="s">
        <v>658</v>
      </c>
      <c r="H57" s="1376"/>
      <c r="I57" s="1376"/>
      <c r="J57" s="1376"/>
      <c r="K57" s="1376"/>
      <c r="L57" s="1376"/>
      <c r="M57" s="1376"/>
      <c r="N57" s="1376"/>
      <c r="O57" s="1376"/>
      <c r="P57" s="1376"/>
      <c r="Q57" s="1376"/>
      <c r="R57" s="1376"/>
      <c r="S57" s="1376"/>
      <c r="T57" s="1376"/>
      <c r="U57" s="1376"/>
      <c r="V57" s="1376"/>
      <c r="W57" s="1376"/>
      <c r="X57" s="1376"/>
      <c r="Y57" s="1376"/>
      <c r="Z57" s="1376"/>
      <c r="AA57" s="1376"/>
      <c r="AB57" s="1376"/>
      <c r="AC57" s="1376"/>
      <c r="AD57" s="1376"/>
      <c r="AE57" s="1376"/>
      <c r="AF57" s="1376"/>
      <c r="AG57" s="1376"/>
      <c r="AH57" s="1376"/>
      <c r="AI57" s="1376"/>
      <c r="AJ57" s="1376"/>
      <c r="AK57" s="1376"/>
      <c r="AL57" s="1376"/>
      <c r="AM57" s="1376"/>
      <c r="AN57" s="1376"/>
      <c r="AO57" s="1376"/>
      <c r="AP57" s="1376"/>
      <c r="AQ57" s="1376"/>
      <c r="AR57" s="1376"/>
      <c r="AS57" s="1376"/>
      <c r="AT57" s="1376"/>
      <c r="AU57" s="1376"/>
      <c r="AV57" s="1376"/>
      <c r="AW57" s="1376"/>
      <c r="AX57" s="1377"/>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64</v>
      </c>
      <c r="L67" s="709"/>
      <c r="M67" s="709"/>
      <c r="N67" s="709"/>
      <c r="O67" s="709"/>
      <c r="P67" s="709"/>
      <c r="Q67" s="709"/>
      <c r="R67" s="709"/>
      <c r="S67" s="422" t="s">
        <v>111</v>
      </c>
      <c r="T67" s="426"/>
      <c r="U67" s="426"/>
      <c r="V67" s="426"/>
      <c r="W67" s="426"/>
      <c r="X67" s="426"/>
      <c r="Y67" s="426"/>
      <c r="Z67" s="442"/>
      <c r="AA67" s="710">
        <v>90</v>
      </c>
      <c r="AB67" s="709"/>
      <c r="AC67" s="709"/>
      <c r="AD67" s="709"/>
      <c r="AE67" s="709"/>
      <c r="AF67" s="709"/>
      <c r="AG67" s="709"/>
      <c r="AH67" s="709"/>
      <c r="AI67" s="422" t="s">
        <v>112</v>
      </c>
      <c r="AJ67" s="423"/>
      <c r="AK67" s="423"/>
      <c r="AL67" s="423"/>
      <c r="AM67" s="423"/>
      <c r="AN67" s="423"/>
      <c r="AO67" s="423"/>
      <c r="AP67" s="424"/>
      <c r="AQ67" s="704">
        <v>229</v>
      </c>
      <c r="AR67" s="704"/>
      <c r="AS67" s="704"/>
      <c r="AT67" s="704"/>
      <c r="AU67" s="704"/>
      <c r="AV67" s="704"/>
      <c r="AW67" s="704"/>
      <c r="AX67" s="705"/>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85" zoomScaleNormal="75" zoomScaleSheetLayoutView="85"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225</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709</v>
      </c>
      <c r="H3" s="836"/>
      <c r="I3" s="836"/>
      <c r="J3" s="836"/>
      <c r="K3" s="836"/>
      <c r="L3" s="836"/>
      <c r="M3" s="836"/>
      <c r="N3" s="836"/>
      <c r="O3" s="836"/>
      <c r="P3" s="836"/>
      <c r="Q3" s="836"/>
      <c r="R3" s="836"/>
      <c r="S3" s="836"/>
      <c r="T3" s="836"/>
      <c r="U3" s="836"/>
      <c r="V3" s="836"/>
      <c r="W3" s="836"/>
      <c r="X3" s="836"/>
      <c r="Y3" s="60" t="s">
        <v>708</v>
      </c>
      <c r="Z3" s="61"/>
      <c r="AA3" s="61"/>
      <c r="AB3" s="61"/>
      <c r="AC3" s="61"/>
      <c r="AD3" s="62"/>
      <c r="AE3" s="837" t="s">
        <v>707</v>
      </c>
      <c r="AF3" s="715"/>
      <c r="AG3" s="715"/>
      <c r="AH3" s="715"/>
      <c r="AI3" s="715"/>
      <c r="AJ3" s="715"/>
      <c r="AK3" s="715"/>
      <c r="AL3" s="715"/>
      <c r="AM3" s="715"/>
      <c r="AN3" s="715"/>
      <c r="AO3" s="715"/>
      <c r="AP3" s="838"/>
      <c r="AQ3" s="66" t="s">
        <v>8</v>
      </c>
      <c r="AR3" s="61"/>
      <c r="AS3" s="61"/>
      <c r="AT3" s="61"/>
      <c r="AU3" s="61"/>
      <c r="AV3" s="61"/>
      <c r="AW3" s="61"/>
      <c r="AX3" s="67"/>
    </row>
    <row r="4" spans="1:50" ht="30" customHeight="1">
      <c r="A4" s="84" t="s">
        <v>9</v>
      </c>
      <c r="B4" s="85"/>
      <c r="C4" s="85"/>
      <c r="D4" s="85"/>
      <c r="E4" s="85"/>
      <c r="F4" s="86"/>
      <c r="G4" s="832" t="s">
        <v>706</v>
      </c>
      <c r="H4" s="833"/>
      <c r="I4" s="833"/>
      <c r="J4" s="833"/>
      <c r="K4" s="833"/>
      <c r="L4" s="833"/>
      <c r="M4" s="833"/>
      <c r="N4" s="833"/>
      <c r="O4" s="833"/>
      <c r="P4" s="833"/>
      <c r="Q4" s="833"/>
      <c r="R4" s="833"/>
      <c r="S4" s="833"/>
      <c r="T4" s="833"/>
      <c r="U4" s="833"/>
      <c r="V4" s="723"/>
      <c r="W4" s="723"/>
      <c r="X4" s="723"/>
      <c r="Y4" s="90" t="s">
        <v>11</v>
      </c>
      <c r="Z4" s="91"/>
      <c r="AA4" s="91"/>
      <c r="AB4" s="91"/>
      <c r="AC4" s="91"/>
      <c r="AD4" s="92"/>
      <c r="AE4" s="719" t="s">
        <v>705</v>
      </c>
      <c r="AF4" s="720"/>
      <c r="AG4" s="720"/>
      <c r="AH4" s="720"/>
      <c r="AI4" s="720"/>
      <c r="AJ4" s="720"/>
      <c r="AK4" s="720"/>
      <c r="AL4" s="720"/>
      <c r="AM4" s="720"/>
      <c r="AN4" s="720"/>
      <c r="AO4" s="720"/>
      <c r="AP4" s="721"/>
      <c r="AQ4" s="457" t="s">
        <v>704</v>
      </c>
      <c r="AR4" s="458"/>
      <c r="AS4" s="458"/>
      <c r="AT4" s="458"/>
      <c r="AU4" s="458"/>
      <c r="AV4" s="458"/>
      <c r="AW4" s="458"/>
      <c r="AX4" s="459"/>
    </row>
    <row r="5" spans="1:50" ht="30" customHeight="1">
      <c r="A5" s="99" t="s">
        <v>14</v>
      </c>
      <c r="B5" s="100"/>
      <c r="C5" s="100"/>
      <c r="D5" s="100"/>
      <c r="E5" s="100"/>
      <c r="F5" s="100"/>
      <c r="G5" s="834" t="s">
        <v>15</v>
      </c>
      <c r="H5" s="723"/>
      <c r="I5" s="723"/>
      <c r="J5" s="723"/>
      <c r="K5" s="723"/>
      <c r="L5" s="723"/>
      <c r="M5" s="723"/>
      <c r="N5" s="723"/>
      <c r="O5" s="723"/>
      <c r="P5" s="723"/>
      <c r="Q5" s="723"/>
      <c r="R5" s="723"/>
      <c r="S5" s="723"/>
      <c r="T5" s="723"/>
      <c r="U5" s="723"/>
      <c r="V5" s="723"/>
      <c r="W5" s="723"/>
      <c r="X5" s="723"/>
      <c r="Y5" s="103" t="s">
        <v>16</v>
      </c>
      <c r="Z5" s="104"/>
      <c r="AA5" s="104"/>
      <c r="AB5" s="104"/>
      <c r="AC5" s="104"/>
      <c r="AD5" s="105"/>
      <c r="AE5" s="722" t="s">
        <v>240</v>
      </c>
      <c r="AF5" s="722"/>
      <c r="AG5" s="722"/>
      <c r="AH5" s="722"/>
      <c r="AI5" s="722"/>
      <c r="AJ5" s="722"/>
      <c r="AK5" s="722"/>
      <c r="AL5" s="722"/>
      <c r="AM5" s="722"/>
      <c r="AN5" s="722"/>
      <c r="AO5" s="722"/>
      <c r="AP5" s="722"/>
      <c r="AQ5" s="723"/>
      <c r="AR5" s="723"/>
      <c r="AS5" s="723"/>
      <c r="AT5" s="723"/>
      <c r="AU5" s="723"/>
      <c r="AV5" s="723"/>
      <c r="AW5" s="723"/>
      <c r="AX5" s="724"/>
    </row>
    <row r="6" spans="1:50" ht="39.950000000000003" customHeight="1">
      <c r="A6" s="68" t="s">
        <v>18</v>
      </c>
      <c r="B6" s="69"/>
      <c r="C6" s="69"/>
      <c r="D6" s="69"/>
      <c r="E6" s="69"/>
      <c r="F6" s="69"/>
      <c r="G6" s="449" t="s">
        <v>239</v>
      </c>
      <c r="H6" s="450"/>
      <c r="I6" s="450"/>
      <c r="J6" s="450"/>
      <c r="K6" s="450"/>
      <c r="L6" s="450"/>
      <c r="M6" s="450"/>
      <c r="N6" s="450"/>
      <c r="O6" s="450"/>
      <c r="P6" s="450"/>
      <c r="Q6" s="450"/>
      <c r="R6" s="450"/>
      <c r="S6" s="450"/>
      <c r="T6" s="450"/>
      <c r="U6" s="450"/>
      <c r="V6" s="826"/>
      <c r="W6" s="826"/>
      <c r="X6" s="826"/>
      <c r="Y6" s="73" t="s">
        <v>238</v>
      </c>
      <c r="Z6" s="74"/>
      <c r="AA6" s="74"/>
      <c r="AB6" s="74"/>
      <c r="AC6" s="74"/>
      <c r="AD6" s="75"/>
      <c r="AE6" s="559" t="s">
        <v>703</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828" t="s">
        <v>702</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701</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582">
        <v>5261</v>
      </c>
      <c r="Q11" s="583"/>
      <c r="R11" s="583"/>
      <c r="S11" s="583"/>
      <c r="T11" s="583"/>
      <c r="U11" s="583"/>
      <c r="V11" s="583"/>
      <c r="W11" s="582">
        <v>5156</v>
      </c>
      <c r="X11" s="583"/>
      <c r="Y11" s="583"/>
      <c r="Z11" s="583"/>
      <c r="AA11" s="583"/>
      <c r="AB11" s="583"/>
      <c r="AC11" s="583"/>
      <c r="AD11" s="582">
        <v>5156</v>
      </c>
      <c r="AE11" s="583"/>
      <c r="AF11" s="583"/>
      <c r="AG11" s="583"/>
      <c r="AH11" s="583"/>
      <c r="AI11" s="583"/>
      <c r="AJ11" s="583"/>
      <c r="AK11" s="141">
        <v>4098</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400">
        <v>10073</v>
      </c>
      <c r="Q12" s="825"/>
      <c r="R12" s="825"/>
      <c r="S12" s="825"/>
      <c r="T12" s="825"/>
      <c r="U12" s="825"/>
      <c r="V12" s="825"/>
      <c r="W12" s="1400">
        <v>14365</v>
      </c>
      <c r="X12" s="825"/>
      <c r="Y12" s="825"/>
      <c r="Z12" s="825"/>
      <c r="AA12" s="825"/>
      <c r="AB12" s="825"/>
      <c r="AC12" s="825"/>
      <c r="AD12" s="1401">
        <v>10077</v>
      </c>
      <c r="AE12" s="825"/>
      <c r="AF12" s="825"/>
      <c r="AG12" s="825"/>
      <c r="AH12" s="825"/>
      <c r="AI12" s="825"/>
      <c r="AJ12" s="825"/>
      <c r="AK12" s="824" t="s">
        <v>700</v>
      </c>
      <c r="AL12" s="825"/>
      <c r="AM12" s="825"/>
      <c r="AN12" s="825"/>
      <c r="AO12" s="825"/>
      <c r="AP12" s="825"/>
      <c r="AQ12" s="825"/>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824" t="s">
        <v>700</v>
      </c>
      <c r="Q13" s="825"/>
      <c r="R13" s="825"/>
      <c r="S13" s="825"/>
      <c r="T13" s="825"/>
      <c r="U13" s="825"/>
      <c r="V13" s="825"/>
      <c r="W13" s="824" t="s">
        <v>700</v>
      </c>
      <c r="X13" s="825"/>
      <c r="Y13" s="825"/>
      <c r="Z13" s="825"/>
      <c r="AA13" s="825"/>
      <c r="AB13" s="825"/>
      <c r="AC13" s="825"/>
      <c r="AD13" s="824" t="s">
        <v>700</v>
      </c>
      <c r="AE13" s="825"/>
      <c r="AF13" s="825"/>
      <c r="AG13" s="825"/>
      <c r="AH13" s="825"/>
      <c r="AI13" s="825"/>
      <c r="AJ13" s="825"/>
      <c r="AK13" s="824" t="s">
        <v>700</v>
      </c>
      <c r="AL13" s="825"/>
      <c r="AM13" s="825"/>
      <c r="AN13" s="825"/>
      <c r="AO13" s="825"/>
      <c r="AP13" s="825"/>
      <c r="AQ13" s="825"/>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824" t="s">
        <v>700</v>
      </c>
      <c r="Q14" s="825"/>
      <c r="R14" s="825"/>
      <c r="S14" s="825"/>
      <c r="T14" s="825"/>
      <c r="U14" s="825"/>
      <c r="V14" s="825"/>
      <c r="W14" s="824" t="s">
        <v>700</v>
      </c>
      <c r="X14" s="825"/>
      <c r="Y14" s="825"/>
      <c r="Z14" s="825"/>
      <c r="AA14" s="825"/>
      <c r="AB14" s="825"/>
      <c r="AC14" s="825"/>
      <c r="AD14" s="824" t="s">
        <v>700</v>
      </c>
      <c r="AE14" s="825"/>
      <c r="AF14" s="825"/>
      <c r="AG14" s="825"/>
      <c r="AH14" s="825"/>
      <c r="AI14" s="825"/>
      <c r="AJ14" s="825"/>
      <c r="AK14" s="824" t="s">
        <v>700</v>
      </c>
      <c r="AL14" s="825"/>
      <c r="AM14" s="825"/>
      <c r="AN14" s="825"/>
      <c r="AO14" s="825"/>
      <c r="AP14" s="825"/>
      <c r="AQ14" s="825"/>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824" t="s">
        <v>700</v>
      </c>
      <c r="Q15" s="825"/>
      <c r="R15" s="825"/>
      <c r="S15" s="825"/>
      <c r="T15" s="825"/>
      <c r="U15" s="825"/>
      <c r="V15" s="825"/>
      <c r="W15" s="824" t="s">
        <v>700</v>
      </c>
      <c r="X15" s="825"/>
      <c r="Y15" s="825"/>
      <c r="Z15" s="825"/>
      <c r="AA15" s="825"/>
      <c r="AB15" s="825"/>
      <c r="AC15" s="825"/>
      <c r="AD15" s="824" t="s">
        <v>700</v>
      </c>
      <c r="AE15" s="825"/>
      <c r="AF15" s="825"/>
      <c r="AG15" s="825"/>
      <c r="AH15" s="825"/>
      <c r="AI15" s="825"/>
      <c r="AJ15" s="825"/>
      <c r="AK15" s="824" t="s">
        <v>700</v>
      </c>
      <c r="AL15" s="825"/>
      <c r="AM15" s="825"/>
      <c r="AN15" s="825"/>
      <c r="AO15" s="825"/>
      <c r="AP15" s="825"/>
      <c r="AQ15" s="825"/>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472">
        <v>15334</v>
      </c>
      <c r="Q16" s="473"/>
      <c r="R16" s="473"/>
      <c r="S16" s="473"/>
      <c r="T16" s="473"/>
      <c r="U16" s="473"/>
      <c r="V16" s="473"/>
      <c r="W16" s="472">
        <v>19521</v>
      </c>
      <c r="X16" s="473"/>
      <c r="Y16" s="473"/>
      <c r="Z16" s="473"/>
      <c r="AA16" s="473"/>
      <c r="AB16" s="473"/>
      <c r="AC16" s="473"/>
      <c r="AD16" s="472">
        <f>AD11+AD12</f>
        <v>15233</v>
      </c>
      <c r="AE16" s="473"/>
      <c r="AF16" s="473"/>
      <c r="AG16" s="473"/>
      <c r="AH16" s="473"/>
      <c r="AI16" s="473"/>
      <c r="AJ16" s="473"/>
      <c r="AK16" s="165"/>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402">
        <v>15334</v>
      </c>
      <c r="Q17" s="601"/>
      <c r="R17" s="601"/>
      <c r="S17" s="601"/>
      <c r="T17" s="601"/>
      <c r="U17" s="601"/>
      <c r="V17" s="601"/>
      <c r="W17" s="1402">
        <v>19521</v>
      </c>
      <c r="X17" s="601"/>
      <c r="Y17" s="601"/>
      <c r="Z17" s="601"/>
      <c r="AA17" s="601"/>
      <c r="AB17" s="601"/>
      <c r="AC17" s="601"/>
      <c r="AD17" s="1403">
        <v>15232</v>
      </c>
      <c r="AE17" s="1071"/>
      <c r="AF17" s="1071"/>
      <c r="AG17" s="1071"/>
      <c r="AH17" s="1071"/>
      <c r="AI17" s="1071"/>
      <c r="AJ17" s="1072"/>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070">
        <v>100</v>
      </c>
      <c r="Q18" s="1071"/>
      <c r="R18" s="1071"/>
      <c r="S18" s="1071"/>
      <c r="T18" s="1071"/>
      <c r="U18" s="1071"/>
      <c r="V18" s="1072"/>
      <c r="W18" s="1070">
        <v>100</v>
      </c>
      <c r="X18" s="1071"/>
      <c r="Y18" s="1071"/>
      <c r="Z18" s="1071"/>
      <c r="AA18" s="1071"/>
      <c r="AB18" s="1071"/>
      <c r="AC18" s="1072"/>
      <c r="AD18" s="1070">
        <v>100</v>
      </c>
      <c r="AE18" s="1071"/>
      <c r="AF18" s="1071"/>
      <c r="AG18" s="1071"/>
      <c r="AH18" s="1071"/>
      <c r="AI18" s="1071"/>
      <c r="AJ18" s="1072"/>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699</v>
      </c>
      <c r="AU19" s="187"/>
      <c r="AV19" s="187"/>
      <c r="AW19" s="187"/>
      <c r="AX19" s="194"/>
    </row>
    <row r="20" spans="1:55" ht="26.85" customHeight="1">
      <c r="A20" s="179"/>
      <c r="B20" s="177"/>
      <c r="C20" s="177"/>
      <c r="D20" s="177"/>
      <c r="E20" s="177"/>
      <c r="F20" s="178"/>
      <c r="G20" s="819" t="s">
        <v>698</v>
      </c>
      <c r="H20" s="405"/>
      <c r="I20" s="405"/>
      <c r="J20" s="405"/>
      <c r="K20" s="405"/>
      <c r="L20" s="405"/>
      <c r="M20" s="405"/>
      <c r="N20" s="405"/>
      <c r="O20" s="405"/>
      <c r="P20" s="405"/>
      <c r="Q20" s="405"/>
      <c r="R20" s="405"/>
      <c r="S20" s="405"/>
      <c r="T20" s="405"/>
      <c r="U20" s="405"/>
      <c r="V20" s="405"/>
      <c r="W20" s="405"/>
      <c r="X20" s="605"/>
      <c r="Y20" s="204" t="s">
        <v>49</v>
      </c>
      <c r="Z20" s="205"/>
      <c r="AA20" s="206"/>
      <c r="AB20" s="207" t="s">
        <v>696</v>
      </c>
      <c r="AC20" s="207"/>
      <c r="AD20" s="207"/>
      <c r="AE20" s="1404">
        <v>2153</v>
      </c>
      <c r="AF20" s="173"/>
      <c r="AG20" s="173"/>
      <c r="AH20" s="173"/>
      <c r="AI20" s="173"/>
      <c r="AJ20" s="1404">
        <v>2434</v>
      </c>
      <c r="AK20" s="173"/>
      <c r="AL20" s="173"/>
      <c r="AM20" s="173"/>
      <c r="AN20" s="173"/>
      <c r="AO20" s="1407" t="s">
        <v>692</v>
      </c>
      <c r="AP20" s="1407"/>
      <c r="AQ20" s="1407"/>
      <c r="AR20" s="1407"/>
      <c r="AS20" s="1407"/>
      <c r="AT20" s="174"/>
      <c r="AU20" s="174"/>
      <c r="AV20" s="174"/>
      <c r="AW20" s="174"/>
      <c r="AX20" s="175"/>
    </row>
    <row r="21" spans="1:55" ht="23.85" customHeight="1">
      <c r="A21" s="180"/>
      <c r="B21" s="181"/>
      <c r="C21" s="181"/>
      <c r="D21" s="181"/>
      <c r="E21" s="181"/>
      <c r="F21" s="182"/>
      <c r="G21" s="606"/>
      <c r="H21" s="408"/>
      <c r="I21" s="408"/>
      <c r="J21" s="408"/>
      <c r="K21" s="408"/>
      <c r="L21" s="408"/>
      <c r="M21" s="408"/>
      <c r="N21" s="408"/>
      <c r="O21" s="408"/>
      <c r="P21" s="408"/>
      <c r="Q21" s="408"/>
      <c r="R21" s="408"/>
      <c r="S21" s="408"/>
      <c r="T21" s="408"/>
      <c r="U21" s="408"/>
      <c r="V21" s="408"/>
      <c r="W21" s="408"/>
      <c r="X21" s="607"/>
      <c r="Y21" s="128" t="s">
        <v>51</v>
      </c>
      <c r="Z21" s="129"/>
      <c r="AA21" s="130"/>
      <c r="AB21" s="188"/>
      <c r="AC21" s="188"/>
      <c r="AD21" s="188"/>
      <c r="AE21" s="188" t="s">
        <v>59</v>
      </c>
      <c r="AF21" s="188"/>
      <c r="AG21" s="188"/>
      <c r="AH21" s="188"/>
      <c r="AI21" s="188"/>
      <c r="AJ21" s="188" t="s">
        <v>59</v>
      </c>
      <c r="AK21" s="188"/>
      <c r="AL21" s="188"/>
      <c r="AM21" s="188"/>
      <c r="AN21" s="188"/>
      <c r="AO21" s="188"/>
      <c r="AP21" s="188"/>
      <c r="AQ21" s="188"/>
      <c r="AR21" s="188"/>
      <c r="AS21" s="188"/>
      <c r="AT21" s="169"/>
      <c r="AU21" s="169"/>
      <c r="AV21" s="169"/>
      <c r="AW21" s="169"/>
      <c r="AX21" s="189"/>
    </row>
    <row r="22" spans="1:55" ht="32.25" customHeight="1">
      <c r="A22" s="180"/>
      <c r="B22" s="181"/>
      <c r="C22" s="181"/>
      <c r="D22" s="181"/>
      <c r="E22" s="181"/>
      <c r="F22" s="182"/>
      <c r="G22" s="608"/>
      <c r="H22" s="236"/>
      <c r="I22" s="236"/>
      <c r="J22" s="236"/>
      <c r="K22" s="236"/>
      <c r="L22" s="236"/>
      <c r="M22" s="236"/>
      <c r="N22" s="236"/>
      <c r="O22" s="236"/>
      <c r="P22" s="236"/>
      <c r="Q22" s="236"/>
      <c r="R22" s="236"/>
      <c r="S22" s="236"/>
      <c r="T22" s="236"/>
      <c r="U22" s="236"/>
      <c r="V22" s="236"/>
      <c r="W22" s="236"/>
      <c r="X22" s="237"/>
      <c r="Y22" s="128" t="s">
        <v>52</v>
      </c>
      <c r="Z22" s="129"/>
      <c r="AA22" s="130"/>
      <c r="AB22" s="188" t="s">
        <v>199</v>
      </c>
      <c r="AC22" s="188"/>
      <c r="AD22" s="188"/>
      <c r="AE22" s="188" t="s">
        <v>59</v>
      </c>
      <c r="AF22" s="188"/>
      <c r="AG22" s="188"/>
      <c r="AH22" s="188"/>
      <c r="AI22" s="188"/>
      <c r="AJ22" s="188" t="s">
        <v>59</v>
      </c>
      <c r="AK22" s="188"/>
      <c r="AL22" s="188"/>
      <c r="AM22" s="188"/>
      <c r="AN22" s="188"/>
      <c r="AO22" s="188"/>
      <c r="AP22" s="188"/>
      <c r="AQ22" s="188"/>
      <c r="AR22" s="188"/>
      <c r="AS22" s="188"/>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819" t="s">
        <v>697</v>
      </c>
      <c r="H24" s="405"/>
      <c r="I24" s="405"/>
      <c r="J24" s="405"/>
      <c r="K24" s="405"/>
      <c r="L24" s="405"/>
      <c r="M24" s="405"/>
      <c r="N24" s="405"/>
      <c r="O24" s="405"/>
      <c r="P24" s="405"/>
      <c r="Q24" s="405"/>
      <c r="R24" s="405"/>
      <c r="S24" s="405"/>
      <c r="T24" s="405"/>
      <c r="U24" s="405"/>
      <c r="V24" s="405"/>
      <c r="W24" s="405"/>
      <c r="X24" s="605"/>
      <c r="Y24" s="226" t="s">
        <v>58</v>
      </c>
      <c r="Z24" s="227"/>
      <c r="AA24" s="228"/>
      <c r="AB24" s="229" t="s">
        <v>696</v>
      </c>
      <c r="AC24" s="227"/>
      <c r="AD24" s="228"/>
      <c r="AE24" s="1409" t="s">
        <v>695</v>
      </c>
      <c r="AF24" s="190"/>
      <c r="AG24" s="190"/>
      <c r="AH24" s="190"/>
      <c r="AI24" s="190"/>
      <c r="AJ24" s="1405" t="s">
        <v>694</v>
      </c>
      <c r="AK24" s="173"/>
      <c r="AL24" s="173"/>
      <c r="AM24" s="173"/>
      <c r="AN24" s="173"/>
      <c r="AO24" s="1407" t="s">
        <v>692</v>
      </c>
      <c r="AP24" s="1407"/>
      <c r="AQ24" s="1407"/>
      <c r="AR24" s="1407"/>
      <c r="AS24" s="1407"/>
      <c r="AT24" s="234" t="s">
        <v>197</v>
      </c>
      <c r="AU24" s="74"/>
      <c r="AV24" s="74"/>
      <c r="AW24" s="74"/>
      <c r="AX24" s="265"/>
      <c r="AY24" s="2"/>
      <c r="AZ24" s="3"/>
      <c r="BA24" s="3"/>
      <c r="BB24" s="3"/>
      <c r="BC24" s="3"/>
    </row>
    <row r="25" spans="1:55" ht="32.25" customHeight="1">
      <c r="A25" s="246"/>
      <c r="B25" s="247"/>
      <c r="C25" s="247"/>
      <c r="D25" s="247"/>
      <c r="E25" s="247"/>
      <c r="F25" s="248"/>
      <c r="G25" s="608"/>
      <c r="H25" s="236"/>
      <c r="I25" s="236"/>
      <c r="J25" s="236"/>
      <c r="K25" s="236"/>
      <c r="L25" s="236"/>
      <c r="M25" s="236"/>
      <c r="N25" s="236"/>
      <c r="O25" s="236"/>
      <c r="P25" s="236"/>
      <c r="Q25" s="236"/>
      <c r="R25" s="236"/>
      <c r="S25" s="236"/>
      <c r="T25" s="236"/>
      <c r="U25" s="236"/>
      <c r="V25" s="236"/>
      <c r="W25" s="236"/>
      <c r="X25" s="237"/>
      <c r="Y25" s="230" t="s">
        <v>61</v>
      </c>
      <c r="Z25" s="231"/>
      <c r="AA25" s="232"/>
      <c r="AB25" s="814"/>
      <c r="AC25" s="815"/>
      <c r="AD25" s="816"/>
      <c r="AE25" s="502" t="s">
        <v>59</v>
      </c>
      <c r="AF25" s="900"/>
      <c r="AG25" s="900"/>
      <c r="AH25" s="900"/>
      <c r="AI25" s="909"/>
      <c r="AJ25" s="902" t="s">
        <v>59</v>
      </c>
      <c r="AK25" s="903"/>
      <c r="AL25" s="903"/>
      <c r="AM25" s="903"/>
      <c r="AN25" s="904"/>
      <c r="AO25" s="902"/>
      <c r="AP25" s="903"/>
      <c r="AQ25" s="903"/>
      <c r="AR25" s="903"/>
      <c r="AS25" s="904"/>
      <c r="AT25" s="902"/>
      <c r="AU25" s="903"/>
      <c r="AV25" s="903"/>
      <c r="AW25" s="903"/>
      <c r="AX25" s="905"/>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623" t="s">
        <v>693</v>
      </c>
      <c r="H27" s="623"/>
      <c r="I27" s="623"/>
      <c r="J27" s="623"/>
      <c r="K27" s="623"/>
      <c r="L27" s="623"/>
      <c r="M27" s="623"/>
      <c r="N27" s="623"/>
      <c r="O27" s="623"/>
      <c r="P27" s="623"/>
      <c r="Q27" s="623"/>
      <c r="R27" s="623"/>
      <c r="S27" s="623"/>
      <c r="T27" s="623"/>
      <c r="U27" s="623"/>
      <c r="V27" s="623"/>
      <c r="W27" s="623"/>
      <c r="X27" s="623"/>
      <c r="Y27" s="261" t="s">
        <v>62</v>
      </c>
      <c r="Z27" s="262"/>
      <c r="AA27" s="263"/>
      <c r="AB27" s="620"/>
      <c r="AC27" s="621"/>
      <c r="AD27" s="637"/>
      <c r="AE27" s="612" t="s">
        <v>2054</v>
      </c>
      <c r="AF27" s="613"/>
      <c r="AG27" s="613"/>
      <c r="AH27" s="613"/>
      <c r="AI27" s="614"/>
      <c r="AJ27" s="612" t="s">
        <v>2053</v>
      </c>
      <c r="AK27" s="613"/>
      <c r="AL27" s="613"/>
      <c r="AM27" s="613"/>
      <c r="AN27" s="614"/>
      <c r="AO27" s="1406" t="s">
        <v>692</v>
      </c>
      <c r="AP27" s="1406"/>
      <c r="AQ27" s="1406"/>
      <c r="AR27" s="1406"/>
      <c r="AS27" s="1406"/>
      <c r="AT27" s="612"/>
      <c r="AU27" s="613"/>
      <c r="AV27" s="613"/>
      <c r="AW27" s="613"/>
      <c r="AX27" s="1408"/>
    </row>
    <row r="28" spans="1:55" ht="47.1" customHeight="1">
      <c r="A28" s="214"/>
      <c r="B28" s="215"/>
      <c r="C28" s="215"/>
      <c r="D28" s="215"/>
      <c r="E28" s="215"/>
      <c r="F28" s="216"/>
      <c r="G28" s="624"/>
      <c r="H28" s="624"/>
      <c r="I28" s="624"/>
      <c r="J28" s="624"/>
      <c r="K28" s="624"/>
      <c r="L28" s="624"/>
      <c r="M28" s="624"/>
      <c r="N28" s="624"/>
      <c r="O28" s="624"/>
      <c r="P28" s="624"/>
      <c r="Q28" s="624"/>
      <c r="R28" s="624"/>
      <c r="S28" s="624"/>
      <c r="T28" s="624"/>
      <c r="U28" s="624"/>
      <c r="V28" s="624"/>
      <c r="W28" s="624"/>
      <c r="X28" s="624"/>
      <c r="Y28" s="204" t="s">
        <v>66</v>
      </c>
      <c r="Z28" s="231"/>
      <c r="AA28" s="232"/>
      <c r="AB28" s="620" t="s">
        <v>193</v>
      </c>
      <c r="AC28" s="621"/>
      <c r="AD28" s="637"/>
      <c r="AE28" s="1410" t="s">
        <v>2052</v>
      </c>
      <c r="AF28" s="1411"/>
      <c r="AG28" s="1411"/>
      <c r="AH28" s="1411"/>
      <c r="AI28" s="1412"/>
      <c r="AJ28" s="1410" t="s">
        <v>691</v>
      </c>
      <c r="AK28" s="1411"/>
      <c r="AL28" s="1411"/>
      <c r="AM28" s="1411"/>
      <c r="AN28" s="1412"/>
      <c r="AO28" s="1410"/>
      <c r="AP28" s="613"/>
      <c r="AQ28" s="613"/>
      <c r="AR28" s="613"/>
      <c r="AS28" s="614"/>
      <c r="AT28" s="612"/>
      <c r="AU28" s="613"/>
      <c r="AV28" s="613"/>
      <c r="AW28" s="613"/>
      <c r="AX28" s="1408"/>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30.75" customHeight="1">
      <c r="A30" s="276"/>
      <c r="B30" s="277"/>
      <c r="C30" s="1415" t="s">
        <v>690</v>
      </c>
      <c r="D30" s="1416"/>
      <c r="E30" s="1416"/>
      <c r="F30" s="1416"/>
      <c r="G30" s="1416"/>
      <c r="H30" s="1416"/>
      <c r="I30" s="1416"/>
      <c r="J30" s="1416"/>
      <c r="K30" s="1417"/>
      <c r="L30" s="1418">
        <v>4098</v>
      </c>
      <c r="M30" s="1419"/>
      <c r="N30" s="1419"/>
      <c r="O30" s="1419"/>
      <c r="P30" s="1419"/>
      <c r="Q30" s="1419"/>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653"/>
      <c r="D31" s="654"/>
      <c r="E31" s="654"/>
      <c r="F31" s="654"/>
      <c r="G31" s="654"/>
      <c r="H31" s="654"/>
      <c r="I31" s="654"/>
      <c r="J31" s="654"/>
      <c r="K31" s="655"/>
      <c r="L31" s="656"/>
      <c r="M31" s="656"/>
      <c r="N31" s="656"/>
      <c r="O31" s="656"/>
      <c r="P31" s="656"/>
      <c r="Q31" s="656"/>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653"/>
      <c r="D32" s="654"/>
      <c r="E32" s="654"/>
      <c r="F32" s="654"/>
      <c r="G32" s="654"/>
      <c r="H32" s="654"/>
      <c r="I32" s="654"/>
      <c r="J32" s="654"/>
      <c r="K32" s="655"/>
      <c r="L32" s="656"/>
      <c r="M32" s="656"/>
      <c r="N32" s="656"/>
      <c r="O32" s="656"/>
      <c r="P32" s="656"/>
      <c r="Q32" s="656"/>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653"/>
      <c r="D33" s="654"/>
      <c r="E33" s="654"/>
      <c r="F33" s="654"/>
      <c r="G33" s="654"/>
      <c r="H33" s="654"/>
      <c r="I33" s="654"/>
      <c r="J33" s="654"/>
      <c r="K33" s="655"/>
      <c r="L33" s="656"/>
      <c r="M33" s="656"/>
      <c r="N33" s="656"/>
      <c r="O33" s="656"/>
      <c r="P33" s="656"/>
      <c r="Q33" s="656"/>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653"/>
      <c r="D34" s="654"/>
      <c r="E34" s="654"/>
      <c r="F34" s="654"/>
      <c r="G34" s="654"/>
      <c r="H34" s="654"/>
      <c r="I34" s="654"/>
      <c r="J34" s="654"/>
      <c r="K34" s="655"/>
      <c r="L34" s="656"/>
      <c r="M34" s="656"/>
      <c r="N34" s="656"/>
      <c r="O34" s="656"/>
      <c r="P34" s="656"/>
      <c r="Q34" s="656"/>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660"/>
      <c r="D35" s="661"/>
      <c r="E35" s="661"/>
      <c r="F35" s="661"/>
      <c r="G35" s="661"/>
      <c r="H35" s="661"/>
      <c r="I35" s="661"/>
      <c r="J35" s="661"/>
      <c r="K35" s="662"/>
      <c r="L35" s="663"/>
      <c r="M35" s="661"/>
      <c r="N35" s="661"/>
      <c r="O35" s="661"/>
      <c r="P35" s="661"/>
      <c r="Q35" s="662"/>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1413">
        <v>4098</v>
      </c>
      <c r="M36" s="1414"/>
      <c r="N36" s="1414"/>
      <c r="O36" s="1414"/>
      <c r="P36" s="1414"/>
      <c r="Q36" s="1414"/>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687</v>
      </c>
      <c r="AE40" s="862"/>
      <c r="AF40" s="1420"/>
      <c r="AG40" s="548" t="s">
        <v>689</v>
      </c>
      <c r="AH40" s="785"/>
      <c r="AI40" s="785"/>
      <c r="AJ40" s="785"/>
      <c r="AK40" s="785"/>
      <c r="AL40" s="785"/>
      <c r="AM40" s="785"/>
      <c r="AN40" s="785"/>
      <c r="AO40" s="785"/>
      <c r="AP40" s="785"/>
      <c r="AQ40" s="785"/>
      <c r="AR40" s="785"/>
      <c r="AS40" s="785"/>
      <c r="AT40" s="785"/>
      <c r="AU40" s="785"/>
      <c r="AV40" s="785"/>
      <c r="AW40" s="785"/>
      <c r="AX40" s="786"/>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61" t="s">
        <v>687</v>
      </c>
      <c r="AE41" s="862"/>
      <c r="AF41" s="1420"/>
      <c r="AG41" s="769"/>
      <c r="AH41" s="770"/>
      <c r="AI41" s="770"/>
      <c r="AJ41" s="770"/>
      <c r="AK41" s="770"/>
      <c r="AL41" s="770"/>
      <c r="AM41" s="770"/>
      <c r="AN41" s="770"/>
      <c r="AO41" s="770"/>
      <c r="AP41" s="770"/>
      <c r="AQ41" s="770"/>
      <c r="AR41" s="770"/>
      <c r="AS41" s="770"/>
      <c r="AT41" s="770"/>
      <c r="AU41" s="770"/>
      <c r="AV41" s="770"/>
      <c r="AW41" s="770"/>
      <c r="AX41" s="771"/>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61" t="s">
        <v>687</v>
      </c>
      <c r="AE42" s="862"/>
      <c r="AF42" s="1420"/>
      <c r="AG42" s="772"/>
      <c r="AH42" s="773"/>
      <c r="AI42" s="773"/>
      <c r="AJ42" s="773"/>
      <c r="AK42" s="773"/>
      <c r="AL42" s="773"/>
      <c r="AM42" s="773"/>
      <c r="AN42" s="773"/>
      <c r="AO42" s="773"/>
      <c r="AP42" s="773"/>
      <c r="AQ42" s="773"/>
      <c r="AR42" s="773"/>
      <c r="AS42" s="773"/>
      <c r="AT42" s="773"/>
      <c r="AU42" s="773"/>
      <c r="AV42" s="773"/>
      <c r="AW42" s="773"/>
      <c r="AX42" s="774"/>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61" t="s">
        <v>687</v>
      </c>
      <c r="AE43" s="862"/>
      <c r="AF43" s="1420"/>
      <c r="AG43" s="362" t="s">
        <v>688</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1421" t="s">
        <v>686</v>
      </c>
      <c r="AE44" s="1422"/>
      <c r="AF44" s="1423"/>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61" t="s">
        <v>687</v>
      </c>
      <c r="AE45" s="862"/>
      <c r="AF45" s="1420"/>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1421" t="s">
        <v>686</v>
      </c>
      <c r="AE46" s="1422"/>
      <c r="AF46" s="1423"/>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61" t="s">
        <v>687</v>
      </c>
      <c r="AE47" s="862"/>
      <c r="AF47" s="1420"/>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1421" t="s">
        <v>686</v>
      </c>
      <c r="AE48" s="1422"/>
      <c r="AF48" s="1423"/>
      <c r="AG48" s="772"/>
      <c r="AH48" s="773"/>
      <c r="AI48" s="773"/>
      <c r="AJ48" s="773"/>
      <c r="AK48" s="773"/>
      <c r="AL48" s="773"/>
      <c r="AM48" s="773"/>
      <c r="AN48" s="773"/>
      <c r="AO48" s="773"/>
      <c r="AP48" s="773"/>
      <c r="AQ48" s="773"/>
      <c r="AR48" s="773"/>
      <c r="AS48" s="773"/>
      <c r="AT48" s="773"/>
      <c r="AU48" s="773"/>
      <c r="AV48" s="773"/>
      <c r="AW48" s="773"/>
      <c r="AX48" s="774"/>
    </row>
    <row r="49" spans="1:54"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61" t="s">
        <v>283</v>
      </c>
      <c r="AE49" s="862"/>
      <c r="AF49" s="1420"/>
      <c r="AG49" s="362" t="s">
        <v>685</v>
      </c>
      <c r="AH49" s="535"/>
      <c r="AI49" s="535"/>
      <c r="AJ49" s="535"/>
      <c r="AK49" s="535"/>
      <c r="AL49" s="535"/>
      <c r="AM49" s="535"/>
      <c r="AN49" s="535"/>
      <c r="AO49" s="535"/>
      <c r="AP49" s="535"/>
      <c r="AQ49" s="535"/>
      <c r="AR49" s="535"/>
      <c r="AS49" s="535"/>
      <c r="AT49" s="535"/>
      <c r="AU49" s="535"/>
      <c r="AV49" s="535"/>
      <c r="AW49" s="535"/>
      <c r="AX49" s="536"/>
    </row>
    <row r="50" spans="1:54"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61" t="s">
        <v>283</v>
      </c>
      <c r="AE50" s="862"/>
      <c r="AF50" s="1420"/>
      <c r="AG50" s="537"/>
      <c r="AH50" s="538"/>
      <c r="AI50" s="538"/>
      <c r="AJ50" s="538"/>
      <c r="AK50" s="538"/>
      <c r="AL50" s="538"/>
      <c r="AM50" s="538"/>
      <c r="AN50" s="538"/>
      <c r="AO50" s="538"/>
      <c r="AP50" s="538"/>
      <c r="AQ50" s="538"/>
      <c r="AR50" s="538"/>
      <c r="AS50" s="538"/>
      <c r="AT50" s="538"/>
      <c r="AU50" s="538"/>
      <c r="AV50" s="538"/>
      <c r="AW50" s="538"/>
      <c r="AX50" s="539"/>
    </row>
    <row r="51" spans="1:54"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61" t="s">
        <v>283</v>
      </c>
      <c r="AE51" s="862"/>
      <c r="AF51" s="1420"/>
      <c r="AG51" s="537"/>
      <c r="AH51" s="538"/>
      <c r="AI51" s="538"/>
      <c r="AJ51" s="538"/>
      <c r="AK51" s="538"/>
      <c r="AL51" s="538"/>
      <c r="AM51" s="538"/>
      <c r="AN51" s="538"/>
      <c r="AO51" s="538"/>
      <c r="AP51" s="538"/>
      <c r="AQ51" s="538"/>
      <c r="AR51" s="538"/>
      <c r="AS51" s="538"/>
      <c r="AT51" s="538"/>
      <c r="AU51" s="538"/>
      <c r="AV51" s="538"/>
      <c r="AW51" s="538"/>
      <c r="AX51" s="539"/>
    </row>
    <row r="52" spans="1:54"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403"/>
      <c r="AE52" s="355"/>
      <c r="AF52" s="355"/>
      <c r="AG52" s="404"/>
      <c r="AH52" s="405"/>
      <c r="AI52" s="405"/>
      <c r="AJ52" s="405"/>
      <c r="AK52" s="405"/>
      <c r="AL52" s="405"/>
      <c r="AM52" s="405"/>
      <c r="AN52" s="405"/>
      <c r="AO52" s="405"/>
      <c r="AP52" s="405"/>
      <c r="AQ52" s="405"/>
      <c r="AR52" s="405"/>
      <c r="AS52" s="405"/>
      <c r="AT52" s="405"/>
      <c r="AU52" s="405"/>
      <c r="AV52" s="405"/>
      <c r="AW52" s="405"/>
      <c r="AX52" s="406"/>
    </row>
    <row r="53" spans="1:54"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4"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4"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4" ht="57" customHeight="1">
      <c r="A56" s="352" t="s">
        <v>100</v>
      </c>
      <c r="B56" s="387"/>
      <c r="C56" s="390" t="s">
        <v>101</v>
      </c>
      <c r="D56" s="391"/>
      <c r="E56" s="391"/>
      <c r="F56" s="391"/>
      <c r="G56" s="1427" t="s">
        <v>684</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4" ht="66.75" customHeight="1" thickBot="1">
      <c r="A57" s="388"/>
      <c r="B57" s="389"/>
      <c r="C57" s="699" t="s">
        <v>103</v>
      </c>
      <c r="D57" s="700"/>
      <c r="E57" s="700"/>
      <c r="F57" s="700"/>
      <c r="G57" s="1424" t="s">
        <v>683</v>
      </c>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c r="AI57" s="1425"/>
      <c r="AJ57" s="1425"/>
      <c r="AK57" s="1425"/>
      <c r="AL57" s="1425"/>
      <c r="AM57" s="1425"/>
      <c r="AN57" s="1425"/>
      <c r="AO57" s="1425"/>
      <c r="AP57" s="1425"/>
      <c r="AQ57" s="1425"/>
      <c r="AR57" s="1425"/>
      <c r="AS57" s="1425"/>
      <c r="AT57" s="1425"/>
      <c r="AU57" s="1425"/>
      <c r="AV57" s="1425"/>
      <c r="AW57" s="1425"/>
      <c r="AX57" s="1426"/>
      <c r="AY57" s="14"/>
      <c r="AZ57" s="14"/>
      <c r="BA57" s="14"/>
      <c r="BB57" s="13"/>
    </row>
    <row r="58" spans="1:54"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4"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4"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4"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4"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4"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4"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80</v>
      </c>
      <c r="L67" s="709"/>
      <c r="M67" s="709"/>
      <c r="N67" s="709"/>
      <c r="O67" s="709"/>
      <c r="P67" s="709"/>
      <c r="Q67" s="709"/>
      <c r="R67" s="709"/>
      <c r="S67" s="422" t="s">
        <v>111</v>
      </c>
      <c r="T67" s="426"/>
      <c r="U67" s="426"/>
      <c r="V67" s="426"/>
      <c r="W67" s="426"/>
      <c r="X67" s="426"/>
      <c r="Y67" s="426"/>
      <c r="Z67" s="442"/>
      <c r="AA67" s="710">
        <v>105</v>
      </c>
      <c r="AB67" s="709"/>
      <c r="AC67" s="709"/>
      <c r="AD67" s="709"/>
      <c r="AE67" s="709"/>
      <c r="AF67" s="709"/>
      <c r="AG67" s="709"/>
      <c r="AH67" s="709"/>
      <c r="AI67" s="422" t="s">
        <v>112</v>
      </c>
      <c r="AJ67" s="423"/>
      <c r="AK67" s="423"/>
      <c r="AL67" s="423"/>
      <c r="AM67" s="423"/>
      <c r="AN67" s="423"/>
      <c r="AO67" s="423"/>
      <c r="AP67" s="424"/>
      <c r="AQ67" s="704">
        <v>241</v>
      </c>
      <c r="AR67" s="704"/>
      <c r="AS67" s="704"/>
      <c r="AT67" s="704"/>
      <c r="AU67" s="704"/>
      <c r="AV67" s="704"/>
      <c r="AW67" s="704"/>
      <c r="AX67" s="705"/>
    </row>
  </sheetData>
  <mergeCells count="256">
    <mergeCell ref="G57:AX57"/>
    <mergeCell ref="A65:AX65"/>
    <mergeCell ref="A66:AX66"/>
    <mergeCell ref="A67:B67"/>
    <mergeCell ref="C67:J67"/>
    <mergeCell ref="K67:R67"/>
    <mergeCell ref="S67:Z67"/>
    <mergeCell ref="AA67:AH67"/>
    <mergeCell ref="AI67:AP67"/>
    <mergeCell ref="AQ67:AX67"/>
    <mergeCell ref="A56:B57"/>
    <mergeCell ref="C56:F56"/>
    <mergeCell ref="G56:AX56"/>
    <mergeCell ref="C57:F57"/>
    <mergeCell ref="A63:E63"/>
    <mergeCell ref="F63:AX63"/>
    <mergeCell ref="A64:AX64"/>
    <mergeCell ref="A58:AX58"/>
    <mergeCell ref="A59:AX59"/>
    <mergeCell ref="A60:AX60"/>
    <mergeCell ref="A61:E61"/>
    <mergeCell ref="F61:AX61"/>
    <mergeCell ref="A62:AX62"/>
    <mergeCell ref="AG52:AX55"/>
    <mergeCell ref="C53:F53"/>
    <mergeCell ref="G53:S53"/>
    <mergeCell ref="T53:AF53"/>
    <mergeCell ref="C54:F54"/>
    <mergeCell ref="G54:S54"/>
    <mergeCell ref="T54:AF54"/>
    <mergeCell ref="C55:F55"/>
    <mergeCell ref="G55:S55"/>
    <mergeCell ref="T55:AF55"/>
    <mergeCell ref="A52:B55"/>
    <mergeCell ref="C52:AC52"/>
    <mergeCell ref="AD52:AF5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C42:AC42"/>
    <mergeCell ref="AD42:AF42"/>
    <mergeCell ref="A43:B48"/>
    <mergeCell ref="C43:AC43"/>
    <mergeCell ref="AD43:AF43"/>
    <mergeCell ref="AG43:AX48"/>
    <mergeCell ref="C44:AC44"/>
    <mergeCell ref="AD44:AF44"/>
    <mergeCell ref="C45:AC45"/>
    <mergeCell ref="AD45:AF45"/>
    <mergeCell ref="A38:AX38"/>
    <mergeCell ref="C39:AC39"/>
    <mergeCell ref="AD39:AF39"/>
    <mergeCell ref="AG39:AX39"/>
    <mergeCell ref="A40:B42"/>
    <mergeCell ref="C40:AC40"/>
    <mergeCell ref="AD40:AF40"/>
    <mergeCell ref="AG40:AX42"/>
    <mergeCell ref="C41:AC41"/>
    <mergeCell ref="AD41:AF41"/>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6"/>
  <sheetViews>
    <sheetView view="pageBreakPreview" topLeftCell="C1" zoomScaleNormal="75" zoomScaleSheetLayoutView="100"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226</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2066</v>
      </c>
      <c r="H3" s="1431"/>
      <c r="I3" s="1431"/>
      <c r="J3" s="1431"/>
      <c r="K3" s="1431"/>
      <c r="L3" s="1431"/>
      <c r="M3" s="1431"/>
      <c r="N3" s="1431"/>
      <c r="O3" s="1431"/>
      <c r="P3" s="1431"/>
      <c r="Q3" s="1431"/>
      <c r="R3" s="1431"/>
      <c r="S3" s="1431"/>
      <c r="T3" s="1431"/>
      <c r="U3" s="1431"/>
      <c r="V3" s="1431"/>
      <c r="W3" s="1431"/>
      <c r="X3" s="1431"/>
      <c r="Y3" s="60" t="s">
        <v>245</v>
      </c>
      <c r="Z3" s="61"/>
      <c r="AA3" s="61"/>
      <c r="AB3" s="61"/>
      <c r="AC3" s="61"/>
      <c r="AD3" s="62"/>
      <c r="AE3" s="61" t="s">
        <v>738</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737</v>
      </c>
      <c r="H4" s="833"/>
      <c r="I4" s="833"/>
      <c r="J4" s="833"/>
      <c r="K4" s="833"/>
      <c r="L4" s="833"/>
      <c r="M4" s="833"/>
      <c r="N4" s="833"/>
      <c r="O4" s="833"/>
      <c r="P4" s="833"/>
      <c r="Q4" s="833"/>
      <c r="R4" s="833"/>
      <c r="S4" s="833"/>
      <c r="T4" s="833"/>
      <c r="U4" s="833"/>
      <c r="V4" s="74"/>
      <c r="W4" s="74"/>
      <c r="X4" s="74"/>
      <c r="Y4" s="90" t="s">
        <v>11</v>
      </c>
      <c r="Z4" s="91"/>
      <c r="AA4" s="91"/>
      <c r="AB4" s="91"/>
      <c r="AC4" s="91"/>
      <c r="AD4" s="92"/>
      <c r="AE4" s="91" t="s">
        <v>736</v>
      </c>
      <c r="AF4" s="91"/>
      <c r="AG4" s="91"/>
      <c r="AH4" s="91"/>
      <c r="AI4" s="91"/>
      <c r="AJ4" s="91"/>
      <c r="AK4" s="91"/>
      <c r="AL4" s="91"/>
      <c r="AM4" s="91"/>
      <c r="AN4" s="91"/>
      <c r="AO4" s="91"/>
      <c r="AP4" s="92"/>
      <c r="AQ4" s="457" t="s">
        <v>735</v>
      </c>
      <c r="AR4" s="458"/>
      <c r="AS4" s="458"/>
      <c r="AT4" s="458"/>
      <c r="AU4" s="458"/>
      <c r="AV4" s="458"/>
      <c r="AW4" s="458"/>
      <c r="AX4" s="459"/>
    </row>
    <row r="5" spans="1:50" ht="30" customHeight="1">
      <c r="A5" s="99" t="s">
        <v>14</v>
      </c>
      <c r="B5" s="100"/>
      <c r="C5" s="100"/>
      <c r="D5" s="100"/>
      <c r="E5" s="100"/>
      <c r="F5" s="100"/>
      <c r="G5" s="834" t="s">
        <v>734</v>
      </c>
      <c r="H5" s="74"/>
      <c r="I5" s="74"/>
      <c r="J5" s="74"/>
      <c r="K5" s="74"/>
      <c r="L5" s="74"/>
      <c r="M5" s="74"/>
      <c r="N5" s="74"/>
      <c r="O5" s="74"/>
      <c r="P5" s="74"/>
      <c r="Q5" s="74"/>
      <c r="R5" s="74"/>
      <c r="S5" s="74"/>
      <c r="T5" s="74"/>
      <c r="U5" s="74"/>
      <c r="V5" s="74"/>
      <c r="W5" s="74"/>
      <c r="X5" s="74"/>
      <c r="Y5" s="103" t="s">
        <v>16</v>
      </c>
      <c r="Z5" s="104"/>
      <c r="AA5" s="104"/>
      <c r="AB5" s="104"/>
      <c r="AC5" s="104"/>
      <c r="AD5" s="105"/>
      <c r="AE5" s="1432" t="s">
        <v>733</v>
      </c>
      <c r="AF5" s="1432"/>
      <c r="AG5" s="1432"/>
      <c r="AH5" s="1432"/>
      <c r="AI5" s="1432"/>
      <c r="AJ5" s="1432"/>
      <c r="AK5" s="1432"/>
      <c r="AL5" s="1432"/>
      <c r="AM5" s="1432"/>
      <c r="AN5" s="1432"/>
      <c r="AO5" s="1432"/>
      <c r="AP5" s="1432"/>
      <c r="AQ5" s="1433"/>
      <c r="AR5" s="1433"/>
      <c r="AS5" s="1433"/>
      <c r="AT5" s="1433"/>
      <c r="AU5" s="1433"/>
      <c r="AV5" s="1433"/>
      <c r="AW5" s="1433"/>
      <c r="AX5" s="1434"/>
    </row>
    <row r="6" spans="1:50" ht="39.950000000000003" customHeight="1">
      <c r="A6" s="68" t="s">
        <v>18</v>
      </c>
      <c r="B6" s="69"/>
      <c r="C6" s="69"/>
      <c r="D6" s="69"/>
      <c r="E6" s="69"/>
      <c r="F6" s="69"/>
      <c r="G6" s="449" t="s">
        <v>732</v>
      </c>
      <c r="H6" s="450"/>
      <c r="I6" s="450"/>
      <c r="J6" s="450"/>
      <c r="K6" s="450"/>
      <c r="L6" s="450"/>
      <c r="M6" s="450"/>
      <c r="N6" s="450"/>
      <c r="O6" s="450"/>
      <c r="P6" s="450"/>
      <c r="Q6" s="450"/>
      <c r="R6" s="450"/>
      <c r="S6" s="450"/>
      <c r="T6" s="450"/>
      <c r="U6" s="450"/>
      <c r="V6" s="451"/>
      <c r="W6" s="451"/>
      <c r="X6" s="451"/>
      <c r="Y6" s="73" t="s">
        <v>238</v>
      </c>
      <c r="Z6" s="74"/>
      <c r="AA6" s="74"/>
      <c r="AB6" s="74"/>
      <c r="AC6" s="74"/>
      <c r="AD6" s="75"/>
      <c r="AE6" s="1428" t="s">
        <v>731</v>
      </c>
      <c r="AF6" s="1429"/>
      <c r="AG6" s="1429"/>
      <c r="AH6" s="1429"/>
      <c r="AI6" s="1429"/>
      <c r="AJ6" s="1429"/>
      <c r="AK6" s="1429"/>
      <c r="AL6" s="1429"/>
      <c r="AM6" s="1429"/>
      <c r="AN6" s="1429"/>
      <c r="AO6" s="1429"/>
      <c r="AP6" s="1429"/>
      <c r="AQ6" s="1429"/>
      <c r="AR6" s="1429"/>
      <c r="AS6" s="1429"/>
      <c r="AT6" s="1429"/>
      <c r="AU6" s="1429"/>
      <c r="AV6" s="1429"/>
      <c r="AW6" s="1429"/>
      <c r="AX6" s="1430"/>
    </row>
    <row r="7" spans="1:50" ht="103.7" customHeight="1">
      <c r="A7" s="79" t="s">
        <v>22</v>
      </c>
      <c r="B7" s="80"/>
      <c r="C7" s="80"/>
      <c r="D7" s="80"/>
      <c r="E7" s="80"/>
      <c r="F7" s="80"/>
      <c r="G7" s="562" t="s">
        <v>2065</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08.95" customHeight="1">
      <c r="A8" s="79" t="s">
        <v>24</v>
      </c>
      <c r="B8" s="80"/>
      <c r="C8" s="80"/>
      <c r="D8" s="80"/>
      <c r="E8" s="80"/>
      <c r="F8" s="80"/>
      <c r="G8" s="562" t="s">
        <v>730</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41">
        <v>2172</v>
      </c>
      <c r="Q11" s="1441"/>
      <c r="R11" s="1441"/>
      <c r="S11" s="1441"/>
      <c r="T11" s="1441"/>
      <c r="U11" s="1441"/>
      <c r="V11" s="1441"/>
      <c r="W11" s="1441">
        <v>1937</v>
      </c>
      <c r="X11" s="1441"/>
      <c r="Y11" s="1441"/>
      <c r="Z11" s="1441"/>
      <c r="AA11" s="1441"/>
      <c r="AB11" s="1441"/>
      <c r="AC11" s="1441"/>
      <c r="AD11" s="1441">
        <v>1863</v>
      </c>
      <c r="AE11" s="1441"/>
      <c r="AF11" s="1441"/>
      <c r="AG11" s="1441"/>
      <c r="AH11" s="1441"/>
      <c r="AI11" s="1441"/>
      <c r="AJ11" s="1441"/>
      <c r="AK11" s="1441">
        <v>2111</v>
      </c>
      <c r="AL11" s="1441"/>
      <c r="AM11" s="1441"/>
      <c r="AN11" s="1441"/>
      <c r="AO11" s="1441"/>
      <c r="AP11" s="1441"/>
      <c r="AQ11" s="1441"/>
      <c r="AR11" s="1442"/>
      <c r="AS11" s="1442"/>
      <c r="AT11" s="1442"/>
      <c r="AU11" s="1442"/>
      <c r="AV11" s="1442"/>
      <c r="AW11" s="1442"/>
      <c r="AX11" s="1443"/>
    </row>
    <row r="12" spans="1:50" ht="21" customHeight="1">
      <c r="A12" s="120"/>
      <c r="B12" s="121"/>
      <c r="C12" s="121"/>
      <c r="D12" s="121"/>
      <c r="E12" s="121"/>
      <c r="F12" s="122"/>
      <c r="G12" s="134"/>
      <c r="H12" s="135"/>
      <c r="I12" s="145" t="s">
        <v>36</v>
      </c>
      <c r="J12" s="146"/>
      <c r="K12" s="146"/>
      <c r="L12" s="146"/>
      <c r="M12" s="146"/>
      <c r="N12" s="146"/>
      <c r="O12" s="147"/>
      <c r="P12" s="1444">
        <f>P16-P11</f>
        <v>10440</v>
      </c>
      <c r="Q12" s="1444"/>
      <c r="R12" s="1444"/>
      <c r="S12" s="1444"/>
      <c r="T12" s="1444"/>
      <c r="U12" s="1444"/>
      <c r="V12" s="1444"/>
      <c r="W12" s="1444">
        <f>W16-W11</f>
        <v>15350</v>
      </c>
      <c r="X12" s="1444"/>
      <c r="Y12" s="1444"/>
      <c r="Z12" s="1444"/>
      <c r="AA12" s="1444"/>
      <c r="AB12" s="1444"/>
      <c r="AC12" s="1444"/>
      <c r="AD12" s="1444">
        <f>AD16-AD11</f>
        <v>8494</v>
      </c>
      <c r="AE12" s="1444"/>
      <c r="AF12" s="1444"/>
      <c r="AG12" s="1444"/>
      <c r="AH12" s="1444"/>
      <c r="AI12" s="1444"/>
      <c r="AJ12" s="1444"/>
      <c r="AK12" s="1444"/>
      <c r="AL12" s="1444"/>
      <c r="AM12" s="1444"/>
      <c r="AN12" s="1444"/>
      <c r="AO12" s="1444"/>
      <c r="AP12" s="1444"/>
      <c r="AQ12" s="1444"/>
      <c r="AR12" s="1445"/>
      <c r="AS12" s="1445"/>
      <c r="AT12" s="1445"/>
      <c r="AU12" s="1445"/>
      <c r="AV12" s="1445"/>
      <c r="AW12" s="1445"/>
      <c r="AX12" s="1446"/>
    </row>
    <row r="13" spans="1:50" ht="21" customHeight="1">
      <c r="A13" s="120"/>
      <c r="B13" s="121"/>
      <c r="C13" s="121"/>
      <c r="D13" s="121"/>
      <c r="E13" s="121"/>
      <c r="F13" s="122"/>
      <c r="G13" s="134"/>
      <c r="H13" s="135"/>
      <c r="I13" s="145" t="s">
        <v>38</v>
      </c>
      <c r="J13" s="149"/>
      <c r="K13" s="149"/>
      <c r="L13" s="149"/>
      <c r="M13" s="149"/>
      <c r="N13" s="149"/>
      <c r="O13" s="150"/>
      <c r="P13" s="1435" t="s">
        <v>235</v>
      </c>
      <c r="Q13" s="1436"/>
      <c r="R13" s="1436"/>
      <c r="S13" s="1436"/>
      <c r="T13" s="1436"/>
      <c r="U13" s="1436"/>
      <c r="V13" s="1437"/>
      <c r="W13" s="1435" t="s">
        <v>235</v>
      </c>
      <c r="X13" s="1436"/>
      <c r="Y13" s="1436"/>
      <c r="Z13" s="1436"/>
      <c r="AA13" s="1436"/>
      <c r="AB13" s="1436"/>
      <c r="AC13" s="1437"/>
      <c r="AD13" s="1435" t="s">
        <v>235</v>
      </c>
      <c r="AE13" s="1436"/>
      <c r="AF13" s="1436"/>
      <c r="AG13" s="1436"/>
      <c r="AH13" s="1436"/>
      <c r="AI13" s="1436"/>
      <c r="AJ13" s="1437"/>
      <c r="AK13" s="1435" t="s">
        <v>235</v>
      </c>
      <c r="AL13" s="1436"/>
      <c r="AM13" s="1436"/>
      <c r="AN13" s="1436"/>
      <c r="AO13" s="1436"/>
      <c r="AP13" s="1436"/>
      <c r="AQ13" s="1437"/>
      <c r="AR13" s="1435"/>
      <c r="AS13" s="1436"/>
      <c r="AT13" s="1436"/>
      <c r="AU13" s="1436"/>
      <c r="AV13" s="1436"/>
      <c r="AW13" s="1436"/>
      <c r="AX13" s="1447"/>
    </row>
    <row r="14" spans="1:50" ht="21" customHeight="1">
      <c r="A14" s="120"/>
      <c r="B14" s="121"/>
      <c r="C14" s="121"/>
      <c r="D14" s="121"/>
      <c r="E14" s="121"/>
      <c r="F14" s="122"/>
      <c r="G14" s="134"/>
      <c r="H14" s="135"/>
      <c r="I14" s="145" t="s">
        <v>39</v>
      </c>
      <c r="J14" s="149"/>
      <c r="K14" s="149"/>
      <c r="L14" s="149"/>
      <c r="M14" s="149"/>
      <c r="N14" s="149"/>
      <c r="O14" s="150"/>
      <c r="P14" s="1435" t="s">
        <v>235</v>
      </c>
      <c r="Q14" s="1436"/>
      <c r="R14" s="1436"/>
      <c r="S14" s="1436"/>
      <c r="T14" s="1436"/>
      <c r="U14" s="1436"/>
      <c r="V14" s="1437"/>
      <c r="W14" s="1435" t="s">
        <v>235</v>
      </c>
      <c r="X14" s="1436"/>
      <c r="Y14" s="1436"/>
      <c r="Z14" s="1436"/>
      <c r="AA14" s="1436"/>
      <c r="AB14" s="1436"/>
      <c r="AC14" s="1437"/>
      <c r="AD14" s="1435" t="s">
        <v>235</v>
      </c>
      <c r="AE14" s="1436"/>
      <c r="AF14" s="1436"/>
      <c r="AG14" s="1436"/>
      <c r="AH14" s="1436"/>
      <c r="AI14" s="1436"/>
      <c r="AJ14" s="1437"/>
      <c r="AK14" s="1435" t="s">
        <v>235</v>
      </c>
      <c r="AL14" s="1436"/>
      <c r="AM14" s="1436"/>
      <c r="AN14" s="1436"/>
      <c r="AO14" s="1436"/>
      <c r="AP14" s="1436"/>
      <c r="AQ14" s="1437"/>
      <c r="AR14" s="1438"/>
      <c r="AS14" s="1439"/>
      <c r="AT14" s="1439"/>
      <c r="AU14" s="1439"/>
      <c r="AV14" s="1439"/>
      <c r="AW14" s="1439"/>
      <c r="AX14" s="1440"/>
    </row>
    <row r="15" spans="1:50" ht="24.75" customHeight="1">
      <c r="A15" s="120"/>
      <c r="B15" s="121"/>
      <c r="C15" s="121"/>
      <c r="D15" s="121"/>
      <c r="E15" s="121"/>
      <c r="F15" s="122"/>
      <c r="G15" s="134"/>
      <c r="H15" s="135"/>
      <c r="I15" s="145" t="s">
        <v>40</v>
      </c>
      <c r="J15" s="146"/>
      <c r="K15" s="146"/>
      <c r="L15" s="146"/>
      <c r="M15" s="146"/>
      <c r="N15" s="146"/>
      <c r="O15" s="147"/>
      <c r="P15" s="1435" t="s">
        <v>235</v>
      </c>
      <c r="Q15" s="1436"/>
      <c r="R15" s="1436"/>
      <c r="S15" s="1436"/>
      <c r="T15" s="1436"/>
      <c r="U15" s="1436"/>
      <c r="V15" s="1437"/>
      <c r="W15" s="1435" t="s">
        <v>235</v>
      </c>
      <c r="X15" s="1436"/>
      <c r="Y15" s="1436"/>
      <c r="Z15" s="1436"/>
      <c r="AA15" s="1436"/>
      <c r="AB15" s="1436"/>
      <c r="AC15" s="1437"/>
      <c r="AD15" s="1435" t="s">
        <v>235</v>
      </c>
      <c r="AE15" s="1436"/>
      <c r="AF15" s="1436"/>
      <c r="AG15" s="1436"/>
      <c r="AH15" s="1436"/>
      <c r="AI15" s="1436"/>
      <c r="AJ15" s="1437"/>
      <c r="AK15" s="1435" t="s">
        <v>235</v>
      </c>
      <c r="AL15" s="1436"/>
      <c r="AM15" s="1436"/>
      <c r="AN15" s="1436"/>
      <c r="AO15" s="1436"/>
      <c r="AP15" s="1436"/>
      <c r="AQ15" s="1437"/>
      <c r="AR15" s="1445"/>
      <c r="AS15" s="1445"/>
      <c r="AT15" s="1445"/>
      <c r="AU15" s="1445"/>
      <c r="AV15" s="1445"/>
      <c r="AW15" s="1445"/>
      <c r="AX15" s="1446"/>
    </row>
    <row r="16" spans="1:50" ht="24.75" customHeight="1">
      <c r="A16" s="120"/>
      <c r="B16" s="121"/>
      <c r="C16" s="121"/>
      <c r="D16" s="121"/>
      <c r="E16" s="121"/>
      <c r="F16" s="122"/>
      <c r="G16" s="136"/>
      <c r="H16" s="137"/>
      <c r="I16" s="161" t="s">
        <v>41</v>
      </c>
      <c r="J16" s="162"/>
      <c r="K16" s="162"/>
      <c r="L16" s="162"/>
      <c r="M16" s="162"/>
      <c r="N16" s="162"/>
      <c r="O16" s="163"/>
      <c r="P16" s="1073">
        <v>12612</v>
      </c>
      <c r="Q16" s="1073"/>
      <c r="R16" s="1073"/>
      <c r="S16" s="1073"/>
      <c r="T16" s="1073"/>
      <c r="U16" s="1073"/>
      <c r="V16" s="1073"/>
      <c r="W16" s="1073">
        <v>17287</v>
      </c>
      <c r="X16" s="1073"/>
      <c r="Y16" s="1073"/>
      <c r="Z16" s="1073"/>
      <c r="AA16" s="1073"/>
      <c r="AB16" s="1073"/>
      <c r="AC16" s="1073"/>
      <c r="AD16" s="1073">
        <v>10357</v>
      </c>
      <c r="AE16" s="1073"/>
      <c r="AF16" s="1073"/>
      <c r="AG16" s="1073"/>
      <c r="AH16" s="1073"/>
      <c r="AI16" s="1073"/>
      <c r="AJ16" s="1073"/>
      <c r="AK16" s="1073" t="s">
        <v>2055</v>
      </c>
      <c r="AL16" s="1073"/>
      <c r="AM16" s="1073"/>
      <c r="AN16" s="1073"/>
      <c r="AO16" s="1073"/>
      <c r="AP16" s="1073"/>
      <c r="AQ16" s="1073"/>
      <c r="AR16" s="1073"/>
      <c r="AS16" s="1073"/>
      <c r="AT16" s="1073"/>
      <c r="AU16" s="1073"/>
      <c r="AV16" s="1073"/>
      <c r="AW16" s="1073"/>
      <c r="AX16" s="1448"/>
    </row>
    <row r="17" spans="1:55" ht="24.75" customHeight="1">
      <c r="A17" s="120"/>
      <c r="B17" s="121"/>
      <c r="C17" s="121"/>
      <c r="D17" s="121"/>
      <c r="E17" s="121"/>
      <c r="F17" s="122"/>
      <c r="G17" s="167" t="s">
        <v>42</v>
      </c>
      <c r="H17" s="168"/>
      <c r="I17" s="168"/>
      <c r="J17" s="168"/>
      <c r="K17" s="168"/>
      <c r="L17" s="168"/>
      <c r="M17" s="168"/>
      <c r="N17" s="168"/>
      <c r="O17" s="168"/>
      <c r="P17" s="476">
        <f>P16</f>
        <v>12612</v>
      </c>
      <c r="Q17" s="476"/>
      <c r="R17" s="476"/>
      <c r="S17" s="476"/>
      <c r="T17" s="476"/>
      <c r="U17" s="476"/>
      <c r="V17" s="476"/>
      <c r="W17" s="476">
        <f>W16</f>
        <v>17287</v>
      </c>
      <c r="X17" s="476"/>
      <c r="Y17" s="476"/>
      <c r="Z17" s="476"/>
      <c r="AA17" s="476"/>
      <c r="AB17" s="476"/>
      <c r="AC17" s="476"/>
      <c r="AD17" s="476">
        <f>AD16</f>
        <v>10357</v>
      </c>
      <c r="AE17" s="476"/>
      <c r="AF17" s="476"/>
      <c r="AG17" s="476"/>
      <c r="AH17" s="476"/>
      <c r="AI17" s="476"/>
      <c r="AJ17" s="476"/>
      <c r="AK17" s="1449"/>
      <c r="AL17" s="1449"/>
      <c r="AM17" s="1449"/>
      <c r="AN17" s="1449"/>
      <c r="AO17" s="1449"/>
      <c r="AP17" s="1449"/>
      <c r="AQ17" s="1449"/>
      <c r="AR17" s="1449"/>
      <c r="AS17" s="1449"/>
      <c r="AT17" s="1449"/>
      <c r="AU17" s="1449"/>
      <c r="AV17" s="1449"/>
      <c r="AW17" s="1449"/>
      <c r="AX17" s="1450"/>
    </row>
    <row r="18" spans="1:55" ht="24.75" customHeight="1">
      <c r="A18" s="123"/>
      <c r="B18" s="124"/>
      <c r="C18" s="124"/>
      <c r="D18" s="124"/>
      <c r="E18" s="124"/>
      <c r="F18" s="125"/>
      <c r="G18" s="167" t="s">
        <v>43</v>
      </c>
      <c r="H18" s="168"/>
      <c r="I18" s="168"/>
      <c r="J18" s="168"/>
      <c r="K18" s="168"/>
      <c r="L18" s="168"/>
      <c r="M18" s="168"/>
      <c r="N18" s="168"/>
      <c r="O18" s="168"/>
      <c r="P18" s="476">
        <v>100</v>
      </c>
      <c r="Q18" s="476"/>
      <c r="R18" s="476"/>
      <c r="S18" s="476"/>
      <c r="T18" s="476"/>
      <c r="U18" s="476"/>
      <c r="V18" s="476"/>
      <c r="W18" s="476">
        <v>100</v>
      </c>
      <c r="X18" s="476"/>
      <c r="Y18" s="476"/>
      <c r="Z18" s="476"/>
      <c r="AA18" s="476"/>
      <c r="AB18" s="476"/>
      <c r="AC18" s="476"/>
      <c r="AD18" s="476">
        <v>100</v>
      </c>
      <c r="AE18" s="476"/>
      <c r="AF18" s="476"/>
      <c r="AG18" s="476"/>
      <c r="AH18" s="476"/>
      <c r="AI18" s="476"/>
      <c r="AJ18" s="476"/>
      <c r="AK18" s="1449"/>
      <c r="AL18" s="1449"/>
      <c r="AM18" s="1449"/>
      <c r="AN18" s="1449"/>
      <c r="AO18" s="1449"/>
      <c r="AP18" s="1449"/>
      <c r="AQ18" s="1449"/>
      <c r="AR18" s="1449"/>
      <c r="AS18" s="1449"/>
      <c r="AT18" s="1449"/>
      <c r="AU18" s="1449"/>
      <c r="AV18" s="1449"/>
      <c r="AW18" s="1449"/>
      <c r="AX18" s="1450"/>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38.25" customHeight="1">
      <c r="A20" s="179"/>
      <c r="B20" s="177"/>
      <c r="C20" s="177"/>
      <c r="D20" s="177"/>
      <c r="E20" s="177"/>
      <c r="F20" s="178"/>
      <c r="G20" s="730" t="s">
        <v>729</v>
      </c>
      <c r="H20" s="683"/>
      <c r="I20" s="683"/>
      <c r="J20" s="683"/>
      <c r="K20" s="683"/>
      <c r="L20" s="683"/>
      <c r="M20" s="683"/>
      <c r="N20" s="683"/>
      <c r="O20" s="683"/>
      <c r="P20" s="683"/>
      <c r="Q20" s="683"/>
      <c r="R20" s="683"/>
      <c r="S20" s="683"/>
      <c r="T20" s="683"/>
      <c r="U20" s="683"/>
      <c r="V20" s="683"/>
      <c r="W20" s="683"/>
      <c r="X20" s="731"/>
      <c r="Y20" s="204" t="s">
        <v>49</v>
      </c>
      <c r="Z20" s="205"/>
      <c r="AA20" s="206"/>
      <c r="AB20" s="207" t="s">
        <v>728</v>
      </c>
      <c r="AC20" s="207"/>
      <c r="AD20" s="207"/>
      <c r="AE20" s="1405" t="s">
        <v>727</v>
      </c>
      <c r="AF20" s="173"/>
      <c r="AG20" s="173"/>
      <c r="AH20" s="173"/>
      <c r="AI20" s="173"/>
      <c r="AJ20" s="1405" t="s">
        <v>726</v>
      </c>
      <c r="AK20" s="173"/>
      <c r="AL20" s="173"/>
      <c r="AM20" s="173"/>
      <c r="AN20" s="173"/>
      <c r="AO20" s="173" t="s">
        <v>719</v>
      </c>
      <c r="AP20" s="173"/>
      <c r="AQ20" s="173"/>
      <c r="AR20" s="173"/>
      <c r="AS20" s="173"/>
      <c r="AT20" s="174"/>
      <c r="AU20" s="174"/>
      <c r="AV20" s="174"/>
      <c r="AW20" s="174"/>
      <c r="AX20" s="175"/>
    </row>
    <row r="21" spans="1:55" ht="30.75" customHeight="1">
      <c r="A21" s="180"/>
      <c r="B21" s="181"/>
      <c r="C21" s="181"/>
      <c r="D21" s="181"/>
      <c r="E21" s="181"/>
      <c r="F21" s="182"/>
      <c r="G21" s="732"/>
      <c r="H21" s="671"/>
      <c r="I21" s="671"/>
      <c r="J21" s="671"/>
      <c r="K21" s="671"/>
      <c r="L21" s="671"/>
      <c r="M21" s="671"/>
      <c r="N21" s="671"/>
      <c r="O21" s="671"/>
      <c r="P21" s="671"/>
      <c r="Q21" s="671"/>
      <c r="R21" s="671"/>
      <c r="S21" s="671"/>
      <c r="T21" s="671"/>
      <c r="U21" s="671"/>
      <c r="V21" s="671"/>
      <c r="W21" s="671"/>
      <c r="X21" s="733"/>
      <c r="Y21" s="128" t="s">
        <v>51</v>
      </c>
      <c r="Z21" s="129"/>
      <c r="AA21" s="130"/>
      <c r="AB21" s="188"/>
      <c r="AC21" s="188"/>
      <c r="AD21" s="188"/>
      <c r="AE21" s="505" t="s">
        <v>723</v>
      </c>
      <c r="AF21" s="506"/>
      <c r="AG21" s="506"/>
      <c r="AH21" s="506"/>
      <c r="AI21" s="507"/>
      <c r="AJ21" s="505" t="s">
        <v>723</v>
      </c>
      <c r="AK21" s="506"/>
      <c r="AL21" s="506"/>
      <c r="AM21" s="506"/>
      <c r="AN21" s="507"/>
      <c r="AO21" s="188"/>
      <c r="AP21" s="188"/>
      <c r="AQ21" s="188"/>
      <c r="AR21" s="188"/>
      <c r="AS21" s="188"/>
      <c r="AT21" s="169"/>
      <c r="AU21" s="169"/>
      <c r="AV21" s="169"/>
      <c r="AW21" s="169"/>
      <c r="AX21" s="189"/>
    </row>
    <row r="22" spans="1:55" ht="32.25" customHeight="1">
      <c r="A22" s="180"/>
      <c r="B22" s="181"/>
      <c r="C22" s="181"/>
      <c r="D22" s="181"/>
      <c r="E22" s="181"/>
      <c r="F22" s="182"/>
      <c r="G22" s="734"/>
      <c r="H22" s="674"/>
      <c r="I22" s="674"/>
      <c r="J22" s="674"/>
      <c r="K22" s="674"/>
      <c r="L22" s="674"/>
      <c r="M22" s="674"/>
      <c r="N22" s="674"/>
      <c r="O22" s="674"/>
      <c r="P22" s="674"/>
      <c r="Q22" s="674"/>
      <c r="R22" s="674"/>
      <c r="S22" s="674"/>
      <c r="T22" s="674"/>
      <c r="U22" s="674"/>
      <c r="V22" s="674"/>
      <c r="W22" s="674"/>
      <c r="X22" s="735"/>
      <c r="Y22" s="128" t="s">
        <v>52</v>
      </c>
      <c r="Z22" s="129"/>
      <c r="AA22" s="130"/>
      <c r="AB22" s="190" t="s">
        <v>199</v>
      </c>
      <c r="AC22" s="190"/>
      <c r="AD22" s="190"/>
      <c r="AE22" s="190">
        <v>100</v>
      </c>
      <c r="AF22" s="190"/>
      <c r="AG22" s="190"/>
      <c r="AH22" s="190"/>
      <c r="AI22" s="190"/>
      <c r="AJ22" s="190">
        <v>100</v>
      </c>
      <c r="AK22" s="190"/>
      <c r="AL22" s="190"/>
      <c r="AM22" s="190"/>
      <c r="AN22" s="190"/>
      <c r="AO22" s="190"/>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64.5" customHeight="1">
      <c r="A24" s="243"/>
      <c r="B24" s="244"/>
      <c r="C24" s="244"/>
      <c r="D24" s="244"/>
      <c r="E24" s="244"/>
      <c r="F24" s="245"/>
      <c r="G24" s="730" t="s">
        <v>2067</v>
      </c>
      <c r="H24" s="683"/>
      <c r="I24" s="683"/>
      <c r="J24" s="683"/>
      <c r="K24" s="683"/>
      <c r="L24" s="683"/>
      <c r="M24" s="683"/>
      <c r="N24" s="683"/>
      <c r="O24" s="683"/>
      <c r="P24" s="683"/>
      <c r="Q24" s="683"/>
      <c r="R24" s="683"/>
      <c r="S24" s="683"/>
      <c r="T24" s="683"/>
      <c r="U24" s="683"/>
      <c r="V24" s="683"/>
      <c r="W24" s="683"/>
      <c r="X24" s="731"/>
      <c r="Y24" s="226" t="s">
        <v>58</v>
      </c>
      <c r="Z24" s="227"/>
      <c r="AA24" s="228"/>
      <c r="AB24" s="229" t="s">
        <v>199</v>
      </c>
      <c r="AC24" s="227"/>
      <c r="AD24" s="228"/>
      <c r="AE24" s="1409" t="s">
        <v>725</v>
      </c>
      <c r="AF24" s="190"/>
      <c r="AG24" s="190"/>
      <c r="AH24" s="190"/>
      <c r="AI24" s="190"/>
      <c r="AJ24" s="1405" t="s">
        <v>724</v>
      </c>
      <c r="AK24" s="173"/>
      <c r="AL24" s="173"/>
      <c r="AM24" s="173"/>
      <c r="AN24" s="173"/>
      <c r="AO24" s="173" t="s">
        <v>719</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734"/>
      <c r="H25" s="674"/>
      <c r="I25" s="674"/>
      <c r="J25" s="674"/>
      <c r="K25" s="674"/>
      <c r="L25" s="674"/>
      <c r="M25" s="674"/>
      <c r="N25" s="674"/>
      <c r="O25" s="674"/>
      <c r="P25" s="674"/>
      <c r="Q25" s="674"/>
      <c r="R25" s="674"/>
      <c r="S25" s="674"/>
      <c r="T25" s="674"/>
      <c r="U25" s="674"/>
      <c r="V25" s="674"/>
      <c r="W25" s="674"/>
      <c r="X25" s="735"/>
      <c r="Y25" s="230" t="s">
        <v>61</v>
      </c>
      <c r="Z25" s="231"/>
      <c r="AA25" s="232"/>
      <c r="AB25" s="233" t="s">
        <v>199</v>
      </c>
      <c r="AC25" s="231"/>
      <c r="AD25" s="232"/>
      <c r="AE25" s="1452" t="s">
        <v>723</v>
      </c>
      <c r="AF25" s="1453"/>
      <c r="AG25" s="1453"/>
      <c r="AH25" s="1453"/>
      <c r="AI25" s="1454"/>
      <c r="AJ25" s="1452" t="s">
        <v>723</v>
      </c>
      <c r="AK25" s="1453"/>
      <c r="AL25" s="1453"/>
      <c r="AM25" s="1453"/>
      <c r="AN25" s="1454"/>
      <c r="AO25" s="235"/>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1024" t="s">
        <v>722</v>
      </c>
      <c r="H27" s="1025"/>
      <c r="I27" s="1025"/>
      <c r="J27" s="1025"/>
      <c r="K27" s="1025"/>
      <c r="L27" s="1025"/>
      <c r="M27" s="1025"/>
      <c r="N27" s="1025"/>
      <c r="O27" s="1025"/>
      <c r="P27" s="1025"/>
      <c r="Q27" s="1025"/>
      <c r="R27" s="1025"/>
      <c r="S27" s="1025"/>
      <c r="T27" s="1025"/>
      <c r="U27" s="1025"/>
      <c r="V27" s="1025"/>
      <c r="W27" s="1025"/>
      <c r="X27" s="1026"/>
      <c r="Y27" s="261" t="s">
        <v>62</v>
      </c>
      <c r="Z27" s="262"/>
      <c r="AA27" s="263"/>
      <c r="AB27" s="502" t="s">
        <v>225</v>
      </c>
      <c r="AC27" s="503"/>
      <c r="AD27" s="532"/>
      <c r="AE27" s="502" t="s">
        <v>721</v>
      </c>
      <c r="AF27" s="503"/>
      <c r="AG27" s="503"/>
      <c r="AH27" s="503"/>
      <c r="AI27" s="532"/>
      <c r="AJ27" s="502" t="s">
        <v>720</v>
      </c>
      <c r="AK27" s="503"/>
      <c r="AL27" s="503"/>
      <c r="AM27" s="503"/>
      <c r="AN27" s="532"/>
      <c r="AO27" s="502" t="s">
        <v>719</v>
      </c>
      <c r="AP27" s="503"/>
      <c r="AQ27" s="503"/>
      <c r="AR27" s="503"/>
      <c r="AS27" s="532"/>
      <c r="AT27" s="264"/>
      <c r="AU27" s="742"/>
      <c r="AV27" s="742"/>
      <c r="AW27" s="742"/>
      <c r="AX27" s="1451"/>
    </row>
    <row r="28" spans="1:55" ht="47.1" customHeight="1">
      <c r="A28" s="214"/>
      <c r="B28" s="215"/>
      <c r="C28" s="215"/>
      <c r="D28" s="215"/>
      <c r="E28" s="215"/>
      <c r="F28" s="216"/>
      <c r="G28" s="1027"/>
      <c r="H28" s="764"/>
      <c r="I28" s="764"/>
      <c r="J28" s="764"/>
      <c r="K28" s="764"/>
      <c r="L28" s="764"/>
      <c r="M28" s="764"/>
      <c r="N28" s="764"/>
      <c r="O28" s="764"/>
      <c r="P28" s="764"/>
      <c r="Q28" s="764"/>
      <c r="R28" s="764"/>
      <c r="S28" s="764"/>
      <c r="T28" s="764"/>
      <c r="U28" s="764"/>
      <c r="V28" s="764"/>
      <c r="W28" s="764"/>
      <c r="X28" s="1028"/>
      <c r="Y28" s="204" t="s">
        <v>66</v>
      </c>
      <c r="Z28" s="231"/>
      <c r="AA28" s="232"/>
      <c r="AB28" s="264" t="s">
        <v>193</v>
      </c>
      <c r="AC28" s="742"/>
      <c r="AD28" s="743"/>
      <c r="AE28" s="508" t="s">
        <v>718</v>
      </c>
      <c r="AF28" s="509"/>
      <c r="AG28" s="509"/>
      <c r="AH28" s="509"/>
      <c r="AI28" s="510"/>
      <c r="AJ28" s="508" t="s">
        <v>717</v>
      </c>
      <c r="AK28" s="509"/>
      <c r="AL28" s="509"/>
      <c r="AM28" s="509"/>
      <c r="AN28" s="510"/>
      <c r="AO28" s="264"/>
      <c r="AP28" s="742"/>
      <c r="AQ28" s="742"/>
      <c r="AR28" s="742"/>
      <c r="AS28" s="743"/>
      <c r="AT28" s="264"/>
      <c r="AU28" s="742"/>
      <c r="AV28" s="742"/>
      <c r="AW28" s="742"/>
      <c r="AX28" s="1451"/>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36.950000000000003" customHeight="1">
      <c r="A30" s="276"/>
      <c r="B30" s="277"/>
      <c r="C30" s="1455" t="s">
        <v>716</v>
      </c>
      <c r="D30" s="852"/>
      <c r="E30" s="852"/>
      <c r="F30" s="852"/>
      <c r="G30" s="852"/>
      <c r="H30" s="852"/>
      <c r="I30" s="852"/>
      <c r="J30" s="852"/>
      <c r="K30" s="853"/>
      <c r="L30" s="1457">
        <f>AK11</f>
        <v>2111</v>
      </c>
      <c r="M30" s="852"/>
      <c r="N30" s="852"/>
      <c r="O30" s="852"/>
      <c r="P30" s="852"/>
      <c r="Q30" s="853"/>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2.7" customHeight="1">
      <c r="A34" s="276"/>
      <c r="B34" s="277"/>
      <c r="C34" s="296"/>
      <c r="D34" s="297"/>
      <c r="E34" s="297"/>
      <c r="F34" s="297"/>
      <c r="G34" s="297"/>
      <c r="H34" s="297"/>
      <c r="I34" s="297"/>
      <c r="J34" s="297"/>
      <c r="K34" s="298"/>
      <c r="L34" s="299"/>
      <c r="M34" s="297"/>
      <c r="N34" s="297"/>
      <c r="O34" s="297"/>
      <c r="P34" s="297"/>
      <c r="Q34" s="298"/>
      <c r="R34" s="299"/>
      <c r="S34" s="297"/>
      <c r="T34" s="297"/>
      <c r="U34" s="297"/>
      <c r="V34" s="297"/>
      <c r="W34" s="298"/>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1.75" customHeight="1" thickBot="1">
      <c r="A35" s="278"/>
      <c r="B35" s="279"/>
      <c r="C35" s="300" t="s">
        <v>41</v>
      </c>
      <c r="D35" s="301"/>
      <c r="E35" s="301"/>
      <c r="F35" s="301"/>
      <c r="G35" s="301"/>
      <c r="H35" s="301"/>
      <c r="I35" s="301"/>
      <c r="J35" s="301"/>
      <c r="K35" s="302"/>
      <c r="L35" s="1456">
        <f>L30</f>
        <v>2111</v>
      </c>
      <c r="M35" s="301"/>
      <c r="N35" s="301"/>
      <c r="O35" s="301"/>
      <c r="P35" s="301"/>
      <c r="Q35" s="302"/>
      <c r="R35" s="305"/>
      <c r="S35" s="306"/>
      <c r="T35" s="306"/>
      <c r="U35" s="306"/>
      <c r="V35" s="306"/>
      <c r="W35" s="307"/>
      <c r="X35" s="308"/>
      <c r="Y35" s="309"/>
      <c r="Z35" s="309"/>
      <c r="AA35" s="309"/>
      <c r="AB35" s="309"/>
      <c r="AC35" s="309"/>
      <c r="AD35" s="309"/>
      <c r="AE35" s="309"/>
      <c r="AF35" s="309"/>
      <c r="AG35" s="309"/>
      <c r="AH35" s="309"/>
      <c r="AI35" s="309"/>
      <c r="AJ35" s="309"/>
      <c r="AK35" s="309"/>
      <c r="AL35" s="309"/>
      <c r="AM35" s="309"/>
      <c r="AN35" s="309"/>
      <c r="AO35" s="309"/>
      <c r="AP35" s="309"/>
      <c r="AQ35" s="309"/>
      <c r="AR35" s="309"/>
      <c r="AS35" s="309"/>
      <c r="AT35" s="309"/>
      <c r="AU35" s="309"/>
      <c r="AV35" s="309"/>
      <c r="AW35" s="309"/>
      <c r="AX35" s="310"/>
    </row>
    <row r="36" spans="1:50" ht="24.75" customHeight="1" thickBot="1">
      <c r="A36" s="4"/>
      <c r="B36" s="4"/>
      <c r="C36" s="4"/>
      <c r="D36" s="4"/>
      <c r="E36" s="4"/>
      <c r="F36" s="4"/>
      <c r="G36" s="5"/>
      <c r="H36" s="5"/>
      <c r="I36" s="5"/>
      <c r="J36" s="5"/>
      <c r="K36" s="5"/>
      <c r="L36" s="6"/>
      <c r="M36" s="5"/>
      <c r="N36" s="5"/>
      <c r="O36" s="5"/>
      <c r="P36" s="5"/>
      <c r="Q36" s="5"/>
      <c r="R36" s="5"/>
      <c r="S36" s="5"/>
      <c r="T36" s="5"/>
      <c r="U36" s="5"/>
      <c r="V36" s="5"/>
      <c r="W36" s="5"/>
      <c r="X36" s="5"/>
      <c r="Y36" s="7"/>
      <c r="Z36" s="7"/>
      <c r="AA36" s="7"/>
      <c r="AB36" s="7"/>
      <c r="AC36" s="5"/>
      <c r="AD36" s="5"/>
      <c r="AE36" s="5"/>
      <c r="AF36" s="5"/>
      <c r="AG36" s="5"/>
      <c r="AH36" s="6"/>
      <c r="AI36" s="5"/>
      <c r="AJ36" s="5"/>
      <c r="AK36" s="5"/>
      <c r="AL36" s="5"/>
      <c r="AM36" s="5"/>
      <c r="AN36" s="5"/>
      <c r="AO36" s="5"/>
      <c r="AP36" s="5"/>
      <c r="AQ36" s="5"/>
      <c r="AR36" s="5"/>
      <c r="AS36" s="5"/>
      <c r="AT36" s="5"/>
      <c r="AU36" s="7"/>
      <c r="AV36" s="7"/>
      <c r="AW36" s="7"/>
      <c r="AX36" s="7"/>
    </row>
    <row r="37" spans="1:50" ht="21.75" customHeight="1">
      <c r="A37" s="311" t="s">
        <v>72</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312"/>
      <c r="AE37" s="312"/>
      <c r="AF37" s="312"/>
      <c r="AG37" s="312"/>
      <c r="AH37" s="312"/>
      <c r="AI37" s="312"/>
      <c r="AJ37" s="312"/>
      <c r="AK37" s="312"/>
      <c r="AL37" s="312"/>
      <c r="AM37" s="312"/>
      <c r="AN37" s="312"/>
      <c r="AO37" s="312"/>
      <c r="AP37" s="312"/>
      <c r="AQ37" s="312"/>
      <c r="AR37" s="312"/>
      <c r="AS37" s="312"/>
      <c r="AT37" s="312"/>
      <c r="AU37" s="312"/>
      <c r="AV37" s="312"/>
      <c r="AW37" s="312"/>
      <c r="AX37" s="313"/>
    </row>
    <row r="38" spans="1:50" ht="21" customHeight="1">
      <c r="A38" s="8"/>
      <c r="B38" s="9"/>
      <c r="C38" s="314" t="s">
        <v>73</v>
      </c>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6"/>
      <c r="AD38" s="315" t="s">
        <v>74</v>
      </c>
      <c r="AE38" s="315"/>
      <c r="AF38" s="315"/>
      <c r="AG38" s="317" t="s">
        <v>75</v>
      </c>
      <c r="AH38" s="315"/>
      <c r="AI38" s="315"/>
      <c r="AJ38" s="315"/>
      <c r="AK38" s="315"/>
      <c r="AL38" s="315"/>
      <c r="AM38" s="315"/>
      <c r="AN38" s="315"/>
      <c r="AO38" s="315"/>
      <c r="AP38" s="315"/>
      <c r="AQ38" s="315"/>
      <c r="AR38" s="315"/>
      <c r="AS38" s="315"/>
      <c r="AT38" s="315"/>
      <c r="AU38" s="315"/>
      <c r="AV38" s="315"/>
      <c r="AW38" s="315"/>
      <c r="AX38" s="318"/>
    </row>
    <row r="39" spans="1:50" ht="26.25" customHeight="1">
      <c r="A39" s="319" t="s">
        <v>188</v>
      </c>
      <c r="B39" s="320"/>
      <c r="C39" s="325" t="s">
        <v>187</v>
      </c>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7"/>
      <c r="AD39" s="861" t="s">
        <v>283</v>
      </c>
      <c r="AE39" s="862"/>
      <c r="AF39" s="1420"/>
      <c r="AG39" s="757" t="s">
        <v>715</v>
      </c>
      <c r="AH39" s="863"/>
      <c r="AI39" s="863"/>
      <c r="AJ39" s="863"/>
      <c r="AK39" s="863"/>
      <c r="AL39" s="863"/>
      <c r="AM39" s="863"/>
      <c r="AN39" s="863"/>
      <c r="AO39" s="863"/>
      <c r="AP39" s="863"/>
      <c r="AQ39" s="863"/>
      <c r="AR39" s="863"/>
      <c r="AS39" s="863"/>
      <c r="AT39" s="863"/>
      <c r="AU39" s="863"/>
      <c r="AV39" s="863"/>
      <c r="AW39" s="863"/>
      <c r="AX39" s="864"/>
    </row>
    <row r="40" spans="1:50" ht="26.25" customHeight="1">
      <c r="A40" s="321"/>
      <c r="B40" s="322"/>
      <c r="C40" s="340" t="s">
        <v>185</v>
      </c>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2"/>
      <c r="AD40" s="861" t="s">
        <v>283</v>
      </c>
      <c r="AE40" s="862"/>
      <c r="AF40" s="1420"/>
      <c r="AG40" s="865"/>
      <c r="AH40" s="866"/>
      <c r="AI40" s="866"/>
      <c r="AJ40" s="866"/>
      <c r="AK40" s="866"/>
      <c r="AL40" s="866"/>
      <c r="AM40" s="866"/>
      <c r="AN40" s="866"/>
      <c r="AO40" s="866"/>
      <c r="AP40" s="866"/>
      <c r="AQ40" s="866"/>
      <c r="AR40" s="866"/>
      <c r="AS40" s="866"/>
      <c r="AT40" s="866"/>
      <c r="AU40" s="866"/>
      <c r="AV40" s="866"/>
      <c r="AW40" s="866"/>
      <c r="AX40" s="867"/>
    </row>
    <row r="41" spans="1:50" ht="30" customHeight="1">
      <c r="A41" s="323"/>
      <c r="B41" s="324"/>
      <c r="C41" s="346" t="s">
        <v>184</v>
      </c>
      <c r="D41" s="347"/>
      <c r="E41" s="347"/>
      <c r="F41" s="347"/>
      <c r="G41" s="347"/>
      <c r="H41" s="347"/>
      <c r="I41" s="347"/>
      <c r="J41" s="347"/>
      <c r="K41" s="347"/>
      <c r="L41" s="347"/>
      <c r="M41" s="347"/>
      <c r="N41" s="347"/>
      <c r="O41" s="347"/>
      <c r="P41" s="347"/>
      <c r="Q41" s="347"/>
      <c r="R41" s="347"/>
      <c r="S41" s="347"/>
      <c r="T41" s="347"/>
      <c r="U41" s="347"/>
      <c r="V41" s="347"/>
      <c r="W41" s="347"/>
      <c r="X41" s="347"/>
      <c r="Y41" s="347"/>
      <c r="Z41" s="347"/>
      <c r="AA41" s="347"/>
      <c r="AB41" s="347"/>
      <c r="AC41" s="348"/>
      <c r="AD41" s="861" t="s">
        <v>283</v>
      </c>
      <c r="AE41" s="862"/>
      <c r="AF41" s="1420"/>
      <c r="AG41" s="868"/>
      <c r="AH41" s="869"/>
      <c r="AI41" s="869"/>
      <c r="AJ41" s="869"/>
      <c r="AK41" s="869"/>
      <c r="AL41" s="869"/>
      <c r="AM41" s="869"/>
      <c r="AN41" s="869"/>
      <c r="AO41" s="869"/>
      <c r="AP41" s="869"/>
      <c r="AQ41" s="869"/>
      <c r="AR41" s="869"/>
      <c r="AS41" s="869"/>
      <c r="AT41" s="869"/>
      <c r="AU41" s="869"/>
      <c r="AV41" s="869"/>
      <c r="AW41" s="869"/>
      <c r="AX41" s="870"/>
    </row>
    <row r="42" spans="1:50" ht="26.25" customHeight="1">
      <c r="A42" s="352" t="s">
        <v>183</v>
      </c>
      <c r="B42" s="353"/>
      <c r="C42" s="354" t="s">
        <v>182</v>
      </c>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355"/>
      <c r="AC42" s="355"/>
      <c r="AD42" s="861" t="s">
        <v>283</v>
      </c>
      <c r="AE42" s="862"/>
      <c r="AF42" s="1420"/>
      <c r="AG42" s="682" t="s">
        <v>714</v>
      </c>
      <c r="AH42" s="877"/>
      <c r="AI42" s="877"/>
      <c r="AJ42" s="877"/>
      <c r="AK42" s="877"/>
      <c r="AL42" s="877"/>
      <c r="AM42" s="877"/>
      <c r="AN42" s="877"/>
      <c r="AO42" s="877"/>
      <c r="AP42" s="877"/>
      <c r="AQ42" s="877"/>
      <c r="AR42" s="877"/>
      <c r="AS42" s="877"/>
      <c r="AT42" s="877"/>
      <c r="AU42" s="877"/>
      <c r="AV42" s="877"/>
      <c r="AW42" s="877"/>
      <c r="AX42" s="878"/>
    </row>
    <row r="43" spans="1:50" ht="26.25" customHeight="1">
      <c r="A43" s="321"/>
      <c r="B43" s="322"/>
      <c r="C43" s="358" t="s">
        <v>180</v>
      </c>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861" t="s">
        <v>283</v>
      </c>
      <c r="AE43" s="862"/>
      <c r="AF43" s="1420"/>
      <c r="AG43" s="865"/>
      <c r="AH43" s="866"/>
      <c r="AI43" s="866"/>
      <c r="AJ43" s="866"/>
      <c r="AK43" s="866"/>
      <c r="AL43" s="866"/>
      <c r="AM43" s="866"/>
      <c r="AN43" s="866"/>
      <c r="AO43" s="866"/>
      <c r="AP43" s="866"/>
      <c r="AQ43" s="866"/>
      <c r="AR43" s="866"/>
      <c r="AS43" s="866"/>
      <c r="AT43" s="866"/>
      <c r="AU43" s="866"/>
      <c r="AV43" s="866"/>
      <c r="AW43" s="866"/>
      <c r="AX43" s="867"/>
    </row>
    <row r="44" spans="1:50" ht="26.25" customHeight="1">
      <c r="A44" s="321"/>
      <c r="B44" s="322"/>
      <c r="C44" s="358" t="s">
        <v>179</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61" t="s">
        <v>283</v>
      </c>
      <c r="AE44" s="862"/>
      <c r="AF44" s="1420"/>
      <c r="AG44" s="865"/>
      <c r="AH44" s="866"/>
      <c r="AI44" s="866"/>
      <c r="AJ44" s="866"/>
      <c r="AK44" s="866"/>
      <c r="AL44" s="866"/>
      <c r="AM44" s="866"/>
      <c r="AN44" s="866"/>
      <c r="AO44" s="866"/>
      <c r="AP44" s="866"/>
      <c r="AQ44" s="866"/>
      <c r="AR44" s="866"/>
      <c r="AS44" s="866"/>
      <c r="AT44" s="866"/>
      <c r="AU44" s="866"/>
      <c r="AV44" s="866"/>
      <c r="AW44" s="866"/>
      <c r="AX44" s="867"/>
    </row>
    <row r="45" spans="1:50" ht="26.25" customHeight="1">
      <c r="A45" s="321"/>
      <c r="B45" s="322"/>
      <c r="C45" s="358" t="s">
        <v>178</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61" t="s">
        <v>283</v>
      </c>
      <c r="AE45" s="862"/>
      <c r="AF45" s="1420"/>
      <c r="AG45" s="865"/>
      <c r="AH45" s="866"/>
      <c r="AI45" s="866"/>
      <c r="AJ45" s="866"/>
      <c r="AK45" s="866"/>
      <c r="AL45" s="866"/>
      <c r="AM45" s="866"/>
      <c r="AN45" s="866"/>
      <c r="AO45" s="866"/>
      <c r="AP45" s="866"/>
      <c r="AQ45" s="866"/>
      <c r="AR45" s="866"/>
      <c r="AS45" s="866"/>
      <c r="AT45" s="866"/>
      <c r="AU45" s="866"/>
      <c r="AV45" s="866"/>
      <c r="AW45" s="866"/>
      <c r="AX45" s="867"/>
    </row>
    <row r="46" spans="1:50" ht="26.25" customHeight="1">
      <c r="A46" s="321"/>
      <c r="B46" s="322"/>
      <c r="C46" s="358" t="s">
        <v>177</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68"/>
      <c r="AD46" s="861" t="s">
        <v>283</v>
      </c>
      <c r="AE46" s="862"/>
      <c r="AF46" s="1420"/>
      <c r="AG46" s="865"/>
      <c r="AH46" s="866"/>
      <c r="AI46" s="866"/>
      <c r="AJ46" s="866"/>
      <c r="AK46" s="866"/>
      <c r="AL46" s="866"/>
      <c r="AM46" s="866"/>
      <c r="AN46" s="866"/>
      <c r="AO46" s="866"/>
      <c r="AP46" s="866"/>
      <c r="AQ46" s="866"/>
      <c r="AR46" s="866"/>
      <c r="AS46" s="866"/>
      <c r="AT46" s="866"/>
      <c r="AU46" s="866"/>
      <c r="AV46" s="866"/>
      <c r="AW46" s="866"/>
      <c r="AX46" s="867"/>
    </row>
    <row r="47" spans="1:50" ht="26.25" customHeight="1">
      <c r="A47" s="321"/>
      <c r="B47" s="322"/>
      <c r="C47" s="369" t="s">
        <v>176</v>
      </c>
      <c r="D47" s="370"/>
      <c r="E47" s="370"/>
      <c r="F47" s="370"/>
      <c r="G47" s="370"/>
      <c r="H47" s="370"/>
      <c r="I47" s="370"/>
      <c r="J47" s="370"/>
      <c r="K47" s="370"/>
      <c r="L47" s="370"/>
      <c r="M47" s="370"/>
      <c r="N47" s="370"/>
      <c r="O47" s="370"/>
      <c r="P47" s="370"/>
      <c r="Q47" s="370"/>
      <c r="R47" s="370"/>
      <c r="S47" s="370"/>
      <c r="T47" s="370"/>
      <c r="U47" s="370"/>
      <c r="V47" s="370"/>
      <c r="W47" s="370"/>
      <c r="X47" s="370"/>
      <c r="Y47" s="370"/>
      <c r="Z47" s="370"/>
      <c r="AA47" s="370"/>
      <c r="AB47" s="370"/>
      <c r="AC47" s="370"/>
      <c r="AD47" s="873" t="s">
        <v>712</v>
      </c>
      <c r="AE47" s="874"/>
      <c r="AF47" s="874"/>
      <c r="AG47" s="868"/>
      <c r="AH47" s="869"/>
      <c r="AI47" s="869"/>
      <c r="AJ47" s="869"/>
      <c r="AK47" s="869"/>
      <c r="AL47" s="869"/>
      <c r="AM47" s="869"/>
      <c r="AN47" s="869"/>
      <c r="AO47" s="869"/>
      <c r="AP47" s="869"/>
      <c r="AQ47" s="869"/>
      <c r="AR47" s="869"/>
      <c r="AS47" s="869"/>
      <c r="AT47" s="869"/>
      <c r="AU47" s="869"/>
      <c r="AV47" s="869"/>
      <c r="AW47" s="869"/>
      <c r="AX47" s="870"/>
    </row>
    <row r="48" spans="1:50" ht="30" customHeight="1">
      <c r="A48" s="352" t="s">
        <v>91</v>
      </c>
      <c r="B48" s="353"/>
      <c r="C48" s="359" t="s">
        <v>92</v>
      </c>
      <c r="D48" s="360"/>
      <c r="E48" s="360"/>
      <c r="F48" s="360"/>
      <c r="G48" s="360"/>
      <c r="H48" s="360"/>
      <c r="I48" s="360"/>
      <c r="J48" s="360"/>
      <c r="K48" s="360"/>
      <c r="L48" s="360"/>
      <c r="M48" s="360"/>
      <c r="N48" s="360"/>
      <c r="O48" s="360"/>
      <c r="P48" s="360"/>
      <c r="Q48" s="360"/>
      <c r="R48" s="360"/>
      <c r="S48" s="360"/>
      <c r="T48" s="360"/>
      <c r="U48" s="360"/>
      <c r="V48" s="360"/>
      <c r="W48" s="360"/>
      <c r="X48" s="360"/>
      <c r="Y48" s="360"/>
      <c r="Z48" s="360"/>
      <c r="AA48" s="360"/>
      <c r="AB48" s="360"/>
      <c r="AC48" s="361"/>
      <c r="AD48" s="875" t="s">
        <v>283</v>
      </c>
      <c r="AE48" s="876"/>
      <c r="AF48" s="876"/>
      <c r="AG48" s="682" t="s">
        <v>713</v>
      </c>
      <c r="AH48" s="877"/>
      <c r="AI48" s="877"/>
      <c r="AJ48" s="877"/>
      <c r="AK48" s="877"/>
      <c r="AL48" s="877"/>
      <c r="AM48" s="877"/>
      <c r="AN48" s="877"/>
      <c r="AO48" s="877"/>
      <c r="AP48" s="877"/>
      <c r="AQ48" s="877"/>
      <c r="AR48" s="877"/>
      <c r="AS48" s="877"/>
      <c r="AT48" s="877"/>
      <c r="AU48" s="877"/>
      <c r="AV48" s="877"/>
      <c r="AW48" s="877"/>
      <c r="AX48" s="878"/>
    </row>
    <row r="49" spans="1:50" ht="26.25" customHeight="1">
      <c r="A49" s="321"/>
      <c r="B49" s="322"/>
      <c r="C49" s="358" t="s">
        <v>173</v>
      </c>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875" t="s">
        <v>283</v>
      </c>
      <c r="AE49" s="876"/>
      <c r="AF49" s="876"/>
      <c r="AG49" s="865"/>
      <c r="AH49" s="866"/>
      <c r="AI49" s="866"/>
      <c r="AJ49" s="866"/>
      <c r="AK49" s="866"/>
      <c r="AL49" s="866"/>
      <c r="AM49" s="866"/>
      <c r="AN49" s="866"/>
      <c r="AO49" s="866"/>
      <c r="AP49" s="866"/>
      <c r="AQ49" s="866"/>
      <c r="AR49" s="866"/>
      <c r="AS49" s="866"/>
      <c r="AT49" s="866"/>
      <c r="AU49" s="866"/>
      <c r="AV49" s="866"/>
      <c r="AW49" s="866"/>
      <c r="AX49" s="867"/>
    </row>
    <row r="50" spans="1:50" ht="26.25" customHeight="1">
      <c r="A50" s="321"/>
      <c r="B50" s="322"/>
      <c r="C50" s="358" t="s">
        <v>172</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5" t="s">
        <v>283</v>
      </c>
      <c r="AE50" s="876"/>
      <c r="AF50" s="876"/>
      <c r="AG50" s="868"/>
      <c r="AH50" s="869"/>
      <c r="AI50" s="869"/>
      <c r="AJ50" s="869"/>
      <c r="AK50" s="869"/>
      <c r="AL50" s="869"/>
      <c r="AM50" s="869"/>
      <c r="AN50" s="869"/>
      <c r="AO50" s="869"/>
      <c r="AP50" s="869"/>
      <c r="AQ50" s="869"/>
      <c r="AR50" s="869"/>
      <c r="AS50" s="869"/>
      <c r="AT50" s="869"/>
      <c r="AU50" s="869"/>
      <c r="AV50" s="869"/>
      <c r="AW50" s="869"/>
      <c r="AX50" s="870"/>
    </row>
    <row r="51" spans="1:50" ht="33.6" customHeight="1">
      <c r="A51" s="352" t="s">
        <v>96</v>
      </c>
      <c r="B51" s="353"/>
      <c r="C51" s="401" t="s">
        <v>97</v>
      </c>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355"/>
      <c r="AD51" s="875" t="s">
        <v>712</v>
      </c>
      <c r="AE51" s="876"/>
      <c r="AF51" s="876"/>
      <c r="AG51" s="404"/>
      <c r="AH51" s="405"/>
      <c r="AI51" s="405"/>
      <c r="AJ51" s="405"/>
      <c r="AK51" s="405"/>
      <c r="AL51" s="405"/>
      <c r="AM51" s="405"/>
      <c r="AN51" s="405"/>
      <c r="AO51" s="405"/>
      <c r="AP51" s="405"/>
      <c r="AQ51" s="405"/>
      <c r="AR51" s="405"/>
      <c r="AS51" s="405"/>
      <c r="AT51" s="405"/>
      <c r="AU51" s="405"/>
      <c r="AV51" s="405"/>
      <c r="AW51" s="405"/>
      <c r="AX51" s="406"/>
    </row>
    <row r="52" spans="1:50" ht="15.75" customHeight="1">
      <c r="A52" s="321"/>
      <c r="B52" s="322"/>
      <c r="C52" s="410" t="s">
        <v>0</v>
      </c>
      <c r="D52" s="411"/>
      <c r="E52" s="411"/>
      <c r="F52" s="411"/>
      <c r="G52" s="412" t="s">
        <v>98</v>
      </c>
      <c r="H52" s="413"/>
      <c r="I52" s="413"/>
      <c r="J52" s="413"/>
      <c r="K52" s="413"/>
      <c r="L52" s="413"/>
      <c r="M52" s="413"/>
      <c r="N52" s="413"/>
      <c r="O52" s="413"/>
      <c r="P52" s="413"/>
      <c r="Q52" s="413"/>
      <c r="R52" s="413"/>
      <c r="S52" s="414"/>
      <c r="T52" s="415" t="s">
        <v>169</v>
      </c>
      <c r="U52" s="416"/>
      <c r="V52" s="416"/>
      <c r="W52" s="416"/>
      <c r="X52" s="416"/>
      <c r="Y52" s="416"/>
      <c r="Z52" s="416"/>
      <c r="AA52" s="416"/>
      <c r="AB52" s="416"/>
      <c r="AC52" s="416"/>
      <c r="AD52" s="416"/>
      <c r="AE52" s="416"/>
      <c r="AF52" s="416"/>
      <c r="AG52" s="407"/>
      <c r="AH52" s="408"/>
      <c r="AI52" s="408"/>
      <c r="AJ52" s="408"/>
      <c r="AK52" s="408"/>
      <c r="AL52" s="408"/>
      <c r="AM52" s="408"/>
      <c r="AN52" s="408"/>
      <c r="AO52" s="408"/>
      <c r="AP52" s="408"/>
      <c r="AQ52" s="408"/>
      <c r="AR52" s="408"/>
      <c r="AS52" s="408"/>
      <c r="AT52" s="408"/>
      <c r="AU52" s="408"/>
      <c r="AV52" s="408"/>
      <c r="AW52" s="408"/>
      <c r="AX52" s="409"/>
    </row>
    <row r="53" spans="1:50" ht="26.25" customHeight="1">
      <c r="A53" s="321"/>
      <c r="B53" s="322"/>
      <c r="C53" s="417"/>
      <c r="D53" s="418"/>
      <c r="E53" s="418"/>
      <c r="F53" s="418"/>
      <c r="G53" s="419"/>
      <c r="H53" s="342"/>
      <c r="I53" s="342"/>
      <c r="J53" s="342"/>
      <c r="K53" s="342"/>
      <c r="L53" s="342"/>
      <c r="M53" s="342"/>
      <c r="N53" s="342"/>
      <c r="O53" s="342"/>
      <c r="P53" s="342"/>
      <c r="Q53" s="342"/>
      <c r="R53" s="342"/>
      <c r="S53" s="420"/>
      <c r="T53" s="421"/>
      <c r="U53" s="342"/>
      <c r="V53" s="342"/>
      <c r="W53" s="342"/>
      <c r="X53" s="342"/>
      <c r="Y53" s="342"/>
      <c r="Z53" s="342"/>
      <c r="AA53" s="342"/>
      <c r="AB53" s="342"/>
      <c r="AC53" s="342"/>
      <c r="AD53" s="342"/>
      <c r="AE53" s="342"/>
      <c r="AF53" s="342"/>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3"/>
      <c r="B54" s="324"/>
      <c r="C54" s="381"/>
      <c r="D54" s="382"/>
      <c r="E54" s="382"/>
      <c r="F54" s="382"/>
      <c r="G54" s="383"/>
      <c r="H54" s="370"/>
      <c r="I54" s="370"/>
      <c r="J54" s="370"/>
      <c r="K54" s="370"/>
      <c r="L54" s="370"/>
      <c r="M54" s="370"/>
      <c r="N54" s="370"/>
      <c r="O54" s="370"/>
      <c r="P54" s="370"/>
      <c r="Q54" s="370"/>
      <c r="R54" s="370"/>
      <c r="S54" s="384"/>
      <c r="T54" s="385"/>
      <c r="U54" s="386"/>
      <c r="V54" s="386"/>
      <c r="W54" s="386"/>
      <c r="X54" s="386"/>
      <c r="Y54" s="386"/>
      <c r="Z54" s="386"/>
      <c r="AA54" s="386"/>
      <c r="AB54" s="386"/>
      <c r="AC54" s="386"/>
      <c r="AD54" s="386"/>
      <c r="AE54" s="386"/>
      <c r="AF54" s="386"/>
      <c r="AG54" s="235"/>
      <c r="AH54" s="236"/>
      <c r="AI54" s="236"/>
      <c r="AJ54" s="236"/>
      <c r="AK54" s="236"/>
      <c r="AL54" s="236"/>
      <c r="AM54" s="236"/>
      <c r="AN54" s="236"/>
      <c r="AO54" s="236"/>
      <c r="AP54" s="236"/>
      <c r="AQ54" s="236"/>
      <c r="AR54" s="236"/>
      <c r="AS54" s="236"/>
      <c r="AT54" s="236"/>
      <c r="AU54" s="236"/>
      <c r="AV54" s="236"/>
      <c r="AW54" s="236"/>
      <c r="AX54" s="266"/>
    </row>
    <row r="55" spans="1:50" ht="57" customHeight="1">
      <c r="A55" s="352" t="s">
        <v>100</v>
      </c>
      <c r="B55" s="387"/>
      <c r="C55" s="390" t="s">
        <v>101</v>
      </c>
      <c r="D55" s="391"/>
      <c r="E55" s="391"/>
      <c r="F55" s="392"/>
      <c r="G55" s="784" t="s">
        <v>711</v>
      </c>
      <c r="H55" s="394"/>
      <c r="I55" s="394"/>
      <c r="J55" s="394"/>
      <c r="K55" s="394"/>
      <c r="L55" s="394"/>
      <c r="M55" s="394"/>
      <c r="N55" s="394"/>
      <c r="O55" s="394"/>
      <c r="P55" s="394"/>
      <c r="Q55" s="394"/>
      <c r="R55" s="394"/>
      <c r="S55" s="394"/>
      <c r="T55" s="394"/>
      <c r="U55" s="394"/>
      <c r="V55" s="394"/>
      <c r="W55" s="394"/>
      <c r="X55" s="394"/>
      <c r="Y55" s="394"/>
      <c r="Z55" s="394"/>
      <c r="AA55" s="394"/>
      <c r="AB55" s="394"/>
      <c r="AC55" s="394"/>
      <c r="AD55" s="394"/>
      <c r="AE55" s="394"/>
      <c r="AF55" s="394"/>
      <c r="AG55" s="394"/>
      <c r="AH55" s="394"/>
      <c r="AI55" s="394"/>
      <c r="AJ55" s="394"/>
      <c r="AK55" s="394"/>
      <c r="AL55" s="394"/>
      <c r="AM55" s="394"/>
      <c r="AN55" s="394"/>
      <c r="AO55" s="394"/>
      <c r="AP55" s="394"/>
      <c r="AQ55" s="394"/>
      <c r="AR55" s="394"/>
      <c r="AS55" s="394"/>
      <c r="AT55" s="394"/>
      <c r="AU55" s="394"/>
      <c r="AV55" s="394"/>
      <c r="AW55" s="394"/>
      <c r="AX55" s="395"/>
    </row>
    <row r="56" spans="1:50" ht="66.75" customHeight="1" thickBot="1">
      <c r="A56" s="388"/>
      <c r="B56" s="389"/>
      <c r="C56" s="396" t="s">
        <v>103</v>
      </c>
      <c r="D56" s="397"/>
      <c r="E56" s="397"/>
      <c r="F56" s="398"/>
      <c r="G56" s="399" t="s">
        <v>710</v>
      </c>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400"/>
    </row>
    <row r="57" spans="1:50" ht="21" customHeight="1">
      <c r="A57" s="311" t="s">
        <v>105</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312"/>
      <c r="AE57" s="312"/>
      <c r="AF57" s="312"/>
      <c r="AG57" s="312"/>
      <c r="AH57" s="312"/>
      <c r="AI57" s="312"/>
      <c r="AJ57" s="312"/>
      <c r="AK57" s="312"/>
      <c r="AL57" s="312"/>
      <c r="AM57" s="312"/>
      <c r="AN57" s="312"/>
      <c r="AO57" s="312"/>
      <c r="AP57" s="312"/>
      <c r="AQ57" s="312"/>
      <c r="AR57" s="312"/>
      <c r="AS57" s="312"/>
      <c r="AT57" s="312"/>
      <c r="AU57" s="312"/>
      <c r="AV57" s="312"/>
      <c r="AW57" s="312"/>
      <c r="AX57" s="313"/>
    </row>
    <row r="58" spans="1:50" ht="120" customHeight="1" thickBot="1">
      <c r="A58" s="371"/>
      <c r="B58" s="372"/>
      <c r="C58" s="372"/>
      <c r="D58" s="372"/>
      <c r="E58" s="372"/>
      <c r="F58" s="372"/>
      <c r="G58" s="372"/>
      <c r="H58" s="372"/>
      <c r="I58" s="372"/>
      <c r="J58" s="372"/>
      <c r="K58" s="372"/>
      <c r="L58" s="372"/>
      <c r="M58" s="372"/>
      <c r="N58" s="372"/>
      <c r="O58" s="372"/>
      <c r="P58" s="372"/>
      <c r="Q58" s="372"/>
      <c r="R58" s="372"/>
      <c r="S58" s="372"/>
      <c r="T58" s="372"/>
      <c r="U58" s="372"/>
      <c r="V58" s="372"/>
      <c r="W58" s="372"/>
      <c r="X58" s="372"/>
      <c r="Y58" s="372"/>
      <c r="Z58" s="372"/>
      <c r="AA58" s="372"/>
      <c r="AB58" s="372"/>
      <c r="AC58" s="372"/>
      <c r="AD58" s="372"/>
      <c r="AE58" s="372"/>
      <c r="AF58" s="372"/>
      <c r="AG58" s="372"/>
      <c r="AH58" s="372"/>
      <c r="AI58" s="372"/>
      <c r="AJ58" s="372"/>
      <c r="AK58" s="372"/>
      <c r="AL58" s="372"/>
      <c r="AM58" s="372"/>
      <c r="AN58" s="372"/>
      <c r="AO58" s="372"/>
      <c r="AP58" s="372"/>
      <c r="AQ58" s="372"/>
      <c r="AR58" s="372"/>
      <c r="AS58" s="372"/>
      <c r="AT58" s="372"/>
      <c r="AU58" s="372"/>
      <c r="AV58" s="372"/>
      <c r="AW58" s="372"/>
      <c r="AX58" s="373"/>
    </row>
    <row r="59" spans="1:50" ht="21" customHeight="1">
      <c r="A59" s="374" t="s">
        <v>106</v>
      </c>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375"/>
      <c r="AE59" s="375"/>
      <c r="AF59" s="375"/>
      <c r="AG59" s="375"/>
      <c r="AH59" s="375"/>
      <c r="AI59" s="375"/>
      <c r="AJ59" s="375"/>
      <c r="AK59" s="375"/>
      <c r="AL59" s="375"/>
      <c r="AM59" s="375"/>
      <c r="AN59" s="375"/>
      <c r="AO59" s="375"/>
      <c r="AP59" s="375"/>
      <c r="AQ59" s="375"/>
      <c r="AR59" s="375"/>
      <c r="AS59" s="375"/>
      <c r="AT59" s="375"/>
      <c r="AU59" s="375"/>
      <c r="AV59" s="375"/>
      <c r="AW59" s="375"/>
      <c r="AX59" s="376"/>
    </row>
    <row r="60" spans="1:50" ht="120" customHeight="1" thickBot="1">
      <c r="A60" s="371"/>
      <c r="B60" s="372"/>
      <c r="C60" s="372"/>
      <c r="D60" s="372"/>
      <c r="E60" s="377"/>
      <c r="F60" s="378"/>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80"/>
    </row>
    <row r="61" spans="1:50" ht="21" customHeight="1">
      <c r="A61" s="374" t="s">
        <v>107</v>
      </c>
      <c r="B61" s="375"/>
      <c r="C61" s="375"/>
      <c r="D61" s="375"/>
      <c r="E61" s="375"/>
      <c r="F61" s="375"/>
      <c r="G61" s="375"/>
      <c r="H61" s="375"/>
      <c r="I61" s="375"/>
      <c r="J61" s="375"/>
      <c r="K61" s="375"/>
      <c r="L61" s="375"/>
      <c r="M61" s="375"/>
      <c r="N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c r="AS61" s="375"/>
      <c r="AT61" s="375"/>
      <c r="AU61" s="375"/>
      <c r="AV61" s="375"/>
      <c r="AW61" s="375"/>
      <c r="AX61" s="376"/>
    </row>
    <row r="62" spans="1:50" ht="99.95" customHeight="1" thickBot="1">
      <c r="A62" s="371"/>
      <c r="B62" s="428"/>
      <c r="C62" s="428"/>
      <c r="D62" s="428"/>
      <c r="E62" s="429"/>
      <c r="F62" s="428"/>
      <c r="G62" s="428"/>
      <c r="H62" s="428"/>
      <c r="I62" s="428"/>
      <c r="J62" s="428"/>
      <c r="K62" s="428"/>
      <c r="L62" s="428"/>
      <c r="M62" s="428"/>
      <c r="N62" s="428"/>
      <c r="O62" s="428"/>
      <c r="P62" s="428"/>
      <c r="Q62" s="428"/>
      <c r="R62" s="428"/>
      <c r="S62" s="428"/>
      <c r="T62" s="428"/>
      <c r="U62" s="428"/>
      <c r="V62" s="428"/>
      <c r="W62" s="428"/>
      <c r="X62" s="428"/>
      <c r="Y62" s="428"/>
      <c r="Z62" s="428"/>
      <c r="AA62" s="428"/>
      <c r="AB62" s="428"/>
      <c r="AC62" s="428"/>
      <c r="AD62" s="428"/>
      <c r="AE62" s="428"/>
      <c r="AF62" s="428"/>
      <c r="AG62" s="428"/>
      <c r="AH62" s="428"/>
      <c r="AI62" s="428"/>
      <c r="AJ62" s="428"/>
      <c r="AK62" s="428"/>
      <c r="AL62" s="428"/>
      <c r="AM62" s="428"/>
      <c r="AN62" s="428"/>
      <c r="AO62" s="428"/>
      <c r="AP62" s="428"/>
      <c r="AQ62" s="428"/>
      <c r="AR62" s="428"/>
      <c r="AS62" s="428"/>
      <c r="AT62" s="428"/>
      <c r="AU62" s="428"/>
      <c r="AV62" s="428"/>
      <c r="AW62" s="428"/>
      <c r="AX62" s="430"/>
    </row>
    <row r="63" spans="1:50" ht="21" customHeight="1">
      <c r="A63" s="431" t="s">
        <v>108</v>
      </c>
      <c r="B63" s="432"/>
      <c r="C63" s="432"/>
      <c r="D63" s="432"/>
      <c r="E63" s="432"/>
      <c r="F63" s="432"/>
      <c r="G63" s="432"/>
      <c r="H63" s="432"/>
      <c r="I63" s="432"/>
      <c r="J63" s="432"/>
      <c r="K63" s="432"/>
      <c r="L63" s="432"/>
      <c r="M63" s="432"/>
      <c r="N63" s="432"/>
      <c r="O63" s="432"/>
      <c r="P63" s="432"/>
      <c r="Q63" s="432"/>
      <c r="R63" s="432"/>
      <c r="S63" s="432"/>
      <c r="T63" s="432"/>
      <c r="U63" s="432"/>
      <c r="V63" s="432"/>
      <c r="W63" s="432"/>
      <c r="X63" s="432"/>
      <c r="Y63" s="432"/>
      <c r="Z63" s="432"/>
      <c r="AA63" s="432"/>
      <c r="AB63" s="432"/>
      <c r="AC63" s="432"/>
      <c r="AD63" s="432"/>
      <c r="AE63" s="432"/>
      <c r="AF63" s="432"/>
      <c r="AG63" s="432"/>
      <c r="AH63" s="432"/>
      <c r="AI63" s="432"/>
      <c r="AJ63" s="432"/>
      <c r="AK63" s="432"/>
      <c r="AL63" s="432"/>
      <c r="AM63" s="432"/>
      <c r="AN63" s="432"/>
      <c r="AO63" s="432"/>
      <c r="AP63" s="432"/>
      <c r="AQ63" s="432"/>
      <c r="AR63" s="432"/>
      <c r="AS63" s="432"/>
      <c r="AT63" s="432"/>
      <c r="AU63" s="432"/>
      <c r="AV63" s="432"/>
      <c r="AW63" s="432"/>
      <c r="AX63" s="433"/>
    </row>
    <row r="64" spans="1:50" ht="99.95" customHeight="1" thickBot="1">
      <c r="A64" s="434"/>
      <c r="B64" s="435"/>
      <c r="C64" s="435"/>
      <c r="D64" s="435"/>
      <c r="E64" s="435"/>
      <c r="F64" s="435"/>
      <c r="G64" s="435"/>
      <c r="H64" s="435"/>
      <c r="I64" s="435"/>
      <c r="J64" s="435"/>
      <c r="K64" s="435"/>
      <c r="L64" s="435"/>
      <c r="M64" s="435"/>
      <c r="N64" s="435"/>
      <c r="O64" s="435"/>
      <c r="P64" s="435"/>
      <c r="Q64" s="435"/>
      <c r="R64" s="435"/>
      <c r="S64" s="435"/>
      <c r="T64" s="435"/>
      <c r="U64" s="435"/>
      <c r="V64" s="435"/>
      <c r="W64" s="435"/>
      <c r="X64" s="435"/>
      <c r="Y64" s="435"/>
      <c r="Z64" s="435"/>
      <c r="AA64" s="435"/>
      <c r="AB64" s="435"/>
      <c r="AC64" s="435"/>
      <c r="AD64" s="435"/>
      <c r="AE64" s="435"/>
      <c r="AF64" s="435"/>
      <c r="AG64" s="435"/>
      <c r="AH64" s="435"/>
      <c r="AI64" s="435"/>
      <c r="AJ64" s="435"/>
      <c r="AK64" s="435"/>
      <c r="AL64" s="435"/>
      <c r="AM64" s="435"/>
      <c r="AN64" s="435"/>
      <c r="AO64" s="435"/>
      <c r="AP64" s="435"/>
      <c r="AQ64" s="435"/>
      <c r="AR64" s="435"/>
      <c r="AS64" s="435"/>
      <c r="AT64" s="435"/>
      <c r="AU64" s="435"/>
      <c r="AV64" s="435"/>
      <c r="AW64" s="435"/>
      <c r="AX64" s="436"/>
    </row>
    <row r="65" spans="1:50" ht="19.7" customHeight="1">
      <c r="A65" s="437" t="s">
        <v>109</v>
      </c>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c r="AK65" s="438"/>
      <c r="AL65" s="438"/>
      <c r="AM65" s="438"/>
      <c r="AN65" s="438"/>
      <c r="AO65" s="438"/>
      <c r="AP65" s="438"/>
      <c r="AQ65" s="438"/>
      <c r="AR65" s="438"/>
      <c r="AS65" s="438"/>
      <c r="AT65" s="438"/>
      <c r="AU65" s="438"/>
      <c r="AV65" s="438"/>
      <c r="AW65" s="438"/>
      <c r="AX65" s="439"/>
    </row>
    <row r="66" spans="1:50" ht="20.100000000000001" customHeight="1" thickBot="1">
      <c r="A66" s="440"/>
      <c r="B66" s="441"/>
      <c r="C66" s="422" t="s">
        <v>110</v>
      </c>
      <c r="D66" s="426"/>
      <c r="E66" s="426"/>
      <c r="F66" s="426"/>
      <c r="G66" s="426"/>
      <c r="H66" s="426"/>
      <c r="I66" s="426"/>
      <c r="J66" s="442"/>
      <c r="K66" s="709">
        <v>83</v>
      </c>
      <c r="L66" s="709"/>
      <c r="M66" s="709"/>
      <c r="N66" s="709"/>
      <c r="O66" s="709"/>
      <c r="P66" s="709"/>
      <c r="Q66" s="709"/>
      <c r="R66" s="709"/>
      <c r="S66" s="422" t="s">
        <v>111</v>
      </c>
      <c r="T66" s="426"/>
      <c r="U66" s="426"/>
      <c r="V66" s="426"/>
      <c r="W66" s="426"/>
      <c r="X66" s="426"/>
      <c r="Y66" s="426"/>
      <c r="Z66" s="442"/>
      <c r="AA66" s="710">
        <v>106</v>
      </c>
      <c r="AB66" s="709"/>
      <c r="AC66" s="709"/>
      <c r="AD66" s="709"/>
      <c r="AE66" s="709"/>
      <c r="AF66" s="709"/>
      <c r="AG66" s="709"/>
      <c r="AH66" s="709"/>
      <c r="AI66" s="422" t="s">
        <v>112</v>
      </c>
      <c r="AJ66" s="423"/>
      <c r="AK66" s="423"/>
      <c r="AL66" s="423"/>
      <c r="AM66" s="423"/>
      <c r="AN66" s="423"/>
      <c r="AO66" s="423"/>
      <c r="AP66" s="424"/>
      <c r="AQ66" s="704">
        <v>242</v>
      </c>
      <c r="AR66" s="704"/>
      <c r="AS66" s="704"/>
      <c r="AT66" s="704"/>
      <c r="AU66" s="704"/>
      <c r="AV66" s="704"/>
      <c r="AW66" s="704"/>
      <c r="AX66" s="705"/>
    </row>
  </sheetData>
  <mergeCells count="252">
    <mergeCell ref="AI66:AP66"/>
    <mergeCell ref="AQ66:AX66"/>
    <mergeCell ref="A62:E62"/>
    <mergeCell ref="F62:AX62"/>
    <mergeCell ref="A63:AX63"/>
    <mergeCell ref="A64:AX64"/>
    <mergeCell ref="A65:AX65"/>
    <mergeCell ref="A66:B66"/>
    <mergeCell ref="C66:J66"/>
    <mergeCell ref="K66:R66"/>
    <mergeCell ref="S66:Z66"/>
    <mergeCell ref="AA66:AH66"/>
    <mergeCell ref="AD51:AF51"/>
    <mergeCell ref="AG51:AX54"/>
    <mergeCell ref="C52:F52"/>
    <mergeCell ref="G52:S52"/>
    <mergeCell ref="T52:AF52"/>
    <mergeCell ref="C53:F53"/>
    <mergeCell ref="G53:S53"/>
    <mergeCell ref="T53:AF53"/>
    <mergeCell ref="A59:AX59"/>
    <mergeCell ref="A60:E60"/>
    <mergeCell ref="F60:AX60"/>
    <mergeCell ref="A61:AX61"/>
    <mergeCell ref="C54:F54"/>
    <mergeCell ref="G54:S54"/>
    <mergeCell ref="T54:AF54"/>
    <mergeCell ref="A55:B56"/>
    <mergeCell ref="C55:F55"/>
    <mergeCell ref="G55:AX55"/>
    <mergeCell ref="C46:AC46"/>
    <mergeCell ref="AD46:AF46"/>
    <mergeCell ref="C47:AC47"/>
    <mergeCell ref="AD47:AF47"/>
    <mergeCell ref="A57:AX57"/>
    <mergeCell ref="A58:AX58"/>
    <mergeCell ref="C56:F56"/>
    <mergeCell ref="G56:AX56"/>
    <mergeCell ref="A51:B54"/>
    <mergeCell ref="C51:AC51"/>
    <mergeCell ref="A48:B50"/>
    <mergeCell ref="C48:AC48"/>
    <mergeCell ref="AD48:AF48"/>
    <mergeCell ref="AG48:AX50"/>
    <mergeCell ref="C49:AC49"/>
    <mergeCell ref="AD49:AF49"/>
    <mergeCell ref="C50:AC50"/>
    <mergeCell ref="AD50:AF50"/>
    <mergeCell ref="A42:B47"/>
    <mergeCell ref="C42:AC42"/>
    <mergeCell ref="AD42:AF42"/>
    <mergeCell ref="AG42:AX47"/>
    <mergeCell ref="C43:AC43"/>
    <mergeCell ref="AD43:AF43"/>
    <mergeCell ref="C44:AC44"/>
    <mergeCell ref="AD44:AF44"/>
    <mergeCell ref="C45:AC45"/>
    <mergeCell ref="AD45:AF45"/>
    <mergeCell ref="A39:B41"/>
    <mergeCell ref="C39:AC39"/>
    <mergeCell ref="AD39:AF39"/>
    <mergeCell ref="AG39:AX41"/>
    <mergeCell ref="C40:AC40"/>
    <mergeCell ref="AD40:AF40"/>
    <mergeCell ref="C41:AC41"/>
    <mergeCell ref="AD41:AF41"/>
    <mergeCell ref="L33:Q33"/>
    <mergeCell ref="L30:Q30"/>
    <mergeCell ref="R30:W30"/>
    <mergeCell ref="X30:AX30"/>
    <mergeCell ref="C31:K31"/>
    <mergeCell ref="C34:K34"/>
    <mergeCell ref="L34:Q34"/>
    <mergeCell ref="R34:W34"/>
    <mergeCell ref="X34:AX34"/>
    <mergeCell ref="A37:AX37"/>
    <mergeCell ref="C38:AC38"/>
    <mergeCell ref="AD38:AF38"/>
    <mergeCell ref="AG38:AX38"/>
    <mergeCell ref="A29:B35"/>
    <mergeCell ref="C29:K29"/>
    <mergeCell ref="L29:Q29"/>
    <mergeCell ref="R29:W29"/>
    <mergeCell ref="X29:AX29"/>
    <mergeCell ref="C30:K30"/>
    <mergeCell ref="R33:W33"/>
    <mergeCell ref="X33:AX33"/>
    <mergeCell ref="L31:Q31"/>
    <mergeCell ref="R31:W31"/>
    <mergeCell ref="X31:AX31"/>
    <mergeCell ref="C32:K32"/>
    <mergeCell ref="L32:Q32"/>
    <mergeCell ref="R32:W32"/>
    <mergeCell ref="X32:AX32"/>
    <mergeCell ref="C35:K35"/>
    <mergeCell ref="L35:Q35"/>
    <mergeCell ref="R35:W35"/>
    <mergeCell ref="X35:AX35"/>
    <mergeCell ref="C33:K33"/>
    <mergeCell ref="A23:F25"/>
    <mergeCell ref="AT27:AX27"/>
    <mergeCell ref="Y28:AA28"/>
    <mergeCell ref="AB28:AD28"/>
    <mergeCell ref="AE28:AI28"/>
    <mergeCell ref="AJ28:AN28"/>
    <mergeCell ref="AO28:AS28"/>
    <mergeCell ref="AT28:AX28"/>
    <mergeCell ref="G23:X23"/>
    <mergeCell ref="Y23:AA23"/>
    <mergeCell ref="AB23:AD23"/>
    <mergeCell ref="AE23:AI23"/>
    <mergeCell ref="AJ23:AN23"/>
    <mergeCell ref="AB25:AD25"/>
    <mergeCell ref="AE25:AI25"/>
    <mergeCell ref="AJ25:AN25"/>
    <mergeCell ref="G24:X25"/>
    <mergeCell ref="Y24:AA24"/>
    <mergeCell ref="AB24:AD24"/>
    <mergeCell ref="AE24:AI24"/>
    <mergeCell ref="AJ24:AN24"/>
    <mergeCell ref="Y25:AA25"/>
    <mergeCell ref="A26:F28"/>
    <mergeCell ref="G26:X26"/>
    <mergeCell ref="AJ20:AN20"/>
    <mergeCell ref="AO20:AS20"/>
    <mergeCell ref="AT20:AX20"/>
    <mergeCell ref="Y21:AA21"/>
    <mergeCell ref="Y26:AA26"/>
    <mergeCell ref="AB26:AD26"/>
    <mergeCell ref="AE26:AI26"/>
    <mergeCell ref="AJ26:AN26"/>
    <mergeCell ref="G27:X28"/>
    <mergeCell ref="Y27:AA27"/>
    <mergeCell ref="AB27:AD27"/>
    <mergeCell ref="AE27:AI27"/>
    <mergeCell ref="AT22:AX22"/>
    <mergeCell ref="AJ27:AN27"/>
    <mergeCell ref="AO27:AS27"/>
    <mergeCell ref="AO23:AS23"/>
    <mergeCell ref="AT23:AX23"/>
    <mergeCell ref="AO24:AS24"/>
    <mergeCell ref="AT24:AX24"/>
    <mergeCell ref="AO25:AS25"/>
    <mergeCell ref="AT25:AX25"/>
    <mergeCell ref="AO26:AS26"/>
    <mergeCell ref="AT26:AX26"/>
    <mergeCell ref="AB21:AD21"/>
    <mergeCell ref="AE21:AI21"/>
    <mergeCell ref="AJ21:AN21"/>
    <mergeCell ref="AO21:AS21"/>
    <mergeCell ref="AT21:AX21"/>
    <mergeCell ref="Y22:AA22"/>
    <mergeCell ref="AB22:AD22"/>
    <mergeCell ref="AE22:AI22"/>
    <mergeCell ref="AJ22:AN22"/>
    <mergeCell ref="AO22:AS22"/>
    <mergeCell ref="A19:F22"/>
    <mergeCell ref="G19:X19"/>
    <mergeCell ref="Y19:AA19"/>
    <mergeCell ref="AB19:AD19"/>
    <mergeCell ref="AE19:AI19"/>
    <mergeCell ref="AJ19:AN19"/>
    <mergeCell ref="G17:O17"/>
    <mergeCell ref="P17:V17"/>
    <mergeCell ref="W17:AC17"/>
    <mergeCell ref="AD17:AJ17"/>
    <mergeCell ref="AK17:AQ17"/>
    <mergeCell ref="AO19:AS19"/>
    <mergeCell ref="AR17:AX17"/>
    <mergeCell ref="G18:O18"/>
    <mergeCell ref="P18:V18"/>
    <mergeCell ref="W18:AC18"/>
    <mergeCell ref="AD18:AJ18"/>
    <mergeCell ref="AK18:AQ18"/>
    <mergeCell ref="AR18:AX18"/>
    <mergeCell ref="AT19:AX19"/>
    <mergeCell ref="G20:X22"/>
    <mergeCell ref="Y20:AA20"/>
    <mergeCell ref="AB20:AD20"/>
    <mergeCell ref="AE20:AI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5" max="4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2" ht="21.75" customHeight="1" thickBot="1">
      <c r="AJ1" s="49" t="s">
        <v>0</v>
      </c>
      <c r="AK1" s="49"/>
      <c r="AL1" s="49"/>
      <c r="AM1" s="49"/>
      <c r="AN1" s="49"/>
      <c r="AO1" s="49"/>
      <c r="AP1" s="49"/>
      <c r="AQ1" s="563" t="str">
        <f ca="1">RIGHT(CELL("filename",AQ1),LEN(CELL("filename",AQ1))-FIND("]",CELL("filename",AQ1)))</f>
        <v>227</v>
      </c>
      <c r="AR1" s="563"/>
      <c r="AS1" s="563"/>
      <c r="AT1" s="563"/>
      <c r="AU1" s="563"/>
      <c r="AV1" s="563"/>
      <c r="AW1" s="563"/>
      <c r="AX1" s="563"/>
    </row>
    <row r="2" spans="1:52"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2" ht="25.15" customHeight="1">
      <c r="A3" s="56" t="s">
        <v>3</v>
      </c>
      <c r="B3" s="57"/>
      <c r="C3" s="57"/>
      <c r="D3" s="57"/>
      <c r="E3" s="57"/>
      <c r="F3" s="57"/>
      <c r="G3" s="835" t="s">
        <v>770</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769</v>
      </c>
      <c r="AF3" s="61"/>
      <c r="AG3" s="61"/>
      <c r="AH3" s="61"/>
      <c r="AI3" s="61"/>
      <c r="AJ3" s="61"/>
      <c r="AK3" s="61"/>
      <c r="AL3" s="61"/>
      <c r="AM3" s="61"/>
      <c r="AN3" s="61"/>
      <c r="AO3" s="61"/>
      <c r="AP3" s="62"/>
      <c r="AQ3" s="66" t="s">
        <v>8</v>
      </c>
      <c r="AR3" s="61"/>
      <c r="AS3" s="61"/>
      <c r="AT3" s="61"/>
      <c r="AU3" s="61"/>
      <c r="AV3" s="61"/>
      <c r="AW3" s="61"/>
      <c r="AX3" s="67"/>
    </row>
    <row r="4" spans="1:52" ht="30" customHeight="1">
      <c r="A4" s="84" t="s">
        <v>9</v>
      </c>
      <c r="B4" s="85"/>
      <c r="C4" s="85"/>
      <c r="D4" s="85"/>
      <c r="E4" s="85"/>
      <c r="F4" s="86"/>
      <c r="G4" s="832" t="s">
        <v>768</v>
      </c>
      <c r="H4" s="833"/>
      <c r="I4" s="833"/>
      <c r="J4" s="833"/>
      <c r="K4" s="833"/>
      <c r="L4" s="833"/>
      <c r="M4" s="833"/>
      <c r="N4" s="833"/>
      <c r="O4" s="833"/>
      <c r="P4" s="833"/>
      <c r="Q4" s="833"/>
      <c r="R4" s="833"/>
      <c r="S4" s="833"/>
      <c r="T4" s="833"/>
      <c r="U4" s="833"/>
      <c r="V4" s="74"/>
      <c r="W4" s="74"/>
      <c r="X4" s="74"/>
      <c r="Y4" s="90" t="s">
        <v>11</v>
      </c>
      <c r="Z4" s="91"/>
      <c r="AA4" s="91"/>
      <c r="AB4" s="91"/>
      <c r="AC4" s="91"/>
      <c r="AD4" s="92"/>
      <c r="AE4" s="91" t="s">
        <v>767</v>
      </c>
      <c r="AF4" s="91"/>
      <c r="AG4" s="91"/>
      <c r="AH4" s="91"/>
      <c r="AI4" s="91"/>
      <c r="AJ4" s="91"/>
      <c r="AK4" s="91"/>
      <c r="AL4" s="91"/>
      <c r="AM4" s="91"/>
      <c r="AN4" s="91"/>
      <c r="AO4" s="91"/>
      <c r="AP4" s="92"/>
      <c r="AQ4" s="457" t="s">
        <v>766</v>
      </c>
      <c r="AR4" s="458"/>
      <c r="AS4" s="458"/>
      <c r="AT4" s="458"/>
      <c r="AU4" s="458"/>
      <c r="AV4" s="458"/>
      <c r="AW4" s="458"/>
      <c r="AX4" s="459"/>
    </row>
    <row r="5" spans="1:52" ht="30"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722" t="s">
        <v>765</v>
      </c>
      <c r="AF5" s="722"/>
      <c r="AG5" s="722"/>
      <c r="AH5" s="722"/>
      <c r="AI5" s="722"/>
      <c r="AJ5" s="722"/>
      <c r="AK5" s="722"/>
      <c r="AL5" s="722"/>
      <c r="AM5" s="722"/>
      <c r="AN5" s="722"/>
      <c r="AO5" s="722"/>
      <c r="AP5" s="722"/>
      <c r="AQ5" s="74"/>
      <c r="AR5" s="74"/>
      <c r="AS5" s="74"/>
      <c r="AT5" s="74"/>
      <c r="AU5" s="74"/>
      <c r="AV5" s="74"/>
      <c r="AW5" s="74"/>
      <c r="AX5" s="265"/>
    </row>
    <row r="6" spans="1:52" ht="39.950000000000003" customHeight="1">
      <c r="A6" s="68" t="s">
        <v>18</v>
      </c>
      <c r="B6" s="69"/>
      <c r="C6" s="69"/>
      <c r="D6" s="69"/>
      <c r="E6" s="69"/>
      <c r="F6" s="69"/>
      <c r="G6" s="449" t="s">
        <v>300</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764</v>
      </c>
      <c r="AF6" s="1429"/>
      <c r="AG6" s="1429"/>
      <c r="AH6" s="1429"/>
      <c r="AI6" s="1429"/>
      <c r="AJ6" s="1429"/>
      <c r="AK6" s="1429"/>
      <c r="AL6" s="1429"/>
      <c r="AM6" s="1429"/>
      <c r="AN6" s="1429"/>
      <c r="AO6" s="1429"/>
      <c r="AP6" s="1429"/>
      <c r="AQ6" s="1429"/>
      <c r="AR6" s="1429"/>
      <c r="AS6" s="1429"/>
      <c r="AT6" s="1429"/>
      <c r="AU6" s="1429"/>
      <c r="AV6" s="1429"/>
      <c r="AW6" s="1429"/>
      <c r="AX6" s="1430"/>
    </row>
    <row r="7" spans="1:52" ht="103.7" customHeight="1">
      <c r="A7" s="79" t="s">
        <v>22</v>
      </c>
      <c r="B7" s="80"/>
      <c r="C7" s="80"/>
      <c r="D7" s="80"/>
      <c r="E7" s="80"/>
      <c r="F7" s="80"/>
      <c r="G7" s="828" t="s">
        <v>763</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2" ht="137.25" customHeight="1">
      <c r="A8" s="79" t="s">
        <v>24</v>
      </c>
      <c r="B8" s="80"/>
      <c r="C8" s="80"/>
      <c r="D8" s="80"/>
      <c r="E8" s="80"/>
      <c r="F8" s="80"/>
      <c r="G8" s="828" t="s">
        <v>762</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2"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2"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2" ht="21" customHeight="1">
      <c r="A11" s="120"/>
      <c r="B11" s="121"/>
      <c r="C11" s="121"/>
      <c r="D11" s="121"/>
      <c r="E11" s="121"/>
      <c r="F11" s="122"/>
      <c r="G11" s="132" t="s">
        <v>34</v>
      </c>
      <c r="H11" s="133"/>
      <c r="I11" s="138" t="s">
        <v>35</v>
      </c>
      <c r="J11" s="139"/>
      <c r="K11" s="139"/>
      <c r="L11" s="139"/>
      <c r="M11" s="139"/>
      <c r="N11" s="139"/>
      <c r="O11" s="140"/>
      <c r="P11" s="1441">
        <v>656</v>
      </c>
      <c r="Q11" s="1441"/>
      <c r="R11" s="1441"/>
      <c r="S11" s="1441"/>
      <c r="T11" s="1441"/>
      <c r="U11" s="1441"/>
      <c r="V11" s="1441"/>
      <c r="W11" s="1441">
        <v>585</v>
      </c>
      <c r="X11" s="1441"/>
      <c r="Y11" s="1441"/>
      <c r="Z11" s="1441"/>
      <c r="AA11" s="1441"/>
      <c r="AB11" s="1441"/>
      <c r="AC11" s="1441"/>
      <c r="AD11" s="1441">
        <v>592</v>
      </c>
      <c r="AE11" s="1441"/>
      <c r="AF11" s="1441"/>
      <c r="AG11" s="1441"/>
      <c r="AH11" s="1441"/>
      <c r="AI11" s="1441"/>
      <c r="AJ11" s="1441"/>
      <c r="AK11" s="1441">
        <v>592</v>
      </c>
      <c r="AL11" s="1441"/>
      <c r="AM11" s="1441"/>
      <c r="AN11" s="1441"/>
      <c r="AO11" s="1441"/>
      <c r="AP11" s="1441"/>
      <c r="AQ11" s="1441"/>
      <c r="AR11" s="143"/>
      <c r="AS11" s="143"/>
      <c r="AT11" s="143"/>
      <c r="AU11" s="143"/>
      <c r="AV11" s="143"/>
      <c r="AW11" s="143"/>
      <c r="AX11" s="144"/>
      <c r="AY11" s="15"/>
      <c r="AZ11" s="15"/>
    </row>
    <row r="12" spans="1:52" ht="21" customHeight="1">
      <c r="A12" s="120"/>
      <c r="B12" s="121"/>
      <c r="C12" s="121"/>
      <c r="D12" s="121"/>
      <c r="E12" s="121"/>
      <c r="F12" s="122"/>
      <c r="G12" s="134"/>
      <c r="H12" s="135"/>
      <c r="I12" s="145" t="s">
        <v>36</v>
      </c>
      <c r="J12" s="146"/>
      <c r="K12" s="146"/>
      <c r="L12" s="146"/>
      <c r="M12" s="146"/>
      <c r="N12" s="146"/>
      <c r="O12" s="147"/>
      <c r="P12" s="1444">
        <v>10110</v>
      </c>
      <c r="Q12" s="1444"/>
      <c r="R12" s="1444"/>
      <c r="S12" s="1444"/>
      <c r="T12" s="1444"/>
      <c r="U12" s="1444"/>
      <c r="V12" s="1444"/>
      <c r="W12" s="1444">
        <v>11397</v>
      </c>
      <c r="X12" s="1444"/>
      <c r="Y12" s="1444"/>
      <c r="Z12" s="1444"/>
      <c r="AA12" s="1444"/>
      <c r="AB12" s="1444"/>
      <c r="AC12" s="1444"/>
      <c r="AD12" s="1444">
        <v>7241</v>
      </c>
      <c r="AE12" s="1444"/>
      <c r="AF12" s="1444"/>
      <c r="AG12" s="1444"/>
      <c r="AH12" s="1444"/>
      <c r="AI12" s="1444"/>
      <c r="AJ12" s="1444"/>
      <c r="AK12" s="1444" t="s">
        <v>235</v>
      </c>
      <c r="AL12" s="1444"/>
      <c r="AM12" s="1444"/>
      <c r="AN12" s="1444"/>
      <c r="AO12" s="1444"/>
      <c r="AP12" s="1444"/>
      <c r="AQ12" s="1444"/>
      <c r="AR12" s="158"/>
      <c r="AS12" s="158"/>
      <c r="AT12" s="158"/>
      <c r="AU12" s="158"/>
      <c r="AV12" s="158"/>
      <c r="AW12" s="158"/>
      <c r="AX12" s="159"/>
      <c r="AY12" s="15"/>
      <c r="AZ12" s="15"/>
    </row>
    <row r="13" spans="1:52" ht="21" customHeight="1">
      <c r="A13" s="120"/>
      <c r="B13" s="121"/>
      <c r="C13" s="121"/>
      <c r="D13" s="121"/>
      <c r="E13" s="121"/>
      <c r="F13" s="122"/>
      <c r="G13" s="134"/>
      <c r="H13" s="135"/>
      <c r="I13" s="145" t="s">
        <v>38</v>
      </c>
      <c r="J13" s="149"/>
      <c r="K13" s="149"/>
      <c r="L13" s="149"/>
      <c r="M13" s="149"/>
      <c r="N13" s="149"/>
      <c r="O13" s="150"/>
      <c r="P13" s="1435" t="s">
        <v>235</v>
      </c>
      <c r="Q13" s="1436"/>
      <c r="R13" s="1436"/>
      <c r="S13" s="1436"/>
      <c r="T13" s="1436"/>
      <c r="U13" s="1436"/>
      <c r="V13" s="1437"/>
      <c r="W13" s="1435" t="s">
        <v>235</v>
      </c>
      <c r="X13" s="1436"/>
      <c r="Y13" s="1436"/>
      <c r="Z13" s="1436"/>
      <c r="AA13" s="1436"/>
      <c r="AB13" s="1436"/>
      <c r="AC13" s="1437"/>
      <c r="AD13" s="1435" t="s">
        <v>235</v>
      </c>
      <c r="AE13" s="1436"/>
      <c r="AF13" s="1436"/>
      <c r="AG13" s="1436"/>
      <c r="AH13" s="1436"/>
      <c r="AI13" s="1436"/>
      <c r="AJ13" s="1437"/>
      <c r="AK13" s="1435" t="s">
        <v>235</v>
      </c>
      <c r="AL13" s="1436"/>
      <c r="AM13" s="1436"/>
      <c r="AN13" s="1436"/>
      <c r="AO13" s="1436"/>
      <c r="AP13" s="1436"/>
      <c r="AQ13" s="1437"/>
      <c r="AR13" s="151"/>
      <c r="AS13" s="152"/>
      <c r="AT13" s="152"/>
      <c r="AU13" s="152"/>
      <c r="AV13" s="152"/>
      <c r="AW13" s="152"/>
      <c r="AX13" s="160"/>
      <c r="AY13" s="15"/>
      <c r="AZ13" s="15"/>
    </row>
    <row r="14" spans="1:52" ht="21" customHeight="1">
      <c r="A14" s="120"/>
      <c r="B14" s="121"/>
      <c r="C14" s="121"/>
      <c r="D14" s="121"/>
      <c r="E14" s="121"/>
      <c r="F14" s="122"/>
      <c r="G14" s="134"/>
      <c r="H14" s="135"/>
      <c r="I14" s="145" t="s">
        <v>39</v>
      </c>
      <c r="J14" s="149"/>
      <c r="K14" s="149"/>
      <c r="L14" s="149"/>
      <c r="M14" s="149"/>
      <c r="N14" s="149"/>
      <c r="O14" s="150"/>
      <c r="P14" s="1435" t="s">
        <v>235</v>
      </c>
      <c r="Q14" s="1436"/>
      <c r="R14" s="1436"/>
      <c r="S14" s="1436"/>
      <c r="T14" s="1436"/>
      <c r="U14" s="1436"/>
      <c r="V14" s="1437"/>
      <c r="W14" s="1435" t="s">
        <v>235</v>
      </c>
      <c r="X14" s="1436"/>
      <c r="Y14" s="1436"/>
      <c r="Z14" s="1436"/>
      <c r="AA14" s="1436"/>
      <c r="AB14" s="1436"/>
      <c r="AC14" s="1437"/>
      <c r="AD14" s="1435" t="s">
        <v>235</v>
      </c>
      <c r="AE14" s="1436"/>
      <c r="AF14" s="1436"/>
      <c r="AG14" s="1436"/>
      <c r="AH14" s="1436"/>
      <c r="AI14" s="1436"/>
      <c r="AJ14" s="1437"/>
      <c r="AK14" s="1435" t="s">
        <v>235</v>
      </c>
      <c r="AL14" s="1436"/>
      <c r="AM14" s="1436"/>
      <c r="AN14" s="1436"/>
      <c r="AO14" s="1436"/>
      <c r="AP14" s="1436"/>
      <c r="AQ14" s="1437"/>
      <c r="AR14" s="154"/>
      <c r="AS14" s="155"/>
      <c r="AT14" s="155"/>
      <c r="AU14" s="155"/>
      <c r="AV14" s="155"/>
      <c r="AW14" s="155"/>
      <c r="AX14" s="156"/>
      <c r="AY14" s="15"/>
      <c r="AZ14" s="15"/>
    </row>
    <row r="15" spans="1:52" ht="24.75" customHeight="1">
      <c r="A15" s="120"/>
      <c r="B15" s="121"/>
      <c r="C15" s="121"/>
      <c r="D15" s="121"/>
      <c r="E15" s="121"/>
      <c r="F15" s="122"/>
      <c r="G15" s="134"/>
      <c r="H15" s="135"/>
      <c r="I15" s="145" t="s">
        <v>40</v>
      </c>
      <c r="J15" s="146"/>
      <c r="K15" s="146"/>
      <c r="L15" s="146"/>
      <c r="M15" s="146"/>
      <c r="N15" s="146"/>
      <c r="O15" s="147"/>
      <c r="P15" s="1444" t="s">
        <v>235</v>
      </c>
      <c r="Q15" s="1444"/>
      <c r="R15" s="1444"/>
      <c r="S15" s="1444"/>
      <c r="T15" s="1444"/>
      <c r="U15" s="1444"/>
      <c r="V15" s="1444"/>
      <c r="W15" s="1444" t="s">
        <v>235</v>
      </c>
      <c r="X15" s="1444"/>
      <c r="Y15" s="1444"/>
      <c r="Z15" s="1444"/>
      <c r="AA15" s="1444"/>
      <c r="AB15" s="1444"/>
      <c r="AC15" s="1444"/>
      <c r="AD15" s="1444" t="s">
        <v>235</v>
      </c>
      <c r="AE15" s="1444"/>
      <c r="AF15" s="1444"/>
      <c r="AG15" s="1444"/>
      <c r="AH15" s="1444"/>
      <c r="AI15" s="1444"/>
      <c r="AJ15" s="1444"/>
      <c r="AK15" s="1444" t="s">
        <v>235</v>
      </c>
      <c r="AL15" s="1444"/>
      <c r="AM15" s="1444"/>
      <c r="AN15" s="1444"/>
      <c r="AO15" s="1444"/>
      <c r="AP15" s="1444"/>
      <c r="AQ15" s="1444"/>
      <c r="AR15" s="158"/>
      <c r="AS15" s="158"/>
      <c r="AT15" s="158"/>
      <c r="AU15" s="158"/>
      <c r="AV15" s="158"/>
      <c r="AW15" s="158"/>
      <c r="AX15" s="159"/>
      <c r="AY15" s="15"/>
      <c r="AZ15" s="15"/>
    </row>
    <row r="16" spans="1:52" ht="24.75" customHeight="1">
      <c r="A16" s="120"/>
      <c r="B16" s="121"/>
      <c r="C16" s="121"/>
      <c r="D16" s="121"/>
      <c r="E16" s="121"/>
      <c r="F16" s="122"/>
      <c r="G16" s="136"/>
      <c r="H16" s="137"/>
      <c r="I16" s="161" t="s">
        <v>41</v>
      </c>
      <c r="J16" s="162"/>
      <c r="K16" s="162"/>
      <c r="L16" s="162"/>
      <c r="M16" s="162"/>
      <c r="N16" s="162"/>
      <c r="O16" s="163"/>
      <c r="P16" s="1073">
        <v>10766</v>
      </c>
      <c r="Q16" s="1073"/>
      <c r="R16" s="1073"/>
      <c r="S16" s="1073"/>
      <c r="T16" s="1073"/>
      <c r="U16" s="1073"/>
      <c r="V16" s="1073"/>
      <c r="W16" s="1073">
        <v>11982</v>
      </c>
      <c r="X16" s="1073"/>
      <c r="Y16" s="1073"/>
      <c r="Z16" s="1073"/>
      <c r="AA16" s="1073"/>
      <c r="AB16" s="1073"/>
      <c r="AC16" s="1073"/>
      <c r="AD16" s="1073">
        <v>7833</v>
      </c>
      <c r="AE16" s="1073"/>
      <c r="AF16" s="1073"/>
      <c r="AG16" s="1073"/>
      <c r="AH16" s="1073"/>
      <c r="AI16" s="1073"/>
      <c r="AJ16" s="1073"/>
      <c r="AK16" s="1073">
        <v>592</v>
      </c>
      <c r="AL16" s="1073"/>
      <c r="AM16" s="1073"/>
      <c r="AN16" s="1073"/>
      <c r="AO16" s="1073"/>
      <c r="AP16" s="1073"/>
      <c r="AQ16" s="1073"/>
      <c r="AR16" s="165"/>
      <c r="AS16" s="165"/>
      <c r="AT16" s="165"/>
      <c r="AU16" s="165"/>
      <c r="AV16" s="165"/>
      <c r="AW16" s="165"/>
      <c r="AX16" s="166"/>
      <c r="AY16" s="15"/>
      <c r="AZ16" s="15"/>
    </row>
    <row r="17" spans="1:55" ht="24.75" customHeight="1">
      <c r="A17" s="120"/>
      <c r="B17" s="121"/>
      <c r="C17" s="121"/>
      <c r="D17" s="121"/>
      <c r="E17" s="121"/>
      <c r="F17" s="122"/>
      <c r="G17" s="167" t="s">
        <v>42</v>
      </c>
      <c r="H17" s="168"/>
      <c r="I17" s="168"/>
      <c r="J17" s="168"/>
      <c r="K17" s="168"/>
      <c r="L17" s="168"/>
      <c r="M17" s="168"/>
      <c r="N17" s="168"/>
      <c r="O17" s="168"/>
      <c r="P17" s="476">
        <v>10766</v>
      </c>
      <c r="Q17" s="476"/>
      <c r="R17" s="476"/>
      <c r="S17" s="476"/>
      <c r="T17" s="476"/>
      <c r="U17" s="476"/>
      <c r="V17" s="476"/>
      <c r="W17" s="476">
        <v>11982</v>
      </c>
      <c r="X17" s="476"/>
      <c r="Y17" s="476"/>
      <c r="Z17" s="476"/>
      <c r="AA17" s="476"/>
      <c r="AB17" s="476"/>
      <c r="AC17" s="476"/>
      <c r="AD17" s="476">
        <v>7833</v>
      </c>
      <c r="AE17" s="476"/>
      <c r="AF17" s="476"/>
      <c r="AG17" s="476"/>
      <c r="AH17" s="476"/>
      <c r="AI17" s="476"/>
      <c r="AJ17" s="476"/>
      <c r="AK17" s="1449"/>
      <c r="AL17" s="1449"/>
      <c r="AM17" s="1449"/>
      <c r="AN17" s="1449"/>
      <c r="AO17" s="1449"/>
      <c r="AP17" s="1449"/>
      <c r="AQ17" s="1449"/>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6">
        <v>100</v>
      </c>
      <c r="Q18" s="476"/>
      <c r="R18" s="476"/>
      <c r="S18" s="476"/>
      <c r="T18" s="476"/>
      <c r="U18" s="476"/>
      <c r="V18" s="476"/>
      <c r="W18" s="476">
        <v>100</v>
      </c>
      <c r="X18" s="476"/>
      <c r="Y18" s="476"/>
      <c r="Z18" s="476"/>
      <c r="AA18" s="476"/>
      <c r="AB18" s="476"/>
      <c r="AC18" s="476"/>
      <c r="AD18" s="476">
        <v>100</v>
      </c>
      <c r="AE18" s="476"/>
      <c r="AF18" s="476"/>
      <c r="AG18" s="476"/>
      <c r="AH18" s="476"/>
      <c r="AI18" s="476"/>
      <c r="AJ18" s="476"/>
      <c r="AK18" s="1449"/>
      <c r="AL18" s="1449"/>
      <c r="AM18" s="1449"/>
      <c r="AN18" s="1449"/>
      <c r="AO18" s="1449"/>
      <c r="AP18" s="1449"/>
      <c r="AQ18" s="1449"/>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699</v>
      </c>
      <c r="AU19" s="187"/>
      <c r="AV19" s="187"/>
      <c r="AW19" s="187"/>
      <c r="AX19" s="194"/>
    </row>
    <row r="20" spans="1:55" ht="26.85" customHeight="1">
      <c r="A20" s="179"/>
      <c r="B20" s="177"/>
      <c r="C20" s="177"/>
      <c r="D20" s="177"/>
      <c r="E20" s="177"/>
      <c r="F20" s="178"/>
      <c r="G20" s="730" t="s">
        <v>761</v>
      </c>
      <c r="H20" s="683"/>
      <c r="I20" s="683"/>
      <c r="J20" s="683"/>
      <c r="K20" s="683"/>
      <c r="L20" s="683"/>
      <c r="M20" s="683"/>
      <c r="N20" s="683"/>
      <c r="O20" s="683"/>
      <c r="P20" s="683"/>
      <c r="Q20" s="683"/>
      <c r="R20" s="683"/>
      <c r="S20" s="683"/>
      <c r="T20" s="683"/>
      <c r="U20" s="683"/>
      <c r="V20" s="683"/>
      <c r="W20" s="683"/>
      <c r="X20" s="731"/>
      <c r="Y20" s="204" t="s">
        <v>49</v>
      </c>
      <c r="Z20" s="205"/>
      <c r="AA20" s="206"/>
      <c r="AB20" s="207" t="s">
        <v>760</v>
      </c>
      <c r="AC20" s="207"/>
      <c r="AD20" s="207"/>
      <c r="AE20" s="173">
        <v>99</v>
      </c>
      <c r="AF20" s="173"/>
      <c r="AG20" s="173"/>
      <c r="AH20" s="173"/>
      <c r="AI20" s="173"/>
      <c r="AJ20" s="173">
        <v>97</v>
      </c>
      <c r="AK20" s="173"/>
      <c r="AL20" s="173"/>
      <c r="AM20" s="173"/>
      <c r="AN20" s="173"/>
      <c r="AO20" s="173">
        <v>81</v>
      </c>
      <c r="AP20" s="173"/>
      <c r="AQ20" s="173"/>
      <c r="AR20" s="173"/>
      <c r="AS20" s="173"/>
      <c r="AT20" s="174"/>
      <c r="AU20" s="174"/>
      <c r="AV20" s="174"/>
      <c r="AW20" s="174"/>
      <c r="AX20" s="175"/>
    </row>
    <row r="21" spans="1:55" ht="23.85" customHeight="1">
      <c r="A21" s="180"/>
      <c r="B21" s="181"/>
      <c r="C21" s="181"/>
      <c r="D21" s="181"/>
      <c r="E21" s="181"/>
      <c r="F21" s="182"/>
      <c r="G21" s="732"/>
      <c r="H21" s="671"/>
      <c r="I21" s="671"/>
      <c r="J21" s="671"/>
      <c r="K21" s="671"/>
      <c r="L21" s="671"/>
      <c r="M21" s="671"/>
      <c r="N21" s="671"/>
      <c r="O21" s="671"/>
      <c r="P21" s="671"/>
      <c r="Q21" s="671"/>
      <c r="R21" s="671"/>
      <c r="S21" s="671"/>
      <c r="T21" s="671"/>
      <c r="U21" s="671"/>
      <c r="V21" s="671"/>
      <c r="W21" s="671"/>
      <c r="X21" s="733"/>
      <c r="Y21" s="128" t="s">
        <v>51</v>
      </c>
      <c r="Z21" s="129"/>
      <c r="AA21" s="130"/>
      <c r="AB21" s="188" t="s">
        <v>760</v>
      </c>
      <c r="AC21" s="188"/>
      <c r="AD21" s="188"/>
      <c r="AE21" s="188">
        <v>86</v>
      </c>
      <c r="AF21" s="188"/>
      <c r="AG21" s="188"/>
      <c r="AH21" s="188"/>
      <c r="AI21" s="188"/>
      <c r="AJ21" s="188">
        <v>85</v>
      </c>
      <c r="AK21" s="188"/>
      <c r="AL21" s="188"/>
      <c r="AM21" s="188"/>
      <c r="AN21" s="188"/>
      <c r="AO21" s="188">
        <v>75</v>
      </c>
      <c r="AP21" s="188"/>
      <c r="AQ21" s="188"/>
      <c r="AR21" s="188"/>
      <c r="AS21" s="188"/>
      <c r="AT21" s="169">
        <v>76</v>
      </c>
      <c r="AU21" s="169"/>
      <c r="AV21" s="169"/>
      <c r="AW21" s="169"/>
      <c r="AX21" s="189"/>
    </row>
    <row r="22" spans="1:55" ht="32.25" customHeight="1">
      <c r="A22" s="180"/>
      <c r="B22" s="181"/>
      <c r="C22" s="181"/>
      <c r="D22" s="181"/>
      <c r="E22" s="181"/>
      <c r="F22" s="182"/>
      <c r="G22" s="734"/>
      <c r="H22" s="674"/>
      <c r="I22" s="674"/>
      <c r="J22" s="674"/>
      <c r="K22" s="674"/>
      <c r="L22" s="674"/>
      <c r="M22" s="674"/>
      <c r="N22" s="674"/>
      <c r="O22" s="674"/>
      <c r="P22" s="674"/>
      <c r="Q22" s="674"/>
      <c r="R22" s="674"/>
      <c r="S22" s="674"/>
      <c r="T22" s="674"/>
      <c r="U22" s="674"/>
      <c r="V22" s="674"/>
      <c r="W22" s="674"/>
      <c r="X22" s="735"/>
      <c r="Y22" s="128" t="s">
        <v>52</v>
      </c>
      <c r="Z22" s="129"/>
      <c r="AA22" s="130"/>
      <c r="AB22" s="188" t="s">
        <v>199</v>
      </c>
      <c r="AC22" s="188"/>
      <c r="AD22" s="188"/>
      <c r="AE22" s="188">
        <v>115.12</v>
      </c>
      <c r="AF22" s="188"/>
      <c r="AG22" s="188"/>
      <c r="AH22" s="188"/>
      <c r="AI22" s="188"/>
      <c r="AJ22" s="188">
        <v>114.12</v>
      </c>
      <c r="AK22" s="188"/>
      <c r="AL22" s="188"/>
      <c r="AM22" s="188"/>
      <c r="AN22" s="188"/>
      <c r="AO22" s="188">
        <v>108</v>
      </c>
      <c r="AP22" s="188"/>
      <c r="AQ22" s="188"/>
      <c r="AR22" s="188"/>
      <c r="AS22" s="188"/>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60" customHeight="1">
      <c r="A24" s="243"/>
      <c r="B24" s="244"/>
      <c r="C24" s="244"/>
      <c r="D24" s="244"/>
      <c r="E24" s="244"/>
      <c r="F24" s="245"/>
      <c r="G24" s="730" t="s">
        <v>759</v>
      </c>
      <c r="H24" s="683"/>
      <c r="I24" s="683"/>
      <c r="J24" s="683"/>
      <c r="K24" s="683"/>
      <c r="L24" s="683"/>
      <c r="M24" s="683"/>
      <c r="N24" s="683"/>
      <c r="O24" s="683"/>
      <c r="P24" s="683"/>
      <c r="Q24" s="683"/>
      <c r="R24" s="683"/>
      <c r="S24" s="683"/>
      <c r="T24" s="683"/>
      <c r="U24" s="683"/>
      <c r="V24" s="683"/>
      <c r="W24" s="683"/>
      <c r="X24" s="731"/>
      <c r="Y24" s="226" t="s">
        <v>58</v>
      </c>
      <c r="Z24" s="227"/>
      <c r="AA24" s="228"/>
      <c r="AB24" s="229" t="s">
        <v>755</v>
      </c>
      <c r="AC24" s="227"/>
      <c r="AD24" s="228"/>
      <c r="AE24" s="1409" t="s">
        <v>758</v>
      </c>
      <c r="AF24" s="190"/>
      <c r="AG24" s="190"/>
      <c r="AH24" s="190"/>
      <c r="AI24" s="190"/>
      <c r="AJ24" s="1405" t="s">
        <v>757</v>
      </c>
      <c r="AK24" s="173"/>
      <c r="AL24" s="173"/>
      <c r="AM24" s="173"/>
      <c r="AN24" s="173"/>
      <c r="AO24" s="1405" t="s">
        <v>756</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734"/>
      <c r="H25" s="674"/>
      <c r="I25" s="674"/>
      <c r="J25" s="674"/>
      <c r="K25" s="674"/>
      <c r="L25" s="674"/>
      <c r="M25" s="674"/>
      <c r="N25" s="674"/>
      <c r="O25" s="674"/>
      <c r="P25" s="674"/>
      <c r="Q25" s="674"/>
      <c r="R25" s="674"/>
      <c r="S25" s="674"/>
      <c r="T25" s="674"/>
      <c r="U25" s="674"/>
      <c r="V25" s="674"/>
      <c r="W25" s="674"/>
      <c r="X25" s="735"/>
      <c r="Y25" s="230" t="s">
        <v>61</v>
      </c>
      <c r="Z25" s="231"/>
      <c r="AA25" s="232"/>
      <c r="AB25" s="233" t="s">
        <v>755</v>
      </c>
      <c r="AC25" s="231"/>
      <c r="AD25" s="232"/>
      <c r="AE25" s="234" t="s">
        <v>552</v>
      </c>
      <c r="AF25" s="74"/>
      <c r="AG25" s="74"/>
      <c r="AH25" s="74"/>
      <c r="AI25" s="75"/>
      <c r="AJ25" s="235">
        <v>4823</v>
      </c>
      <c r="AK25" s="236"/>
      <c r="AL25" s="236"/>
      <c r="AM25" s="236"/>
      <c r="AN25" s="237"/>
      <c r="AO25" s="235">
        <v>5532</v>
      </c>
      <c r="AP25" s="236"/>
      <c r="AQ25" s="236"/>
      <c r="AR25" s="236"/>
      <c r="AS25" s="237"/>
      <c r="AT25" s="235">
        <v>5857</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754</v>
      </c>
      <c r="H27" s="527"/>
      <c r="I27" s="527"/>
      <c r="J27" s="527"/>
      <c r="K27" s="527"/>
      <c r="L27" s="527"/>
      <c r="M27" s="527"/>
      <c r="N27" s="527"/>
      <c r="O27" s="527"/>
      <c r="P27" s="527"/>
      <c r="Q27" s="527"/>
      <c r="R27" s="527"/>
      <c r="S27" s="527"/>
      <c r="T27" s="527"/>
      <c r="U27" s="527"/>
      <c r="V27" s="527"/>
      <c r="W27" s="527"/>
      <c r="X27" s="527"/>
      <c r="Y27" s="261" t="s">
        <v>62</v>
      </c>
      <c r="Z27" s="262"/>
      <c r="AA27" s="263"/>
      <c r="AB27" s="264" t="s">
        <v>753</v>
      </c>
      <c r="AC27" s="742"/>
      <c r="AD27" s="743"/>
      <c r="AE27" s="502">
        <v>37.880000000000003</v>
      </c>
      <c r="AF27" s="503"/>
      <c r="AG27" s="503"/>
      <c r="AH27" s="503"/>
      <c r="AI27" s="532"/>
      <c r="AJ27" s="502">
        <v>45.32</v>
      </c>
      <c r="AK27" s="503"/>
      <c r="AL27" s="503"/>
      <c r="AM27" s="503"/>
      <c r="AN27" s="532"/>
      <c r="AO27" s="502">
        <v>53.09</v>
      </c>
      <c r="AP27" s="503"/>
      <c r="AQ27" s="503"/>
      <c r="AR27" s="503"/>
      <c r="AS27" s="532"/>
      <c r="AT27" s="502">
        <v>77.06</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746" t="s">
        <v>752</v>
      </c>
      <c r="AC28" s="742"/>
      <c r="AD28" s="743"/>
      <c r="AE28" s="508" t="s">
        <v>751</v>
      </c>
      <c r="AF28" s="503"/>
      <c r="AG28" s="503"/>
      <c r="AH28" s="503"/>
      <c r="AI28" s="532"/>
      <c r="AJ28" s="508" t="s">
        <v>750</v>
      </c>
      <c r="AK28" s="503"/>
      <c r="AL28" s="503"/>
      <c r="AM28" s="503"/>
      <c r="AN28" s="532"/>
      <c r="AO28" s="508" t="s">
        <v>749</v>
      </c>
      <c r="AP28" s="503"/>
      <c r="AQ28" s="503"/>
      <c r="AR28" s="503"/>
      <c r="AS28" s="532"/>
      <c r="AT28" s="508" t="s">
        <v>748</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30.75" customHeight="1">
      <c r="A30" s="276"/>
      <c r="B30" s="277"/>
      <c r="C30" s="1458" t="s">
        <v>747</v>
      </c>
      <c r="D30" s="1389"/>
      <c r="E30" s="1389"/>
      <c r="F30" s="1389"/>
      <c r="G30" s="1389"/>
      <c r="H30" s="1389"/>
      <c r="I30" s="1389"/>
      <c r="J30" s="1389"/>
      <c r="K30" s="1390"/>
      <c r="L30" s="292">
        <v>592</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592</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757" t="s">
        <v>746</v>
      </c>
      <c r="AH40" s="863"/>
      <c r="AI40" s="863"/>
      <c r="AJ40" s="863"/>
      <c r="AK40" s="863"/>
      <c r="AL40" s="863"/>
      <c r="AM40" s="863"/>
      <c r="AN40" s="863"/>
      <c r="AO40" s="863"/>
      <c r="AP40" s="863"/>
      <c r="AQ40" s="863"/>
      <c r="AR40" s="863"/>
      <c r="AS40" s="863"/>
      <c r="AT40" s="863"/>
      <c r="AU40" s="863"/>
      <c r="AV40" s="863"/>
      <c r="AW40" s="863"/>
      <c r="AX40" s="864"/>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865"/>
      <c r="AH41" s="866"/>
      <c r="AI41" s="866"/>
      <c r="AJ41" s="866"/>
      <c r="AK41" s="866"/>
      <c r="AL41" s="866"/>
      <c r="AM41" s="866"/>
      <c r="AN41" s="866"/>
      <c r="AO41" s="866"/>
      <c r="AP41" s="866"/>
      <c r="AQ41" s="866"/>
      <c r="AR41" s="866"/>
      <c r="AS41" s="866"/>
      <c r="AT41" s="866"/>
      <c r="AU41" s="866"/>
      <c r="AV41" s="866"/>
      <c r="AW41" s="866"/>
      <c r="AX41" s="867"/>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283</v>
      </c>
      <c r="AE42" s="874"/>
      <c r="AF42" s="874"/>
      <c r="AG42" s="868"/>
      <c r="AH42" s="869"/>
      <c r="AI42" s="869"/>
      <c r="AJ42" s="869"/>
      <c r="AK42" s="869"/>
      <c r="AL42" s="869"/>
      <c r="AM42" s="869"/>
      <c r="AN42" s="869"/>
      <c r="AO42" s="869"/>
      <c r="AP42" s="869"/>
      <c r="AQ42" s="869"/>
      <c r="AR42" s="869"/>
      <c r="AS42" s="869"/>
      <c r="AT42" s="869"/>
      <c r="AU42" s="869"/>
      <c r="AV42" s="869"/>
      <c r="AW42" s="869"/>
      <c r="AX42" s="870"/>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283</v>
      </c>
      <c r="AE43" s="876"/>
      <c r="AF43" s="876"/>
      <c r="AG43" s="682" t="s">
        <v>745</v>
      </c>
      <c r="AH43" s="877"/>
      <c r="AI43" s="877"/>
      <c r="AJ43" s="877"/>
      <c r="AK43" s="877"/>
      <c r="AL43" s="877"/>
      <c r="AM43" s="877"/>
      <c r="AN43" s="877"/>
      <c r="AO43" s="877"/>
      <c r="AP43" s="877"/>
      <c r="AQ43" s="877"/>
      <c r="AR43" s="877"/>
      <c r="AS43" s="877"/>
      <c r="AT43" s="877"/>
      <c r="AU43" s="877"/>
      <c r="AV43" s="877"/>
      <c r="AW43" s="877"/>
      <c r="AX43" s="87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282</v>
      </c>
      <c r="AE44" s="872"/>
      <c r="AF44" s="872"/>
      <c r="AG44" s="865"/>
      <c r="AH44" s="866"/>
      <c r="AI44" s="866"/>
      <c r="AJ44" s="866"/>
      <c r="AK44" s="866"/>
      <c r="AL44" s="866"/>
      <c r="AM44" s="866"/>
      <c r="AN44" s="866"/>
      <c r="AO44" s="866"/>
      <c r="AP44" s="866"/>
      <c r="AQ44" s="866"/>
      <c r="AR44" s="866"/>
      <c r="AS44" s="866"/>
      <c r="AT44" s="866"/>
      <c r="AU44" s="866"/>
      <c r="AV44" s="866"/>
      <c r="AW44" s="866"/>
      <c r="AX44" s="867"/>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283</v>
      </c>
      <c r="AE45" s="872"/>
      <c r="AF45" s="872"/>
      <c r="AG45" s="865"/>
      <c r="AH45" s="866"/>
      <c r="AI45" s="866"/>
      <c r="AJ45" s="866"/>
      <c r="AK45" s="866"/>
      <c r="AL45" s="866"/>
      <c r="AM45" s="866"/>
      <c r="AN45" s="866"/>
      <c r="AO45" s="866"/>
      <c r="AP45" s="866"/>
      <c r="AQ45" s="866"/>
      <c r="AR45" s="866"/>
      <c r="AS45" s="866"/>
      <c r="AT45" s="866"/>
      <c r="AU45" s="866"/>
      <c r="AV45" s="866"/>
      <c r="AW45" s="866"/>
      <c r="AX45" s="867"/>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282</v>
      </c>
      <c r="AE46" s="872"/>
      <c r="AF46" s="872"/>
      <c r="AG46" s="865"/>
      <c r="AH46" s="866"/>
      <c r="AI46" s="866"/>
      <c r="AJ46" s="866"/>
      <c r="AK46" s="866"/>
      <c r="AL46" s="866"/>
      <c r="AM46" s="866"/>
      <c r="AN46" s="866"/>
      <c r="AO46" s="866"/>
      <c r="AP46" s="866"/>
      <c r="AQ46" s="866"/>
      <c r="AR46" s="866"/>
      <c r="AS46" s="866"/>
      <c r="AT46" s="866"/>
      <c r="AU46" s="866"/>
      <c r="AV46" s="866"/>
      <c r="AW46" s="866"/>
      <c r="AX46" s="867"/>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865"/>
      <c r="AH47" s="866"/>
      <c r="AI47" s="866"/>
      <c r="AJ47" s="866"/>
      <c r="AK47" s="866"/>
      <c r="AL47" s="866"/>
      <c r="AM47" s="866"/>
      <c r="AN47" s="866"/>
      <c r="AO47" s="866"/>
      <c r="AP47" s="866"/>
      <c r="AQ47" s="866"/>
      <c r="AR47" s="866"/>
      <c r="AS47" s="866"/>
      <c r="AT47" s="866"/>
      <c r="AU47" s="866"/>
      <c r="AV47" s="866"/>
      <c r="AW47" s="866"/>
      <c r="AX47" s="867"/>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282</v>
      </c>
      <c r="AE48" s="874"/>
      <c r="AF48" s="874"/>
      <c r="AG48" s="868"/>
      <c r="AH48" s="869"/>
      <c r="AI48" s="869"/>
      <c r="AJ48" s="869"/>
      <c r="AK48" s="869"/>
      <c r="AL48" s="869"/>
      <c r="AM48" s="869"/>
      <c r="AN48" s="869"/>
      <c r="AO48" s="869"/>
      <c r="AP48" s="869"/>
      <c r="AQ48" s="869"/>
      <c r="AR48" s="869"/>
      <c r="AS48" s="869"/>
      <c r="AT48" s="869"/>
      <c r="AU48" s="869"/>
      <c r="AV48" s="869"/>
      <c r="AW48" s="869"/>
      <c r="AX48" s="87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283</v>
      </c>
      <c r="AE49" s="876"/>
      <c r="AF49" s="876"/>
      <c r="AG49" s="682" t="s">
        <v>744</v>
      </c>
      <c r="AH49" s="877"/>
      <c r="AI49" s="877"/>
      <c r="AJ49" s="877"/>
      <c r="AK49" s="877"/>
      <c r="AL49" s="877"/>
      <c r="AM49" s="877"/>
      <c r="AN49" s="877"/>
      <c r="AO49" s="877"/>
      <c r="AP49" s="877"/>
      <c r="AQ49" s="877"/>
      <c r="AR49" s="877"/>
      <c r="AS49" s="877"/>
      <c r="AT49" s="877"/>
      <c r="AU49" s="877"/>
      <c r="AV49" s="877"/>
      <c r="AW49" s="877"/>
      <c r="AX49" s="87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283</v>
      </c>
      <c r="AE50" s="872"/>
      <c r="AF50" s="872"/>
      <c r="AG50" s="865"/>
      <c r="AH50" s="866"/>
      <c r="AI50" s="866"/>
      <c r="AJ50" s="866"/>
      <c r="AK50" s="866"/>
      <c r="AL50" s="866"/>
      <c r="AM50" s="866"/>
      <c r="AN50" s="866"/>
      <c r="AO50" s="866"/>
      <c r="AP50" s="866"/>
      <c r="AQ50" s="866"/>
      <c r="AR50" s="866"/>
      <c r="AS50" s="866"/>
      <c r="AT50" s="866"/>
      <c r="AU50" s="866"/>
      <c r="AV50" s="866"/>
      <c r="AW50" s="866"/>
      <c r="AX50" s="867"/>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283</v>
      </c>
      <c r="AE51" s="872"/>
      <c r="AF51" s="872"/>
      <c r="AG51" s="868"/>
      <c r="AH51" s="869"/>
      <c r="AI51" s="869"/>
      <c r="AJ51" s="869"/>
      <c r="AK51" s="869"/>
      <c r="AL51" s="869"/>
      <c r="AM51" s="869"/>
      <c r="AN51" s="869"/>
      <c r="AO51" s="869"/>
      <c r="AP51" s="869"/>
      <c r="AQ51" s="869"/>
      <c r="AR51" s="869"/>
      <c r="AS51" s="869"/>
      <c r="AT51" s="869"/>
      <c r="AU51" s="869"/>
      <c r="AV51" s="869"/>
      <c r="AW51" s="869"/>
      <c r="AX51" s="870"/>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283</v>
      </c>
      <c r="AE52" s="876"/>
      <c r="AF52" s="876"/>
      <c r="AG52" s="682" t="s">
        <v>743</v>
      </c>
      <c r="AH52" s="877"/>
      <c r="AI52" s="877"/>
      <c r="AJ52" s="877"/>
      <c r="AK52" s="877"/>
      <c r="AL52" s="877"/>
      <c r="AM52" s="877"/>
      <c r="AN52" s="877"/>
      <c r="AO52" s="877"/>
      <c r="AP52" s="877"/>
      <c r="AQ52" s="877"/>
      <c r="AR52" s="877"/>
      <c r="AS52" s="877"/>
      <c r="AT52" s="877"/>
      <c r="AU52" s="877"/>
      <c r="AV52" s="877"/>
      <c r="AW52" s="877"/>
      <c r="AX52" s="878"/>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865"/>
      <c r="AH53" s="866"/>
      <c r="AI53" s="866"/>
      <c r="AJ53" s="866"/>
      <c r="AK53" s="866"/>
      <c r="AL53" s="866"/>
      <c r="AM53" s="866"/>
      <c r="AN53" s="866"/>
      <c r="AO53" s="866"/>
      <c r="AP53" s="866"/>
      <c r="AQ53" s="866"/>
      <c r="AR53" s="866"/>
      <c r="AS53" s="866"/>
      <c r="AT53" s="866"/>
      <c r="AU53" s="866"/>
      <c r="AV53" s="866"/>
      <c r="AW53" s="866"/>
      <c r="AX53" s="867"/>
    </row>
    <row r="54" spans="1:50" ht="36.950000000000003" customHeight="1">
      <c r="A54" s="321"/>
      <c r="B54" s="322"/>
      <c r="C54" s="417"/>
      <c r="D54" s="418"/>
      <c r="E54" s="418"/>
      <c r="F54" s="418"/>
      <c r="G54" s="1459" t="s">
        <v>742</v>
      </c>
      <c r="H54" s="1460"/>
      <c r="I54" s="1460"/>
      <c r="J54" s="1460"/>
      <c r="K54" s="1460"/>
      <c r="L54" s="1460"/>
      <c r="M54" s="1460"/>
      <c r="N54" s="1460"/>
      <c r="O54" s="1460"/>
      <c r="P54" s="1460"/>
      <c r="Q54" s="1460"/>
      <c r="R54" s="1460"/>
      <c r="S54" s="1461"/>
      <c r="T54" s="421" t="s">
        <v>741</v>
      </c>
      <c r="U54" s="342"/>
      <c r="V54" s="342"/>
      <c r="W54" s="342"/>
      <c r="X54" s="342"/>
      <c r="Y54" s="342"/>
      <c r="Z54" s="342"/>
      <c r="AA54" s="342"/>
      <c r="AB54" s="342"/>
      <c r="AC54" s="342"/>
      <c r="AD54" s="342"/>
      <c r="AE54" s="342"/>
      <c r="AF54" s="342"/>
      <c r="AG54" s="865"/>
      <c r="AH54" s="866"/>
      <c r="AI54" s="866"/>
      <c r="AJ54" s="866"/>
      <c r="AK54" s="866"/>
      <c r="AL54" s="866"/>
      <c r="AM54" s="866"/>
      <c r="AN54" s="866"/>
      <c r="AO54" s="866"/>
      <c r="AP54" s="866"/>
      <c r="AQ54" s="866"/>
      <c r="AR54" s="866"/>
      <c r="AS54" s="866"/>
      <c r="AT54" s="866"/>
      <c r="AU54" s="866"/>
      <c r="AV54" s="866"/>
      <c r="AW54" s="866"/>
      <c r="AX54" s="867"/>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868"/>
      <c r="AH55" s="869"/>
      <c r="AI55" s="869"/>
      <c r="AJ55" s="869"/>
      <c r="AK55" s="869"/>
      <c r="AL55" s="869"/>
      <c r="AM55" s="869"/>
      <c r="AN55" s="869"/>
      <c r="AO55" s="869"/>
      <c r="AP55" s="869"/>
      <c r="AQ55" s="869"/>
      <c r="AR55" s="869"/>
      <c r="AS55" s="869"/>
      <c r="AT55" s="869"/>
      <c r="AU55" s="869"/>
      <c r="AV55" s="869"/>
      <c r="AW55" s="869"/>
      <c r="AX55" s="870"/>
    </row>
    <row r="56" spans="1:50" ht="57" customHeight="1">
      <c r="A56" s="352" t="s">
        <v>100</v>
      </c>
      <c r="B56" s="387"/>
      <c r="C56" s="390" t="s">
        <v>101</v>
      </c>
      <c r="D56" s="391"/>
      <c r="E56" s="391"/>
      <c r="F56" s="392"/>
      <c r="G56" s="784" t="s">
        <v>740</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739</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81</v>
      </c>
      <c r="L67" s="709"/>
      <c r="M67" s="709"/>
      <c r="N67" s="709"/>
      <c r="O67" s="709"/>
      <c r="P67" s="709"/>
      <c r="Q67" s="709"/>
      <c r="R67" s="709"/>
      <c r="S67" s="422" t="s">
        <v>111</v>
      </c>
      <c r="T67" s="426"/>
      <c r="U67" s="426"/>
      <c r="V67" s="426"/>
      <c r="W67" s="426"/>
      <c r="X67" s="426"/>
      <c r="Y67" s="426"/>
      <c r="Z67" s="442"/>
      <c r="AA67" s="710">
        <v>107</v>
      </c>
      <c r="AB67" s="709"/>
      <c r="AC67" s="709"/>
      <c r="AD67" s="709"/>
      <c r="AE67" s="709"/>
      <c r="AF67" s="709"/>
      <c r="AG67" s="709"/>
      <c r="AH67" s="709"/>
      <c r="AI67" s="422" t="s">
        <v>112</v>
      </c>
      <c r="AJ67" s="423"/>
      <c r="AK67" s="423"/>
      <c r="AL67" s="423"/>
      <c r="AM67" s="423"/>
      <c r="AN67" s="423"/>
      <c r="AO67" s="423"/>
      <c r="AP67" s="424"/>
      <c r="AQ67" s="704">
        <v>243</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69" fitToHeight="4" orientation="portrait" horizontalDpi="4294967293" r:id="rId1"/>
  <headerFooter alignWithMargins="0">
    <oddFooter>&amp;C&amp;P</oddFooter>
  </headerFooter>
  <rowBreaks count="1" manualBreakCount="1">
    <brk id="36" max="4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228</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1465" t="s">
        <v>797</v>
      </c>
      <c r="H3" s="836"/>
      <c r="I3" s="836"/>
      <c r="J3" s="836"/>
      <c r="K3" s="836"/>
      <c r="L3" s="836"/>
      <c r="M3" s="836"/>
      <c r="N3" s="836"/>
      <c r="O3" s="836"/>
      <c r="P3" s="836"/>
      <c r="Q3" s="836"/>
      <c r="R3" s="836"/>
      <c r="S3" s="836"/>
      <c r="T3" s="836"/>
      <c r="U3" s="836"/>
      <c r="V3" s="836"/>
      <c r="W3" s="836"/>
      <c r="X3" s="836"/>
      <c r="Y3" s="60" t="s">
        <v>245</v>
      </c>
      <c r="Z3" s="61"/>
      <c r="AA3" s="61"/>
      <c r="AB3" s="61"/>
      <c r="AC3" s="61"/>
      <c r="AD3" s="62"/>
      <c r="AE3" s="837" t="s">
        <v>796</v>
      </c>
      <c r="AF3" s="715"/>
      <c r="AG3" s="715"/>
      <c r="AH3" s="715"/>
      <c r="AI3" s="715"/>
      <c r="AJ3" s="715"/>
      <c r="AK3" s="715"/>
      <c r="AL3" s="715"/>
      <c r="AM3" s="715"/>
      <c r="AN3" s="715"/>
      <c r="AO3" s="715"/>
      <c r="AP3" s="838"/>
      <c r="AQ3" s="66" t="s">
        <v>8</v>
      </c>
      <c r="AR3" s="61"/>
      <c r="AS3" s="61"/>
      <c r="AT3" s="61"/>
      <c r="AU3" s="61"/>
      <c r="AV3" s="61"/>
      <c r="AW3" s="61"/>
      <c r="AX3" s="67"/>
    </row>
    <row r="4" spans="1:50" ht="30" customHeight="1">
      <c r="A4" s="84" t="s">
        <v>9</v>
      </c>
      <c r="B4" s="85"/>
      <c r="C4" s="85"/>
      <c r="D4" s="85"/>
      <c r="E4" s="85"/>
      <c r="F4" s="86"/>
      <c r="G4" s="832" t="s">
        <v>795</v>
      </c>
      <c r="H4" s="833"/>
      <c r="I4" s="833"/>
      <c r="J4" s="833"/>
      <c r="K4" s="833"/>
      <c r="L4" s="833"/>
      <c r="M4" s="833"/>
      <c r="N4" s="833"/>
      <c r="O4" s="833"/>
      <c r="P4" s="833"/>
      <c r="Q4" s="833"/>
      <c r="R4" s="833"/>
      <c r="S4" s="833"/>
      <c r="T4" s="833"/>
      <c r="U4" s="833"/>
      <c r="V4" s="723"/>
      <c r="W4" s="723"/>
      <c r="X4" s="723"/>
      <c r="Y4" s="90" t="s">
        <v>11</v>
      </c>
      <c r="Z4" s="91"/>
      <c r="AA4" s="91"/>
      <c r="AB4" s="91"/>
      <c r="AC4" s="91"/>
      <c r="AD4" s="92"/>
      <c r="AE4" s="719" t="s">
        <v>794</v>
      </c>
      <c r="AF4" s="720"/>
      <c r="AG4" s="720"/>
      <c r="AH4" s="720"/>
      <c r="AI4" s="720"/>
      <c r="AJ4" s="720"/>
      <c r="AK4" s="720"/>
      <c r="AL4" s="720"/>
      <c r="AM4" s="720"/>
      <c r="AN4" s="720"/>
      <c r="AO4" s="720"/>
      <c r="AP4" s="721"/>
      <c r="AQ4" s="457" t="s">
        <v>793</v>
      </c>
      <c r="AR4" s="458"/>
      <c r="AS4" s="458"/>
      <c r="AT4" s="458"/>
      <c r="AU4" s="458"/>
      <c r="AV4" s="458"/>
      <c r="AW4" s="458"/>
      <c r="AX4" s="459"/>
    </row>
    <row r="5" spans="1:50" ht="30" customHeight="1">
      <c r="A5" s="99" t="s">
        <v>14</v>
      </c>
      <c r="B5" s="100"/>
      <c r="C5" s="100"/>
      <c r="D5" s="100"/>
      <c r="E5" s="100"/>
      <c r="F5" s="100"/>
      <c r="G5" s="834" t="s">
        <v>15</v>
      </c>
      <c r="H5" s="723"/>
      <c r="I5" s="723"/>
      <c r="J5" s="723"/>
      <c r="K5" s="723"/>
      <c r="L5" s="723"/>
      <c r="M5" s="723"/>
      <c r="N5" s="723"/>
      <c r="O5" s="723"/>
      <c r="P5" s="723"/>
      <c r="Q5" s="723"/>
      <c r="R5" s="723"/>
      <c r="S5" s="723"/>
      <c r="T5" s="723"/>
      <c r="U5" s="723"/>
      <c r="V5" s="723"/>
      <c r="W5" s="723"/>
      <c r="X5" s="723"/>
      <c r="Y5" s="103" t="s">
        <v>16</v>
      </c>
      <c r="Z5" s="104"/>
      <c r="AA5" s="104"/>
      <c r="AB5" s="104"/>
      <c r="AC5" s="104"/>
      <c r="AD5" s="105"/>
      <c r="AE5" s="722" t="s">
        <v>792</v>
      </c>
      <c r="AF5" s="722"/>
      <c r="AG5" s="722"/>
      <c r="AH5" s="722"/>
      <c r="AI5" s="722"/>
      <c r="AJ5" s="722"/>
      <c r="AK5" s="722"/>
      <c r="AL5" s="722"/>
      <c r="AM5" s="722"/>
      <c r="AN5" s="722"/>
      <c r="AO5" s="722"/>
      <c r="AP5" s="722"/>
      <c r="AQ5" s="723"/>
      <c r="AR5" s="723"/>
      <c r="AS5" s="723"/>
      <c r="AT5" s="723"/>
      <c r="AU5" s="723"/>
      <c r="AV5" s="723"/>
      <c r="AW5" s="723"/>
      <c r="AX5" s="724"/>
    </row>
    <row r="6" spans="1:50" ht="39.950000000000003" customHeight="1">
      <c r="A6" s="68" t="s">
        <v>18</v>
      </c>
      <c r="B6" s="69"/>
      <c r="C6" s="69"/>
      <c r="D6" s="69"/>
      <c r="E6" s="69"/>
      <c r="F6" s="69"/>
      <c r="G6" s="449" t="s">
        <v>19</v>
      </c>
      <c r="H6" s="450"/>
      <c r="I6" s="450"/>
      <c r="J6" s="450"/>
      <c r="K6" s="450"/>
      <c r="L6" s="450"/>
      <c r="M6" s="450"/>
      <c r="N6" s="450"/>
      <c r="O6" s="450"/>
      <c r="P6" s="450"/>
      <c r="Q6" s="450"/>
      <c r="R6" s="450"/>
      <c r="S6" s="450"/>
      <c r="T6" s="450"/>
      <c r="U6" s="450"/>
      <c r="V6" s="826"/>
      <c r="W6" s="826"/>
      <c r="X6" s="826"/>
      <c r="Y6" s="73" t="s">
        <v>238</v>
      </c>
      <c r="Z6" s="74"/>
      <c r="AA6" s="74"/>
      <c r="AB6" s="74"/>
      <c r="AC6" s="74"/>
      <c r="AD6" s="75"/>
      <c r="AE6" s="827" t="s">
        <v>791</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462" t="s">
        <v>790</v>
      </c>
      <c r="H7" s="1463"/>
      <c r="I7" s="1463"/>
      <c r="J7" s="1463"/>
      <c r="K7" s="1463"/>
      <c r="L7" s="1463"/>
      <c r="M7" s="1463"/>
      <c r="N7" s="1463"/>
      <c r="O7" s="1463"/>
      <c r="P7" s="1463"/>
      <c r="Q7" s="1463"/>
      <c r="R7" s="1463"/>
      <c r="S7" s="1463"/>
      <c r="T7" s="1463"/>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c r="AT7" s="1463"/>
      <c r="AU7" s="1463"/>
      <c r="AV7" s="1463"/>
      <c r="AW7" s="1463"/>
      <c r="AX7" s="1464"/>
    </row>
    <row r="8" spans="1:50" ht="137.25" customHeight="1">
      <c r="A8" s="79" t="s">
        <v>24</v>
      </c>
      <c r="B8" s="80"/>
      <c r="C8" s="80"/>
      <c r="D8" s="80"/>
      <c r="E8" s="80"/>
      <c r="F8" s="80"/>
      <c r="G8" s="1075" t="s">
        <v>789</v>
      </c>
      <c r="H8" s="1076"/>
      <c r="I8" s="1076"/>
      <c r="J8" s="1076"/>
      <c r="K8" s="1076"/>
      <c r="L8" s="1076"/>
      <c r="M8" s="1076"/>
      <c r="N8" s="1076"/>
      <c r="O8" s="1076"/>
      <c r="P8" s="1076"/>
      <c r="Q8" s="1076"/>
      <c r="R8" s="1076"/>
      <c r="S8" s="1076"/>
      <c r="T8" s="1076"/>
      <c r="U8" s="1076"/>
      <c r="V8" s="1076"/>
      <c r="W8" s="1076"/>
      <c r="X8" s="1076"/>
      <c r="Y8" s="1076"/>
      <c r="Z8" s="107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7"/>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66">
        <v>15903</v>
      </c>
      <c r="Q11" s="1467"/>
      <c r="R11" s="1467"/>
      <c r="S11" s="1467"/>
      <c r="T11" s="1467"/>
      <c r="U11" s="1467"/>
      <c r="V11" s="1468"/>
      <c r="W11" s="1466">
        <v>10268</v>
      </c>
      <c r="X11" s="1467"/>
      <c r="Y11" s="1467"/>
      <c r="Z11" s="1467"/>
      <c r="AA11" s="1467"/>
      <c r="AB11" s="1467"/>
      <c r="AC11" s="1468"/>
      <c r="AD11" s="831">
        <v>10026</v>
      </c>
      <c r="AE11" s="831"/>
      <c r="AF11" s="831"/>
      <c r="AG11" s="831"/>
      <c r="AH11" s="831"/>
      <c r="AI11" s="831"/>
      <c r="AJ11" s="831"/>
      <c r="AK11" s="1201" t="s">
        <v>235</v>
      </c>
      <c r="AL11" s="852"/>
      <c r="AM11" s="852"/>
      <c r="AN11" s="852"/>
      <c r="AO11" s="852"/>
      <c r="AP11" s="852"/>
      <c r="AQ11" s="853"/>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469">
        <v>3330</v>
      </c>
      <c r="Q12" s="1470"/>
      <c r="R12" s="1470"/>
      <c r="S12" s="1470"/>
      <c r="T12" s="1470"/>
      <c r="U12" s="1470"/>
      <c r="V12" s="1471"/>
      <c r="W12" s="1472" t="s">
        <v>202</v>
      </c>
      <c r="X12" s="1473"/>
      <c r="Y12" s="1473"/>
      <c r="Z12" s="1473"/>
      <c r="AA12" s="1473"/>
      <c r="AB12" s="1473"/>
      <c r="AC12" s="1474"/>
      <c r="AD12" s="1475">
        <v>23700</v>
      </c>
      <c r="AE12" s="823"/>
      <c r="AF12" s="823"/>
      <c r="AG12" s="823"/>
      <c r="AH12" s="823"/>
      <c r="AI12" s="823"/>
      <c r="AJ12" s="823"/>
      <c r="AK12" s="151" t="s">
        <v>2055</v>
      </c>
      <c r="AL12" s="855"/>
      <c r="AM12" s="855"/>
      <c r="AN12" s="855"/>
      <c r="AO12" s="855"/>
      <c r="AP12" s="855"/>
      <c r="AQ12" s="856"/>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v>0</v>
      </c>
      <c r="Q13" s="152"/>
      <c r="R13" s="152"/>
      <c r="S13" s="152"/>
      <c r="T13" s="152"/>
      <c r="U13" s="152"/>
      <c r="V13" s="153"/>
      <c r="W13" s="151">
        <v>0</v>
      </c>
      <c r="X13" s="152"/>
      <c r="Y13" s="152"/>
      <c r="Z13" s="152"/>
      <c r="AA13" s="152"/>
      <c r="AB13" s="152"/>
      <c r="AC13" s="153"/>
      <c r="AD13" s="151">
        <v>0</v>
      </c>
      <c r="AE13" s="152"/>
      <c r="AF13" s="152"/>
      <c r="AG13" s="152"/>
      <c r="AH13" s="152"/>
      <c r="AI13" s="152"/>
      <c r="AJ13" s="153"/>
      <c r="AK13" s="151" t="s">
        <v>2055</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v>0</v>
      </c>
      <c r="Q14" s="152"/>
      <c r="R14" s="152"/>
      <c r="S14" s="152"/>
      <c r="T14" s="152"/>
      <c r="U14" s="152"/>
      <c r="V14" s="153"/>
      <c r="W14" s="151">
        <v>0</v>
      </c>
      <c r="X14" s="152"/>
      <c r="Y14" s="152"/>
      <c r="Z14" s="152"/>
      <c r="AA14" s="152"/>
      <c r="AB14" s="152"/>
      <c r="AC14" s="153"/>
      <c r="AD14" s="151">
        <v>0</v>
      </c>
      <c r="AE14" s="152"/>
      <c r="AF14" s="152"/>
      <c r="AG14" s="152"/>
      <c r="AH14" s="152"/>
      <c r="AI14" s="152"/>
      <c r="AJ14" s="153"/>
      <c r="AK14" s="151" t="s">
        <v>2055</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v>0</v>
      </c>
      <c r="Q15" s="157"/>
      <c r="R15" s="157"/>
      <c r="S15" s="157"/>
      <c r="T15" s="157"/>
      <c r="U15" s="157"/>
      <c r="V15" s="157"/>
      <c r="W15" s="157">
        <v>0</v>
      </c>
      <c r="X15" s="157"/>
      <c r="Y15" s="157"/>
      <c r="Z15" s="157"/>
      <c r="AA15" s="157"/>
      <c r="AB15" s="157"/>
      <c r="AC15" s="157"/>
      <c r="AD15" s="157">
        <v>0</v>
      </c>
      <c r="AE15" s="157"/>
      <c r="AF15" s="157"/>
      <c r="AG15" s="157"/>
      <c r="AH15" s="157"/>
      <c r="AI15" s="157"/>
      <c r="AJ15" s="157"/>
      <c r="AK15" s="157" t="s">
        <v>2055</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476">
        <v>19233</v>
      </c>
      <c r="Q16" s="1477"/>
      <c r="R16" s="1477"/>
      <c r="S16" s="1477"/>
      <c r="T16" s="1477"/>
      <c r="U16" s="1477"/>
      <c r="V16" s="1478"/>
      <c r="W16" s="1476">
        <v>10268</v>
      </c>
      <c r="X16" s="1477"/>
      <c r="Y16" s="1477"/>
      <c r="Z16" s="1477"/>
      <c r="AA16" s="1477"/>
      <c r="AB16" s="1477"/>
      <c r="AC16" s="1478"/>
      <c r="AD16" s="164">
        <v>33726</v>
      </c>
      <c r="AE16" s="165"/>
      <c r="AF16" s="165"/>
      <c r="AG16" s="165"/>
      <c r="AH16" s="165"/>
      <c r="AI16" s="165"/>
      <c r="AJ16" s="165"/>
      <c r="AK16" s="165" t="s">
        <v>2055</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067">
        <v>19233</v>
      </c>
      <c r="Q17" s="1068"/>
      <c r="R17" s="1068"/>
      <c r="S17" s="1068"/>
      <c r="T17" s="1068"/>
      <c r="U17" s="1068"/>
      <c r="V17" s="1069"/>
      <c r="W17" s="1067">
        <v>10268</v>
      </c>
      <c r="X17" s="1068"/>
      <c r="Y17" s="1068"/>
      <c r="Z17" s="1068"/>
      <c r="AA17" s="1068"/>
      <c r="AB17" s="1068"/>
      <c r="AC17" s="1069"/>
      <c r="AD17" s="172">
        <v>33726</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479" t="s">
        <v>788</v>
      </c>
      <c r="Q18" s="1480"/>
      <c r="R18" s="1480"/>
      <c r="S18" s="1480"/>
      <c r="T18" s="1480"/>
      <c r="U18" s="1480"/>
      <c r="V18" s="1481"/>
      <c r="W18" s="1479" t="s">
        <v>788</v>
      </c>
      <c r="X18" s="1480"/>
      <c r="Y18" s="1480"/>
      <c r="Z18" s="1480"/>
      <c r="AA18" s="1480"/>
      <c r="AB18" s="1480"/>
      <c r="AC18" s="1481"/>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730" t="s">
        <v>787</v>
      </c>
      <c r="H20" s="877"/>
      <c r="I20" s="877"/>
      <c r="J20" s="877"/>
      <c r="K20" s="877"/>
      <c r="L20" s="877"/>
      <c r="M20" s="877"/>
      <c r="N20" s="877"/>
      <c r="O20" s="877"/>
      <c r="P20" s="877"/>
      <c r="Q20" s="877"/>
      <c r="R20" s="877"/>
      <c r="S20" s="877"/>
      <c r="T20" s="877"/>
      <c r="U20" s="877"/>
      <c r="V20" s="877"/>
      <c r="W20" s="877"/>
      <c r="X20" s="892"/>
      <c r="Y20" s="204" t="s">
        <v>49</v>
      </c>
      <c r="Z20" s="205"/>
      <c r="AA20" s="206"/>
      <c r="AB20" s="207"/>
      <c r="AC20" s="207"/>
      <c r="AD20" s="207"/>
      <c r="AE20" s="173" t="s">
        <v>59</v>
      </c>
      <c r="AF20" s="173"/>
      <c r="AG20" s="173"/>
      <c r="AH20" s="173"/>
      <c r="AI20" s="173"/>
      <c r="AJ20" s="173" t="s">
        <v>786</v>
      </c>
      <c r="AK20" s="173"/>
      <c r="AL20" s="173"/>
      <c r="AM20" s="173"/>
      <c r="AN20" s="173"/>
      <c r="AO20" s="173" t="s">
        <v>59</v>
      </c>
      <c r="AP20" s="173"/>
      <c r="AQ20" s="173"/>
      <c r="AR20" s="173"/>
      <c r="AS20" s="173"/>
      <c r="AT20" s="174"/>
      <c r="AU20" s="174"/>
      <c r="AV20" s="174"/>
      <c r="AW20" s="174"/>
      <c r="AX20" s="175"/>
    </row>
    <row r="21" spans="1:55" ht="23.8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188"/>
      <c r="AC21" s="188"/>
      <c r="AD21" s="188"/>
      <c r="AE21" s="188" t="s">
        <v>59</v>
      </c>
      <c r="AF21" s="188"/>
      <c r="AG21" s="188"/>
      <c r="AH21" s="188"/>
      <c r="AI21" s="188"/>
      <c r="AJ21" s="188" t="s">
        <v>59</v>
      </c>
      <c r="AK21" s="188"/>
      <c r="AL21" s="188"/>
      <c r="AM21" s="188"/>
      <c r="AN21" s="188"/>
      <c r="AO21" s="188" t="s">
        <v>59</v>
      </c>
      <c r="AP21" s="188"/>
      <c r="AQ21" s="188"/>
      <c r="AR21" s="188"/>
      <c r="AS21" s="188"/>
      <c r="AT21" s="1482" t="s">
        <v>785</v>
      </c>
      <c r="AU21" s="169"/>
      <c r="AV21" s="169"/>
      <c r="AW21" s="169"/>
      <c r="AX21" s="189"/>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28" t="s">
        <v>52</v>
      </c>
      <c r="Z22" s="129"/>
      <c r="AA22" s="130"/>
      <c r="AB22" s="190" t="s">
        <v>199</v>
      </c>
      <c r="AC22" s="190"/>
      <c r="AD22" s="190"/>
      <c r="AE22" s="188" t="s">
        <v>59</v>
      </c>
      <c r="AF22" s="188"/>
      <c r="AG22" s="188"/>
      <c r="AH22" s="188"/>
      <c r="AI22" s="188"/>
      <c r="AJ22" s="899">
        <v>0.87</v>
      </c>
      <c r="AK22" s="190"/>
      <c r="AL22" s="190"/>
      <c r="AM22" s="190"/>
      <c r="AN22" s="190"/>
      <c r="AO22" s="190" t="s">
        <v>59</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730" t="s">
        <v>784</v>
      </c>
      <c r="H24" s="683"/>
      <c r="I24" s="683"/>
      <c r="J24" s="683"/>
      <c r="K24" s="683"/>
      <c r="L24" s="683"/>
      <c r="M24" s="683"/>
      <c r="N24" s="683"/>
      <c r="O24" s="683"/>
      <c r="P24" s="683"/>
      <c r="Q24" s="683"/>
      <c r="R24" s="683"/>
      <c r="S24" s="683"/>
      <c r="T24" s="683"/>
      <c r="U24" s="683"/>
      <c r="V24" s="683"/>
      <c r="W24" s="683"/>
      <c r="X24" s="731"/>
      <c r="Y24" s="226" t="s">
        <v>58</v>
      </c>
      <c r="Z24" s="227"/>
      <c r="AA24" s="228"/>
      <c r="AB24" s="229"/>
      <c r="AC24" s="227"/>
      <c r="AD24" s="228"/>
      <c r="AE24" s="1483" t="s">
        <v>783</v>
      </c>
      <c r="AF24" s="1484"/>
      <c r="AG24" s="1484"/>
      <c r="AH24" s="1484"/>
      <c r="AI24" s="1484"/>
      <c r="AJ24" s="1483" t="s">
        <v>782</v>
      </c>
      <c r="AK24" s="1484"/>
      <c r="AL24" s="1484"/>
      <c r="AM24" s="1484"/>
      <c r="AN24" s="1484"/>
      <c r="AO24" s="1487" t="s">
        <v>781</v>
      </c>
      <c r="AP24" s="1488"/>
      <c r="AQ24" s="1488"/>
      <c r="AR24" s="1488"/>
      <c r="AS24" s="1489"/>
      <c r="AT24" s="234" t="s">
        <v>197</v>
      </c>
      <c r="AU24" s="74"/>
      <c r="AV24" s="74"/>
      <c r="AW24" s="74"/>
      <c r="AX24" s="265"/>
      <c r="AY24" s="2"/>
      <c r="AZ24" s="3"/>
      <c r="BA24" s="3"/>
      <c r="BB24" s="3"/>
      <c r="BC24" s="3"/>
    </row>
    <row r="25" spans="1:55" ht="32.25" customHeight="1">
      <c r="A25" s="246"/>
      <c r="B25" s="247"/>
      <c r="C25" s="247"/>
      <c r="D25" s="247"/>
      <c r="E25" s="247"/>
      <c r="F25" s="248"/>
      <c r="G25" s="734"/>
      <c r="H25" s="674"/>
      <c r="I25" s="674"/>
      <c r="J25" s="674"/>
      <c r="K25" s="674"/>
      <c r="L25" s="674"/>
      <c r="M25" s="674"/>
      <c r="N25" s="674"/>
      <c r="O25" s="674"/>
      <c r="P25" s="674"/>
      <c r="Q25" s="674"/>
      <c r="R25" s="674"/>
      <c r="S25" s="674"/>
      <c r="T25" s="674"/>
      <c r="U25" s="674"/>
      <c r="V25" s="674"/>
      <c r="W25" s="674"/>
      <c r="X25" s="735"/>
      <c r="Y25" s="230" t="s">
        <v>61</v>
      </c>
      <c r="Z25" s="231"/>
      <c r="AA25" s="232"/>
      <c r="AB25" s="233"/>
      <c r="AC25" s="231"/>
      <c r="AD25" s="232"/>
      <c r="AE25" s="234" t="s">
        <v>552</v>
      </c>
      <c r="AF25" s="74"/>
      <c r="AG25" s="74"/>
      <c r="AH25" s="74"/>
      <c r="AI25" s="75"/>
      <c r="AJ25" s="234" t="s">
        <v>552</v>
      </c>
      <c r="AK25" s="74"/>
      <c r="AL25" s="74"/>
      <c r="AM25" s="74"/>
      <c r="AN25" s="75"/>
      <c r="AO25" s="234" t="s">
        <v>552</v>
      </c>
      <c r="AP25" s="74"/>
      <c r="AQ25" s="74"/>
      <c r="AR25" s="74"/>
      <c r="AS25" s="75"/>
      <c r="AT25" s="234" t="s">
        <v>552</v>
      </c>
      <c r="AU25" s="74"/>
      <c r="AV25" s="74"/>
      <c r="AW25" s="74"/>
      <c r="AX25" s="75"/>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780</v>
      </c>
      <c r="H27" s="527"/>
      <c r="I27" s="527"/>
      <c r="J27" s="527"/>
      <c r="K27" s="527"/>
      <c r="L27" s="527"/>
      <c r="M27" s="527"/>
      <c r="N27" s="527"/>
      <c r="O27" s="527"/>
      <c r="P27" s="527"/>
      <c r="Q27" s="527"/>
      <c r="R27" s="527"/>
      <c r="S27" s="527"/>
      <c r="T27" s="527"/>
      <c r="U27" s="527"/>
      <c r="V27" s="527"/>
      <c r="W27" s="527"/>
      <c r="X27" s="527"/>
      <c r="Y27" s="261" t="s">
        <v>62</v>
      </c>
      <c r="Z27" s="262"/>
      <c r="AA27" s="263"/>
      <c r="AB27" s="264"/>
      <c r="AC27" s="742"/>
      <c r="AD27" s="743"/>
      <c r="AE27" s="502" t="s">
        <v>37</v>
      </c>
      <c r="AF27" s="900"/>
      <c r="AG27" s="900"/>
      <c r="AH27" s="900"/>
      <c r="AI27" s="909"/>
      <c r="AJ27" s="502" t="s">
        <v>779</v>
      </c>
      <c r="AK27" s="900"/>
      <c r="AL27" s="900"/>
      <c r="AM27" s="900"/>
      <c r="AN27" s="909"/>
      <c r="AO27" s="1005" t="s">
        <v>778</v>
      </c>
      <c r="AP27" s="1485"/>
      <c r="AQ27" s="1485"/>
      <c r="AR27" s="1485"/>
      <c r="AS27" s="1486"/>
      <c r="AT27" s="502" t="s">
        <v>37</v>
      </c>
      <c r="AU27" s="900"/>
      <c r="AV27" s="900"/>
      <c r="AW27" s="900"/>
      <c r="AX27" s="909"/>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777</v>
      </c>
      <c r="AC28" s="742"/>
      <c r="AD28" s="743"/>
      <c r="AE28" s="502" t="s">
        <v>37</v>
      </c>
      <c r="AF28" s="900"/>
      <c r="AG28" s="900"/>
      <c r="AH28" s="900"/>
      <c r="AI28" s="909"/>
      <c r="AJ28" s="502" t="s">
        <v>37</v>
      </c>
      <c r="AK28" s="900"/>
      <c r="AL28" s="900"/>
      <c r="AM28" s="900"/>
      <c r="AN28" s="909"/>
      <c r="AO28" s="502" t="s">
        <v>37</v>
      </c>
      <c r="AP28" s="900"/>
      <c r="AQ28" s="900"/>
      <c r="AR28" s="900"/>
      <c r="AS28" s="909"/>
      <c r="AT28" s="502" t="s">
        <v>37</v>
      </c>
      <c r="AU28" s="900"/>
      <c r="AV28" s="900"/>
      <c r="AW28" s="900"/>
      <c r="AX28" s="909"/>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490" t="s">
        <v>776</v>
      </c>
      <c r="D30" s="1491"/>
      <c r="E30" s="1491"/>
      <c r="F30" s="1491"/>
      <c r="G30" s="1491"/>
      <c r="H30" s="1491"/>
      <c r="I30" s="1491"/>
      <c r="J30" s="1491"/>
      <c r="K30" s="1492"/>
      <c r="L30" s="292" t="s">
        <v>50</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0</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1493" t="s">
        <v>687</v>
      </c>
      <c r="AE40" s="327"/>
      <c r="AF40" s="327"/>
      <c r="AG40" s="362" t="s">
        <v>775</v>
      </c>
      <c r="AH40" s="1102"/>
      <c r="AI40" s="1102"/>
      <c r="AJ40" s="1102"/>
      <c r="AK40" s="1102"/>
      <c r="AL40" s="1102"/>
      <c r="AM40" s="1102"/>
      <c r="AN40" s="1102"/>
      <c r="AO40" s="1102"/>
      <c r="AP40" s="1102"/>
      <c r="AQ40" s="1102"/>
      <c r="AR40" s="1102"/>
      <c r="AS40" s="1102"/>
      <c r="AT40" s="1102"/>
      <c r="AU40" s="1102"/>
      <c r="AV40" s="1102"/>
      <c r="AW40" s="1102"/>
      <c r="AX40" s="1103"/>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1494" t="s">
        <v>687</v>
      </c>
      <c r="AE41" s="342"/>
      <c r="AF41" s="342"/>
      <c r="AG41" s="1104"/>
      <c r="AH41" s="1105"/>
      <c r="AI41" s="1105"/>
      <c r="AJ41" s="1105"/>
      <c r="AK41" s="1105"/>
      <c r="AL41" s="1105"/>
      <c r="AM41" s="1105"/>
      <c r="AN41" s="1105"/>
      <c r="AO41" s="1105"/>
      <c r="AP41" s="1105"/>
      <c r="AQ41" s="1105"/>
      <c r="AR41" s="1105"/>
      <c r="AS41" s="1105"/>
      <c r="AT41" s="1105"/>
      <c r="AU41" s="1105"/>
      <c r="AV41" s="1105"/>
      <c r="AW41" s="1105"/>
      <c r="AX41" s="1106"/>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1495" t="s">
        <v>687</v>
      </c>
      <c r="AE42" s="370"/>
      <c r="AF42" s="370"/>
      <c r="AG42" s="1107"/>
      <c r="AH42" s="1108"/>
      <c r="AI42" s="1108"/>
      <c r="AJ42" s="1108"/>
      <c r="AK42" s="1108"/>
      <c r="AL42" s="1108"/>
      <c r="AM42" s="1108"/>
      <c r="AN42" s="1108"/>
      <c r="AO42" s="1108"/>
      <c r="AP42" s="1108"/>
      <c r="AQ42" s="1108"/>
      <c r="AR42" s="1108"/>
      <c r="AS42" s="1108"/>
      <c r="AT42" s="1108"/>
      <c r="AU42" s="1108"/>
      <c r="AV42" s="1108"/>
      <c r="AW42" s="1108"/>
      <c r="AX42" s="1109"/>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403" t="s">
        <v>687</v>
      </c>
      <c r="AE43" s="355"/>
      <c r="AF43" s="355"/>
      <c r="AG43" s="362" t="s">
        <v>774</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1494" t="s">
        <v>687</v>
      </c>
      <c r="AE44" s="342"/>
      <c r="AF44" s="342"/>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1494" t="s">
        <v>687</v>
      </c>
      <c r="AE45" s="342"/>
      <c r="AF45" s="342"/>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1494" t="s">
        <v>50</v>
      </c>
      <c r="AE46" s="342"/>
      <c r="AF46" s="342"/>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1494" t="s">
        <v>687</v>
      </c>
      <c r="AE47" s="342"/>
      <c r="AF47" s="342"/>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1495" t="s">
        <v>50</v>
      </c>
      <c r="AE48" s="370"/>
      <c r="AF48" s="370"/>
      <c r="AG48" s="772"/>
      <c r="AH48" s="773"/>
      <c r="AI48" s="773"/>
      <c r="AJ48" s="773"/>
      <c r="AK48" s="773"/>
      <c r="AL48" s="773"/>
      <c r="AM48" s="773"/>
      <c r="AN48" s="773"/>
      <c r="AO48" s="773"/>
      <c r="AP48" s="773"/>
      <c r="AQ48" s="773"/>
      <c r="AR48" s="773"/>
      <c r="AS48" s="773"/>
      <c r="AT48" s="773"/>
      <c r="AU48" s="773"/>
      <c r="AV48" s="773"/>
      <c r="AW48" s="773"/>
      <c r="AX48" s="774"/>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403" t="s">
        <v>687</v>
      </c>
      <c r="AE49" s="355"/>
      <c r="AF49" s="355"/>
      <c r="AG49" s="1161" t="s">
        <v>773</v>
      </c>
      <c r="AH49" s="1496"/>
      <c r="AI49" s="1496"/>
      <c r="AJ49" s="1496"/>
      <c r="AK49" s="1496"/>
      <c r="AL49" s="1496"/>
      <c r="AM49" s="1496"/>
      <c r="AN49" s="1496"/>
      <c r="AO49" s="1496"/>
      <c r="AP49" s="1496"/>
      <c r="AQ49" s="1496"/>
      <c r="AR49" s="1496"/>
      <c r="AS49" s="1496"/>
      <c r="AT49" s="1496"/>
      <c r="AU49" s="1496"/>
      <c r="AV49" s="1496"/>
      <c r="AW49" s="1496"/>
      <c r="AX49" s="1497"/>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1494" t="s">
        <v>687</v>
      </c>
      <c r="AE50" s="342"/>
      <c r="AF50" s="342"/>
      <c r="AG50" s="1498"/>
      <c r="AH50" s="1499"/>
      <c r="AI50" s="1499"/>
      <c r="AJ50" s="1499"/>
      <c r="AK50" s="1499"/>
      <c r="AL50" s="1499"/>
      <c r="AM50" s="1499"/>
      <c r="AN50" s="1499"/>
      <c r="AO50" s="1499"/>
      <c r="AP50" s="1499"/>
      <c r="AQ50" s="1499"/>
      <c r="AR50" s="1499"/>
      <c r="AS50" s="1499"/>
      <c r="AT50" s="1499"/>
      <c r="AU50" s="1499"/>
      <c r="AV50" s="1499"/>
      <c r="AW50" s="1499"/>
      <c r="AX50" s="1500"/>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1494" t="s">
        <v>687</v>
      </c>
      <c r="AE51" s="342"/>
      <c r="AF51" s="342"/>
      <c r="AG51" s="1501"/>
      <c r="AH51" s="1502"/>
      <c r="AI51" s="1502"/>
      <c r="AJ51" s="1502"/>
      <c r="AK51" s="1502"/>
      <c r="AL51" s="1502"/>
      <c r="AM51" s="1502"/>
      <c r="AN51" s="1502"/>
      <c r="AO51" s="1502"/>
      <c r="AP51" s="1502"/>
      <c r="AQ51" s="1502"/>
      <c r="AR51" s="1502"/>
      <c r="AS51" s="1502"/>
      <c r="AT51" s="1502"/>
      <c r="AU51" s="1502"/>
      <c r="AV51" s="1502"/>
      <c r="AW51" s="1502"/>
      <c r="AX51" s="1503"/>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403"/>
      <c r="AE52" s="355"/>
      <c r="AF52" s="355"/>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1504" t="s">
        <v>772</v>
      </c>
      <c r="H56" s="1505"/>
      <c r="I56" s="1505"/>
      <c r="J56" s="1505"/>
      <c r="K56" s="1505"/>
      <c r="L56" s="1505"/>
      <c r="M56" s="1505"/>
      <c r="N56" s="1505"/>
      <c r="O56" s="1505"/>
      <c r="P56" s="1505"/>
      <c r="Q56" s="1505"/>
      <c r="R56" s="1505"/>
      <c r="S56" s="1505"/>
      <c r="T56" s="1505"/>
      <c r="U56" s="1505"/>
      <c r="V56" s="1505"/>
      <c r="W56" s="1505"/>
      <c r="X56" s="1505"/>
      <c r="Y56" s="1505"/>
      <c r="Z56" s="1505"/>
      <c r="AA56" s="1505"/>
      <c r="AB56" s="1505"/>
      <c r="AC56" s="1505"/>
      <c r="AD56" s="1505"/>
      <c r="AE56" s="1505"/>
      <c r="AF56" s="1505"/>
      <c r="AG56" s="1505"/>
      <c r="AH56" s="1505"/>
      <c r="AI56" s="1505"/>
      <c r="AJ56" s="1505"/>
      <c r="AK56" s="1505"/>
      <c r="AL56" s="1505"/>
      <c r="AM56" s="1505"/>
      <c r="AN56" s="1505"/>
      <c r="AO56" s="1505"/>
      <c r="AP56" s="1505"/>
      <c r="AQ56" s="1505"/>
      <c r="AR56" s="1505"/>
      <c r="AS56" s="1505"/>
      <c r="AT56" s="1505"/>
      <c r="AU56" s="1505"/>
      <c r="AV56" s="1505"/>
      <c r="AW56" s="1505"/>
      <c r="AX56" s="1506"/>
    </row>
    <row r="57" spans="1:50" ht="66.75" customHeight="1" thickBot="1">
      <c r="A57" s="388"/>
      <c r="B57" s="389"/>
      <c r="C57" s="396" t="s">
        <v>103</v>
      </c>
      <c r="D57" s="397"/>
      <c r="E57" s="397"/>
      <c r="F57" s="398"/>
      <c r="G57" s="782" t="s">
        <v>771</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c r="L67" s="709"/>
      <c r="M67" s="709"/>
      <c r="N67" s="709"/>
      <c r="O67" s="709"/>
      <c r="P67" s="709"/>
      <c r="Q67" s="709"/>
      <c r="R67" s="709"/>
      <c r="S67" s="422" t="s">
        <v>111</v>
      </c>
      <c r="T67" s="426"/>
      <c r="U67" s="426"/>
      <c r="V67" s="426"/>
      <c r="W67" s="426"/>
      <c r="X67" s="426"/>
      <c r="Y67" s="426"/>
      <c r="Z67" s="442"/>
      <c r="AA67" s="710"/>
      <c r="AB67" s="709"/>
      <c r="AC67" s="709"/>
      <c r="AD67" s="709"/>
      <c r="AE67" s="709"/>
      <c r="AF67" s="709"/>
      <c r="AG67" s="709"/>
      <c r="AH67" s="709"/>
      <c r="AI67" s="422" t="s">
        <v>112</v>
      </c>
      <c r="AJ67" s="423"/>
      <c r="AK67" s="423"/>
      <c r="AL67" s="423"/>
      <c r="AM67" s="423"/>
      <c r="AN67" s="423"/>
      <c r="AO67" s="423"/>
      <c r="AP67" s="424"/>
      <c r="AQ67" s="704">
        <v>244</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C67"/>
  <sheetViews>
    <sheetView view="pageBreakPreview" zoomScale="85" zoomScaleNormal="75" zoomScaleSheetLayoutView="85"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229</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803</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738</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45" t="s">
        <v>822</v>
      </c>
      <c r="H4" s="846"/>
      <c r="I4" s="846"/>
      <c r="J4" s="846"/>
      <c r="K4" s="846"/>
      <c r="L4" s="846"/>
      <c r="M4" s="846"/>
      <c r="N4" s="846"/>
      <c r="O4" s="846"/>
      <c r="P4" s="846"/>
      <c r="Q4" s="846"/>
      <c r="R4" s="846"/>
      <c r="S4" s="846"/>
      <c r="T4" s="846"/>
      <c r="U4" s="846"/>
      <c r="V4" s="723"/>
      <c r="W4" s="723"/>
      <c r="X4" s="723"/>
      <c r="Y4" s="90" t="s">
        <v>11</v>
      </c>
      <c r="Z4" s="91"/>
      <c r="AA4" s="91"/>
      <c r="AB4" s="91"/>
      <c r="AC4" s="91"/>
      <c r="AD4" s="92"/>
      <c r="AE4" s="233" t="s">
        <v>821</v>
      </c>
      <c r="AF4" s="91"/>
      <c r="AG4" s="91"/>
      <c r="AH4" s="91"/>
      <c r="AI4" s="91"/>
      <c r="AJ4" s="91"/>
      <c r="AK4" s="91"/>
      <c r="AL4" s="91"/>
      <c r="AM4" s="91"/>
      <c r="AN4" s="91"/>
      <c r="AO4" s="91"/>
      <c r="AP4" s="92"/>
      <c r="AQ4" s="457" t="s">
        <v>820</v>
      </c>
      <c r="AR4" s="458"/>
      <c r="AS4" s="458"/>
      <c r="AT4" s="458"/>
      <c r="AU4" s="458"/>
      <c r="AV4" s="458"/>
      <c r="AW4" s="458"/>
      <c r="AX4" s="459"/>
    </row>
    <row r="5" spans="1:50" ht="30" customHeight="1">
      <c r="A5" s="99" t="s">
        <v>14</v>
      </c>
      <c r="B5" s="100"/>
      <c r="C5" s="100"/>
      <c r="D5" s="100"/>
      <c r="E5" s="100"/>
      <c r="F5" s="100"/>
      <c r="G5" s="847" t="s">
        <v>819</v>
      </c>
      <c r="H5" s="723"/>
      <c r="I5" s="723"/>
      <c r="J5" s="723"/>
      <c r="K5" s="723"/>
      <c r="L5" s="723"/>
      <c r="M5" s="723"/>
      <c r="N5" s="723"/>
      <c r="O5" s="723"/>
      <c r="P5" s="723"/>
      <c r="Q5" s="723"/>
      <c r="R5" s="723"/>
      <c r="S5" s="723"/>
      <c r="T5" s="723"/>
      <c r="U5" s="723"/>
      <c r="V5" s="723"/>
      <c r="W5" s="723"/>
      <c r="X5" s="723"/>
      <c r="Y5" s="103" t="s">
        <v>16</v>
      </c>
      <c r="Z5" s="104"/>
      <c r="AA5" s="104"/>
      <c r="AB5" s="104"/>
      <c r="AC5" s="104"/>
      <c r="AD5" s="105"/>
      <c r="AE5" s="1432" t="s">
        <v>818</v>
      </c>
      <c r="AF5" s="1432"/>
      <c r="AG5" s="1432"/>
      <c r="AH5" s="1432"/>
      <c r="AI5" s="1432"/>
      <c r="AJ5" s="1432"/>
      <c r="AK5" s="1432"/>
      <c r="AL5" s="1432"/>
      <c r="AM5" s="1432"/>
      <c r="AN5" s="1432"/>
      <c r="AO5" s="1432"/>
      <c r="AP5" s="1432"/>
      <c r="AQ5" s="1507"/>
      <c r="AR5" s="1507"/>
      <c r="AS5" s="1507"/>
      <c r="AT5" s="1507"/>
      <c r="AU5" s="1507"/>
      <c r="AV5" s="1507"/>
      <c r="AW5" s="1507"/>
      <c r="AX5" s="1508"/>
    </row>
    <row r="6" spans="1:50" ht="39.950000000000003" customHeight="1">
      <c r="A6" s="68" t="s">
        <v>18</v>
      </c>
      <c r="B6" s="69"/>
      <c r="C6" s="69"/>
      <c r="D6" s="69"/>
      <c r="E6" s="69"/>
      <c r="F6" s="69"/>
      <c r="G6" s="558" t="s">
        <v>239</v>
      </c>
      <c r="H6" s="71"/>
      <c r="I6" s="71"/>
      <c r="J6" s="71"/>
      <c r="K6" s="71"/>
      <c r="L6" s="71"/>
      <c r="M6" s="71"/>
      <c r="N6" s="71"/>
      <c r="O6" s="71"/>
      <c r="P6" s="71"/>
      <c r="Q6" s="71"/>
      <c r="R6" s="71"/>
      <c r="S6" s="71"/>
      <c r="T6" s="71"/>
      <c r="U6" s="71"/>
      <c r="V6" s="826"/>
      <c r="W6" s="826"/>
      <c r="X6" s="826"/>
      <c r="Y6" s="73" t="s">
        <v>238</v>
      </c>
      <c r="Z6" s="74"/>
      <c r="AA6" s="74"/>
      <c r="AB6" s="74"/>
      <c r="AC6" s="74"/>
      <c r="AD6" s="75"/>
      <c r="AE6" s="559" t="s">
        <v>817</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562" t="s">
        <v>816</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37.25" customHeight="1">
      <c r="A8" s="79" t="s">
        <v>24</v>
      </c>
      <c r="B8" s="80"/>
      <c r="C8" s="80"/>
      <c r="D8" s="80"/>
      <c r="E8" s="80"/>
      <c r="F8" s="80"/>
      <c r="G8" s="562" t="s">
        <v>815</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509">
        <v>7308</v>
      </c>
      <c r="Q11" s="1509"/>
      <c r="R11" s="1509"/>
      <c r="S11" s="1509"/>
      <c r="T11" s="1509"/>
      <c r="U11" s="1509"/>
      <c r="V11" s="1509"/>
      <c r="W11" s="141">
        <v>6518</v>
      </c>
      <c r="X11" s="142"/>
      <c r="Y11" s="142"/>
      <c r="Z11" s="142"/>
      <c r="AA11" s="142"/>
      <c r="AB11" s="142"/>
      <c r="AC11" s="142"/>
      <c r="AD11" s="141">
        <v>6599</v>
      </c>
      <c r="AE11" s="142"/>
      <c r="AF11" s="142"/>
      <c r="AG11" s="142"/>
      <c r="AH11" s="142"/>
      <c r="AI11" s="142"/>
      <c r="AJ11" s="142"/>
      <c r="AK11" s="141">
        <v>6599</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235</v>
      </c>
      <c r="X12" s="157"/>
      <c r="Y12" s="157"/>
      <c r="Z12" s="157"/>
      <c r="AA12" s="157"/>
      <c r="AB12" s="157"/>
      <c r="AC12" s="157"/>
      <c r="AD12" s="157" t="s">
        <v>235</v>
      </c>
      <c r="AE12" s="157"/>
      <c r="AF12" s="157"/>
      <c r="AG12" s="157"/>
      <c r="AH12" s="157"/>
      <c r="AI12" s="157"/>
      <c r="AJ12" s="157"/>
      <c r="AK12" s="157" t="s">
        <v>235</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7" t="s">
        <v>254</v>
      </c>
      <c r="Q13" s="157"/>
      <c r="R13" s="157"/>
      <c r="S13" s="157"/>
      <c r="T13" s="157"/>
      <c r="U13" s="157"/>
      <c r="V13" s="157"/>
      <c r="W13" s="157" t="s">
        <v>235</v>
      </c>
      <c r="X13" s="157"/>
      <c r="Y13" s="157"/>
      <c r="Z13" s="157"/>
      <c r="AA13" s="157"/>
      <c r="AB13" s="157"/>
      <c r="AC13" s="157"/>
      <c r="AD13" s="157" t="s">
        <v>235</v>
      </c>
      <c r="AE13" s="157"/>
      <c r="AF13" s="157"/>
      <c r="AG13" s="157"/>
      <c r="AH13" s="157"/>
      <c r="AI13" s="157"/>
      <c r="AJ13" s="157"/>
      <c r="AK13" s="157" t="s">
        <v>235</v>
      </c>
      <c r="AL13" s="157"/>
      <c r="AM13" s="157"/>
      <c r="AN13" s="157"/>
      <c r="AO13" s="157"/>
      <c r="AP13" s="157"/>
      <c r="AQ13" s="157"/>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7" t="s">
        <v>254</v>
      </c>
      <c r="Q14" s="157"/>
      <c r="R14" s="157"/>
      <c r="S14" s="157"/>
      <c r="T14" s="157"/>
      <c r="U14" s="157"/>
      <c r="V14" s="157"/>
      <c r="W14" s="157" t="s">
        <v>235</v>
      </c>
      <c r="X14" s="157"/>
      <c r="Y14" s="157"/>
      <c r="Z14" s="157"/>
      <c r="AA14" s="157"/>
      <c r="AB14" s="157"/>
      <c r="AC14" s="157"/>
      <c r="AD14" s="157" t="s">
        <v>235</v>
      </c>
      <c r="AE14" s="157"/>
      <c r="AF14" s="157"/>
      <c r="AG14" s="157"/>
      <c r="AH14" s="157"/>
      <c r="AI14" s="157"/>
      <c r="AJ14" s="157"/>
      <c r="AK14" s="157" t="s">
        <v>235</v>
      </c>
      <c r="AL14" s="157"/>
      <c r="AM14" s="157"/>
      <c r="AN14" s="157"/>
      <c r="AO14" s="157"/>
      <c r="AP14" s="157"/>
      <c r="AQ14" s="157"/>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235</v>
      </c>
      <c r="X15" s="157"/>
      <c r="Y15" s="157"/>
      <c r="Z15" s="157"/>
      <c r="AA15" s="157"/>
      <c r="AB15" s="157"/>
      <c r="AC15" s="157"/>
      <c r="AD15" s="157" t="s">
        <v>235</v>
      </c>
      <c r="AE15" s="157"/>
      <c r="AF15" s="157"/>
      <c r="AG15" s="157"/>
      <c r="AH15" s="157"/>
      <c r="AI15" s="157"/>
      <c r="AJ15" s="157"/>
      <c r="AK15" s="157" t="s">
        <v>235</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510">
        <f>P11</f>
        <v>7308</v>
      </c>
      <c r="Q16" s="165"/>
      <c r="R16" s="165"/>
      <c r="S16" s="165"/>
      <c r="T16" s="165"/>
      <c r="U16" s="165"/>
      <c r="V16" s="165"/>
      <c r="W16" s="164">
        <f>W11</f>
        <v>6518</v>
      </c>
      <c r="X16" s="165"/>
      <c r="Y16" s="165"/>
      <c r="Z16" s="165"/>
      <c r="AA16" s="165"/>
      <c r="AB16" s="165"/>
      <c r="AC16" s="165"/>
      <c r="AD16" s="164">
        <f>AD11</f>
        <v>6599</v>
      </c>
      <c r="AE16" s="165"/>
      <c r="AF16" s="165"/>
      <c r="AG16" s="165"/>
      <c r="AH16" s="165"/>
      <c r="AI16" s="165"/>
      <c r="AJ16" s="165"/>
      <c r="AK16" s="164">
        <f>AK11</f>
        <v>6599</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511">
        <f>P11</f>
        <v>7308</v>
      </c>
      <c r="Q17" s="169"/>
      <c r="R17" s="169"/>
      <c r="S17" s="169"/>
      <c r="T17" s="169"/>
      <c r="U17" s="169"/>
      <c r="V17" s="169"/>
      <c r="W17" s="172">
        <f>W11</f>
        <v>6518</v>
      </c>
      <c r="X17" s="169"/>
      <c r="Y17" s="169"/>
      <c r="Z17" s="169"/>
      <c r="AA17" s="169"/>
      <c r="AB17" s="169"/>
      <c r="AC17" s="169"/>
      <c r="AD17" s="172">
        <f>AD11</f>
        <v>6599</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1512" t="s">
        <v>814</v>
      </c>
      <c r="H20" s="1513"/>
      <c r="I20" s="1513"/>
      <c r="J20" s="1513"/>
      <c r="K20" s="1513"/>
      <c r="L20" s="1513"/>
      <c r="M20" s="1513"/>
      <c r="N20" s="1513"/>
      <c r="O20" s="1513"/>
      <c r="P20" s="1513"/>
      <c r="Q20" s="1513"/>
      <c r="R20" s="1513"/>
      <c r="S20" s="1513"/>
      <c r="T20" s="1513"/>
      <c r="U20" s="1513"/>
      <c r="V20" s="1513"/>
      <c r="W20" s="1513"/>
      <c r="X20" s="1514"/>
      <c r="Y20" s="204" t="s">
        <v>49</v>
      </c>
      <c r="Z20" s="205"/>
      <c r="AA20" s="206"/>
      <c r="AB20" s="1521" t="s">
        <v>813</v>
      </c>
      <c r="AC20" s="1522"/>
      <c r="AD20" s="1523"/>
      <c r="AE20" s="173">
        <v>0.69199999999999995</v>
      </c>
      <c r="AF20" s="173"/>
      <c r="AG20" s="173"/>
      <c r="AH20" s="173"/>
      <c r="AI20" s="173"/>
      <c r="AJ20" s="173">
        <v>0.69399999999999995</v>
      </c>
      <c r="AK20" s="173"/>
      <c r="AL20" s="173"/>
      <c r="AM20" s="173"/>
      <c r="AN20" s="173"/>
      <c r="AO20" s="233" t="s">
        <v>812</v>
      </c>
      <c r="AP20" s="91"/>
      <c r="AQ20" s="91"/>
      <c r="AR20" s="91"/>
      <c r="AS20" s="92"/>
      <c r="AT20" s="174"/>
      <c r="AU20" s="174"/>
      <c r="AV20" s="174"/>
      <c r="AW20" s="174"/>
      <c r="AX20" s="175"/>
    </row>
    <row r="21" spans="1:55" ht="23.85" customHeight="1">
      <c r="A21" s="180"/>
      <c r="B21" s="181"/>
      <c r="C21" s="181"/>
      <c r="D21" s="181"/>
      <c r="E21" s="181"/>
      <c r="F21" s="182"/>
      <c r="G21" s="1515"/>
      <c r="H21" s="1516"/>
      <c r="I21" s="1516"/>
      <c r="J21" s="1516"/>
      <c r="K21" s="1516"/>
      <c r="L21" s="1516"/>
      <c r="M21" s="1516"/>
      <c r="N21" s="1516"/>
      <c r="O21" s="1516"/>
      <c r="P21" s="1516"/>
      <c r="Q21" s="1516"/>
      <c r="R21" s="1516"/>
      <c r="S21" s="1516"/>
      <c r="T21" s="1516"/>
      <c r="U21" s="1516"/>
      <c r="V21" s="1516"/>
      <c r="W21" s="1516"/>
      <c r="X21" s="1517"/>
      <c r="Y21" s="128" t="s">
        <v>51</v>
      </c>
      <c r="Z21" s="129"/>
      <c r="AA21" s="130"/>
      <c r="AB21" s="188">
        <v>0.63900000000000001</v>
      </c>
      <c r="AC21" s="188"/>
      <c r="AD21" s="188"/>
      <c r="AE21" s="188"/>
      <c r="AF21" s="188"/>
      <c r="AG21" s="188"/>
      <c r="AH21" s="188"/>
      <c r="AI21" s="188"/>
      <c r="AJ21" s="188"/>
      <c r="AK21" s="188"/>
      <c r="AL21" s="188"/>
      <c r="AM21" s="188"/>
      <c r="AN21" s="188"/>
      <c r="AO21" s="188"/>
      <c r="AP21" s="188"/>
      <c r="AQ21" s="188"/>
      <c r="AR21" s="188"/>
      <c r="AS21" s="188"/>
      <c r="AT21" s="169"/>
      <c r="AU21" s="169"/>
      <c r="AV21" s="169"/>
      <c r="AW21" s="169"/>
      <c r="AX21" s="189"/>
    </row>
    <row r="22" spans="1:55" ht="32.25" customHeight="1">
      <c r="A22" s="180"/>
      <c r="B22" s="181"/>
      <c r="C22" s="181"/>
      <c r="D22" s="181"/>
      <c r="E22" s="181"/>
      <c r="F22" s="182"/>
      <c r="G22" s="1518"/>
      <c r="H22" s="1519"/>
      <c r="I22" s="1519"/>
      <c r="J22" s="1519"/>
      <c r="K22" s="1519"/>
      <c r="L22" s="1519"/>
      <c r="M22" s="1519"/>
      <c r="N22" s="1519"/>
      <c r="O22" s="1519"/>
      <c r="P22" s="1519"/>
      <c r="Q22" s="1519"/>
      <c r="R22" s="1519"/>
      <c r="S22" s="1519"/>
      <c r="T22" s="1519"/>
      <c r="U22" s="1519"/>
      <c r="V22" s="1519"/>
      <c r="W22" s="1519"/>
      <c r="X22" s="1520"/>
      <c r="Y22" s="128" t="s">
        <v>52</v>
      </c>
      <c r="Z22" s="129"/>
      <c r="AA22" s="130"/>
      <c r="AB22" s="188" t="s">
        <v>199</v>
      </c>
      <c r="AC22" s="188"/>
      <c r="AD22" s="188"/>
      <c r="AE22" s="736">
        <v>1</v>
      </c>
      <c r="AF22" s="188"/>
      <c r="AG22" s="188"/>
      <c r="AH22" s="188"/>
      <c r="AI22" s="188"/>
      <c r="AJ22" s="736">
        <v>1</v>
      </c>
      <c r="AK22" s="188"/>
      <c r="AL22" s="188"/>
      <c r="AM22" s="188"/>
      <c r="AN22" s="188"/>
      <c r="AO22" s="188" t="s">
        <v>552</v>
      </c>
      <c r="AP22" s="188"/>
      <c r="AQ22" s="188"/>
      <c r="AR22" s="188"/>
      <c r="AS22" s="188"/>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730" t="s">
        <v>811</v>
      </c>
      <c r="H24" s="877"/>
      <c r="I24" s="877"/>
      <c r="J24" s="877"/>
      <c r="K24" s="877"/>
      <c r="L24" s="877"/>
      <c r="M24" s="877"/>
      <c r="N24" s="877"/>
      <c r="O24" s="877"/>
      <c r="P24" s="877"/>
      <c r="Q24" s="877"/>
      <c r="R24" s="877"/>
      <c r="S24" s="877"/>
      <c r="T24" s="877"/>
      <c r="U24" s="877"/>
      <c r="V24" s="877"/>
      <c r="W24" s="877"/>
      <c r="X24" s="892"/>
      <c r="Y24" s="226" t="s">
        <v>58</v>
      </c>
      <c r="Z24" s="227"/>
      <c r="AA24" s="228"/>
      <c r="AB24" s="229" t="s">
        <v>810</v>
      </c>
      <c r="AC24" s="227"/>
      <c r="AD24" s="228"/>
      <c r="AE24" s="190">
        <v>176</v>
      </c>
      <c r="AF24" s="190"/>
      <c r="AG24" s="190"/>
      <c r="AH24" s="190"/>
      <c r="AI24" s="190"/>
      <c r="AJ24" s="173">
        <v>177</v>
      </c>
      <c r="AK24" s="173"/>
      <c r="AL24" s="173"/>
      <c r="AM24" s="173"/>
      <c r="AN24" s="173"/>
      <c r="AO24" s="173">
        <v>177</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895"/>
      <c r="H25" s="869"/>
      <c r="I25" s="869"/>
      <c r="J25" s="869"/>
      <c r="K25" s="869"/>
      <c r="L25" s="869"/>
      <c r="M25" s="869"/>
      <c r="N25" s="869"/>
      <c r="O25" s="869"/>
      <c r="P25" s="869"/>
      <c r="Q25" s="869"/>
      <c r="R25" s="869"/>
      <c r="S25" s="869"/>
      <c r="T25" s="869"/>
      <c r="U25" s="869"/>
      <c r="V25" s="869"/>
      <c r="W25" s="869"/>
      <c r="X25" s="896"/>
      <c r="Y25" s="230" t="s">
        <v>61</v>
      </c>
      <c r="Z25" s="231"/>
      <c r="AA25" s="232"/>
      <c r="AB25" s="233"/>
      <c r="AC25" s="231"/>
      <c r="AD25" s="232"/>
      <c r="AE25" s="234"/>
      <c r="AF25" s="74"/>
      <c r="AG25" s="74"/>
      <c r="AH25" s="74"/>
      <c r="AI25" s="75"/>
      <c r="AJ25" s="235"/>
      <c r="AK25" s="236"/>
      <c r="AL25" s="236"/>
      <c r="AM25" s="236"/>
      <c r="AN25" s="237"/>
      <c r="AO25" s="235"/>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809</v>
      </c>
      <c r="H27" s="527"/>
      <c r="I27" s="527"/>
      <c r="J27" s="527"/>
      <c r="K27" s="527"/>
      <c r="L27" s="527"/>
      <c r="M27" s="527"/>
      <c r="N27" s="527"/>
      <c r="O27" s="527"/>
      <c r="P27" s="527"/>
      <c r="Q27" s="527"/>
      <c r="R27" s="527"/>
      <c r="S27" s="527"/>
      <c r="T27" s="527"/>
      <c r="U27" s="527"/>
      <c r="V27" s="527"/>
      <c r="W27" s="527"/>
      <c r="X27" s="527"/>
      <c r="Y27" s="261" t="s">
        <v>62</v>
      </c>
      <c r="Z27" s="262"/>
      <c r="AA27" s="263"/>
      <c r="AB27" s="264"/>
      <c r="AC27" s="742"/>
      <c r="AD27" s="743"/>
      <c r="AE27" s="502" t="s">
        <v>808</v>
      </c>
      <c r="AF27" s="503"/>
      <c r="AG27" s="503"/>
      <c r="AH27" s="503"/>
      <c r="AI27" s="532"/>
      <c r="AJ27" s="502" t="s">
        <v>807</v>
      </c>
      <c r="AK27" s="503"/>
      <c r="AL27" s="503"/>
      <c r="AM27" s="503"/>
      <c r="AN27" s="532"/>
      <c r="AO27" s="1524" t="s">
        <v>806</v>
      </c>
      <c r="AP27" s="1525"/>
      <c r="AQ27" s="1525"/>
      <c r="AR27" s="1525"/>
      <c r="AS27" s="1526"/>
      <c r="AT27" s="264"/>
      <c r="AU27" s="742"/>
      <c r="AV27" s="742"/>
      <c r="AW27" s="742"/>
      <c r="AX27" s="1451"/>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1524" t="s">
        <v>805</v>
      </c>
      <c r="AF28" s="1525"/>
      <c r="AG28" s="1525"/>
      <c r="AH28" s="1525"/>
      <c r="AI28" s="1526"/>
      <c r="AJ28" s="1524" t="s">
        <v>804</v>
      </c>
      <c r="AK28" s="1525"/>
      <c r="AL28" s="1525"/>
      <c r="AM28" s="1525"/>
      <c r="AN28" s="1526"/>
      <c r="AO28" s="814" t="s">
        <v>254</v>
      </c>
      <c r="AP28" s="815"/>
      <c r="AQ28" s="815"/>
      <c r="AR28" s="815"/>
      <c r="AS28" s="816"/>
      <c r="AT28" s="264"/>
      <c r="AU28" s="742"/>
      <c r="AV28" s="742"/>
      <c r="AW28" s="742"/>
      <c r="AX28" s="1451"/>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528" t="s">
        <v>803</v>
      </c>
      <c r="D30" s="1529"/>
      <c r="E30" s="1529"/>
      <c r="F30" s="1529"/>
      <c r="G30" s="1529"/>
      <c r="H30" s="1529"/>
      <c r="I30" s="1529"/>
      <c r="J30" s="1529"/>
      <c r="K30" s="1530"/>
      <c r="L30" s="1531">
        <v>6599</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1527">
        <f>L30</f>
        <v>6599</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1420"/>
      <c r="AG40" s="667" t="s">
        <v>802</v>
      </c>
      <c r="AH40" s="668"/>
      <c r="AI40" s="668"/>
      <c r="AJ40" s="668"/>
      <c r="AK40" s="668"/>
      <c r="AL40" s="668"/>
      <c r="AM40" s="668"/>
      <c r="AN40" s="668"/>
      <c r="AO40" s="668"/>
      <c r="AP40" s="668"/>
      <c r="AQ40" s="668"/>
      <c r="AR40" s="668"/>
      <c r="AS40" s="668"/>
      <c r="AT40" s="668"/>
      <c r="AU40" s="668"/>
      <c r="AV40" s="668"/>
      <c r="AW40" s="668"/>
      <c r="AX40" s="669"/>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670"/>
      <c r="AH41" s="671"/>
      <c r="AI41" s="671"/>
      <c r="AJ41" s="671"/>
      <c r="AK41" s="671"/>
      <c r="AL41" s="671"/>
      <c r="AM41" s="671"/>
      <c r="AN41" s="671"/>
      <c r="AO41" s="671"/>
      <c r="AP41" s="671"/>
      <c r="AQ41" s="671"/>
      <c r="AR41" s="671"/>
      <c r="AS41" s="671"/>
      <c r="AT41" s="671"/>
      <c r="AU41" s="671"/>
      <c r="AV41" s="671"/>
      <c r="AW41" s="671"/>
      <c r="AX41" s="672"/>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282</v>
      </c>
      <c r="AE42" s="874"/>
      <c r="AF42" s="874"/>
      <c r="AG42" s="673"/>
      <c r="AH42" s="674"/>
      <c r="AI42" s="674"/>
      <c r="AJ42" s="674"/>
      <c r="AK42" s="674"/>
      <c r="AL42" s="674"/>
      <c r="AM42" s="674"/>
      <c r="AN42" s="674"/>
      <c r="AO42" s="674"/>
      <c r="AP42" s="674"/>
      <c r="AQ42" s="674"/>
      <c r="AR42" s="674"/>
      <c r="AS42" s="674"/>
      <c r="AT42" s="674"/>
      <c r="AU42" s="674"/>
      <c r="AV42" s="674"/>
      <c r="AW42" s="674"/>
      <c r="AX42" s="675"/>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282</v>
      </c>
      <c r="AE43" s="876"/>
      <c r="AF43" s="876"/>
      <c r="AG43" s="682" t="s">
        <v>801</v>
      </c>
      <c r="AH43" s="877"/>
      <c r="AI43" s="877"/>
      <c r="AJ43" s="877"/>
      <c r="AK43" s="877"/>
      <c r="AL43" s="877"/>
      <c r="AM43" s="877"/>
      <c r="AN43" s="877"/>
      <c r="AO43" s="877"/>
      <c r="AP43" s="877"/>
      <c r="AQ43" s="877"/>
      <c r="AR43" s="877"/>
      <c r="AS43" s="877"/>
      <c r="AT43" s="877"/>
      <c r="AU43" s="877"/>
      <c r="AV43" s="877"/>
      <c r="AW43" s="877"/>
      <c r="AX43" s="87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283</v>
      </c>
      <c r="AE44" s="872"/>
      <c r="AF44" s="872"/>
      <c r="AG44" s="865"/>
      <c r="AH44" s="866"/>
      <c r="AI44" s="866"/>
      <c r="AJ44" s="866"/>
      <c r="AK44" s="866"/>
      <c r="AL44" s="866"/>
      <c r="AM44" s="866"/>
      <c r="AN44" s="866"/>
      <c r="AO44" s="866"/>
      <c r="AP44" s="866"/>
      <c r="AQ44" s="866"/>
      <c r="AR44" s="866"/>
      <c r="AS44" s="866"/>
      <c r="AT44" s="866"/>
      <c r="AU44" s="866"/>
      <c r="AV44" s="866"/>
      <c r="AW44" s="866"/>
      <c r="AX44" s="867"/>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283</v>
      </c>
      <c r="AE45" s="872"/>
      <c r="AF45" s="872"/>
      <c r="AG45" s="865"/>
      <c r="AH45" s="866"/>
      <c r="AI45" s="866"/>
      <c r="AJ45" s="866"/>
      <c r="AK45" s="866"/>
      <c r="AL45" s="866"/>
      <c r="AM45" s="866"/>
      <c r="AN45" s="866"/>
      <c r="AO45" s="866"/>
      <c r="AP45" s="866"/>
      <c r="AQ45" s="866"/>
      <c r="AR45" s="866"/>
      <c r="AS45" s="866"/>
      <c r="AT45" s="866"/>
      <c r="AU45" s="866"/>
      <c r="AV45" s="866"/>
      <c r="AW45" s="866"/>
      <c r="AX45" s="867"/>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282</v>
      </c>
      <c r="AE46" s="872"/>
      <c r="AF46" s="872"/>
      <c r="AG46" s="865"/>
      <c r="AH46" s="866"/>
      <c r="AI46" s="866"/>
      <c r="AJ46" s="866"/>
      <c r="AK46" s="866"/>
      <c r="AL46" s="866"/>
      <c r="AM46" s="866"/>
      <c r="AN46" s="866"/>
      <c r="AO46" s="866"/>
      <c r="AP46" s="866"/>
      <c r="AQ46" s="866"/>
      <c r="AR46" s="866"/>
      <c r="AS46" s="866"/>
      <c r="AT46" s="866"/>
      <c r="AU46" s="866"/>
      <c r="AV46" s="866"/>
      <c r="AW46" s="866"/>
      <c r="AX46" s="867"/>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865"/>
      <c r="AH47" s="866"/>
      <c r="AI47" s="866"/>
      <c r="AJ47" s="866"/>
      <c r="AK47" s="866"/>
      <c r="AL47" s="866"/>
      <c r="AM47" s="866"/>
      <c r="AN47" s="866"/>
      <c r="AO47" s="866"/>
      <c r="AP47" s="866"/>
      <c r="AQ47" s="866"/>
      <c r="AR47" s="866"/>
      <c r="AS47" s="866"/>
      <c r="AT47" s="866"/>
      <c r="AU47" s="866"/>
      <c r="AV47" s="866"/>
      <c r="AW47" s="866"/>
      <c r="AX47" s="867"/>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282</v>
      </c>
      <c r="AE48" s="874"/>
      <c r="AF48" s="874"/>
      <c r="AG48" s="868"/>
      <c r="AH48" s="869"/>
      <c r="AI48" s="869"/>
      <c r="AJ48" s="869"/>
      <c r="AK48" s="869"/>
      <c r="AL48" s="869"/>
      <c r="AM48" s="869"/>
      <c r="AN48" s="869"/>
      <c r="AO48" s="869"/>
      <c r="AP48" s="869"/>
      <c r="AQ48" s="869"/>
      <c r="AR48" s="869"/>
      <c r="AS48" s="869"/>
      <c r="AT48" s="869"/>
      <c r="AU48" s="869"/>
      <c r="AV48" s="869"/>
      <c r="AW48" s="869"/>
      <c r="AX48" s="87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283</v>
      </c>
      <c r="AE49" s="876"/>
      <c r="AF49" s="876"/>
      <c r="AG49" s="682" t="s">
        <v>800</v>
      </c>
      <c r="AH49" s="877"/>
      <c r="AI49" s="877"/>
      <c r="AJ49" s="877"/>
      <c r="AK49" s="877"/>
      <c r="AL49" s="877"/>
      <c r="AM49" s="877"/>
      <c r="AN49" s="877"/>
      <c r="AO49" s="877"/>
      <c r="AP49" s="877"/>
      <c r="AQ49" s="877"/>
      <c r="AR49" s="877"/>
      <c r="AS49" s="877"/>
      <c r="AT49" s="877"/>
      <c r="AU49" s="877"/>
      <c r="AV49" s="877"/>
      <c r="AW49" s="877"/>
      <c r="AX49" s="87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283</v>
      </c>
      <c r="AE50" s="872"/>
      <c r="AF50" s="872"/>
      <c r="AG50" s="865"/>
      <c r="AH50" s="866"/>
      <c r="AI50" s="866"/>
      <c r="AJ50" s="866"/>
      <c r="AK50" s="866"/>
      <c r="AL50" s="866"/>
      <c r="AM50" s="866"/>
      <c r="AN50" s="866"/>
      <c r="AO50" s="866"/>
      <c r="AP50" s="866"/>
      <c r="AQ50" s="866"/>
      <c r="AR50" s="866"/>
      <c r="AS50" s="866"/>
      <c r="AT50" s="866"/>
      <c r="AU50" s="866"/>
      <c r="AV50" s="866"/>
      <c r="AW50" s="866"/>
      <c r="AX50" s="867"/>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283</v>
      </c>
      <c r="AE51" s="872"/>
      <c r="AF51" s="872"/>
      <c r="AG51" s="868"/>
      <c r="AH51" s="869"/>
      <c r="AI51" s="869"/>
      <c r="AJ51" s="869"/>
      <c r="AK51" s="869"/>
      <c r="AL51" s="869"/>
      <c r="AM51" s="869"/>
      <c r="AN51" s="869"/>
      <c r="AO51" s="869"/>
      <c r="AP51" s="869"/>
      <c r="AQ51" s="869"/>
      <c r="AR51" s="869"/>
      <c r="AS51" s="869"/>
      <c r="AT51" s="869"/>
      <c r="AU51" s="869"/>
      <c r="AV51" s="869"/>
      <c r="AW51" s="869"/>
      <c r="AX51" s="870"/>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712</v>
      </c>
      <c r="AE52" s="876"/>
      <c r="AF52" s="94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393" t="s">
        <v>799</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781" t="s">
        <v>798</v>
      </c>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3"/>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85</v>
      </c>
      <c r="L67" s="709"/>
      <c r="M67" s="709"/>
      <c r="N67" s="709"/>
      <c r="O67" s="709"/>
      <c r="P67" s="709"/>
      <c r="Q67" s="709"/>
      <c r="R67" s="709"/>
      <c r="S67" s="422" t="s">
        <v>111</v>
      </c>
      <c r="T67" s="426"/>
      <c r="U67" s="426"/>
      <c r="V67" s="426"/>
      <c r="W67" s="426"/>
      <c r="X67" s="426"/>
      <c r="Y67" s="426"/>
      <c r="Z67" s="442"/>
      <c r="AA67" s="710">
        <v>108</v>
      </c>
      <c r="AB67" s="709"/>
      <c r="AC67" s="709"/>
      <c r="AD67" s="709"/>
      <c r="AE67" s="709"/>
      <c r="AF67" s="709"/>
      <c r="AG67" s="709"/>
      <c r="AH67" s="709"/>
      <c r="AI67" s="422" t="s">
        <v>112</v>
      </c>
      <c r="AJ67" s="423"/>
      <c r="AK67" s="423"/>
      <c r="AL67" s="423"/>
      <c r="AM67" s="423"/>
      <c r="AN67" s="423"/>
      <c r="AO67" s="423"/>
      <c r="AP67" s="424"/>
      <c r="AQ67" s="704">
        <v>245</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AQ1" sqref="AQ1:AX1"/>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203</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213</v>
      </c>
      <c r="H3" s="59"/>
      <c r="I3" s="59"/>
      <c r="J3" s="59"/>
      <c r="K3" s="59"/>
      <c r="L3" s="59"/>
      <c r="M3" s="59"/>
      <c r="N3" s="59"/>
      <c r="O3" s="59"/>
      <c r="P3" s="59"/>
      <c r="Q3" s="59"/>
      <c r="R3" s="59"/>
      <c r="S3" s="59"/>
      <c r="T3" s="59"/>
      <c r="U3" s="59"/>
      <c r="V3" s="59"/>
      <c r="W3" s="59"/>
      <c r="X3" s="59"/>
      <c r="Y3" s="60" t="s">
        <v>5</v>
      </c>
      <c r="Z3" s="61"/>
      <c r="AA3" s="61"/>
      <c r="AB3" s="61"/>
      <c r="AC3" s="61"/>
      <c r="AD3" s="62"/>
      <c r="AE3" s="564" t="s">
        <v>212</v>
      </c>
      <c r="AF3" s="565"/>
      <c r="AG3" s="565"/>
      <c r="AH3" s="565"/>
      <c r="AI3" s="565"/>
      <c r="AJ3" s="565"/>
      <c r="AK3" s="565"/>
      <c r="AL3" s="565"/>
      <c r="AM3" s="565"/>
      <c r="AN3" s="565"/>
      <c r="AO3" s="565"/>
      <c r="AP3" s="566"/>
      <c r="AQ3" s="66" t="s">
        <v>8</v>
      </c>
      <c r="AR3" s="61"/>
      <c r="AS3" s="61"/>
      <c r="AT3" s="61"/>
      <c r="AU3" s="61"/>
      <c r="AV3" s="61"/>
      <c r="AW3" s="61"/>
      <c r="AX3" s="67"/>
    </row>
    <row r="4" spans="1:50" ht="30" customHeight="1">
      <c r="A4" s="84" t="s">
        <v>9</v>
      </c>
      <c r="B4" s="85"/>
      <c r="C4" s="85"/>
      <c r="D4" s="85"/>
      <c r="E4" s="85"/>
      <c r="F4" s="86"/>
      <c r="G4" s="567" t="s">
        <v>211</v>
      </c>
      <c r="H4" s="568"/>
      <c r="I4" s="568"/>
      <c r="J4" s="568"/>
      <c r="K4" s="568"/>
      <c r="L4" s="568"/>
      <c r="M4" s="568"/>
      <c r="N4" s="568"/>
      <c r="O4" s="568"/>
      <c r="P4" s="568"/>
      <c r="Q4" s="568"/>
      <c r="R4" s="568"/>
      <c r="S4" s="568"/>
      <c r="T4" s="568"/>
      <c r="U4" s="568"/>
      <c r="V4" s="569"/>
      <c r="W4" s="569"/>
      <c r="X4" s="569"/>
      <c r="Y4" s="90" t="s">
        <v>11</v>
      </c>
      <c r="Z4" s="91"/>
      <c r="AA4" s="91"/>
      <c r="AB4" s="91"/>
      <c r="AC4" s="91"/>
      <c r="AD4" s="92"/>
      <c r="AE4" s="456" t="s">
        <v>210</v>
      </c>
      <c r="AF4" s="94"/>
      <c r="AG4" s="94"/>
      <c r="AH4" s="94"/>
      <c r="AI4" s="94"/>
      <c r="AJ4" s="94"/>
      <c r="AK4" s="94"/>
      <c r="AL4" s="94"/>
      <c r="AM4" s="94"/>
      <c r="AN4" s="94"/>
      <c r="AO4" s="94"/>
      <c r="AP4" s="95"/>
      <c r="AQ4" s="570" t="s">
        <v>209</v>
      </c>
      <c r="AR4" s="571"/>
      <c r="AS4" s="571"/>
      <c r="AT4" s="571"/>
      <c r="AU4" s="571"/>
      <c r="AV4" s="571"/>
      <c r="AW4" s="571"/>
      <c r="AX4" s="572"/>
    </row>
    <row r="5" spans="1:50" ht="30" customHeight="1">
      <c r="A5" s="99" t="s">
        <v>14</v>
      </c>
      <c r="B5" s="100"/>
      <c r="C5" s="100"/>
      <c r="D5" s="100"/>
      <c r="E5" s="100"/>
      <c r="F5" s="100"/>
      <c r="G5" s="573" t="s">
        <v>15</v>
      </c>
      <c r="H5" s="569"/>
      <c r="I5" s="569"/>
      <c r="J5" s="569"/>
      <c r="K5" s="569"/>
      <c r="L5" s="569"/>
      <c r="M5" s="569"/>
      <c r="N5" s="569"/>
      <c r="O5" s="569"/>
      <c r="P5" s="569"/>
      <c r="Q5" s="569"/>
      <c r="R5" s="569"/>
      <c r="S5" s="569"/>
      <c r="T5" s="569"/>
      <c r="U5" s="569"/>
      <c r="V5" s="569"/>
      <c r="W5" s="569"/>
      <c r="X5" s="569"/>
      <c r="Y5" s="103" t="s">
        <v>16</v>
      </c>
      <c r="Z5" s="104"/>
      <c r="AA5" s="104"/>
      <c r="AB5" s="104"/>
      <c r="AC5" s="104"/>
      <c r="AD5" s="105"/>
      <c r="AE5" s="460" t="s">
        <v>208</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558" t="s">
        <v>207</v>
      </c>
      <c r="H6" s="71"/>
      <c r="I6" s="71"/>
      <c r="J6" s="71"/>
      <c r="K6" s="71"/>
      <c r="L6" s="71"/>
      <c r="M6" s="71"/>
      <c r="N6" s="71"/>
      <c r="O6" s="71"/>
      <c r="P6" s="71"/>
      <c r="Q6" s="71"/>
      <c r="R6" s="71"/>
      <c r="S6" s="71"/>
      <c r="T6" s="71"/>
      <c r="U6" s="71"/>
      <c r="V6" s="72"/>
      <c r="W6" s="72"/>
      <c r="X6" s="72"/>
      <c r="Y6" s="73" t="s">
        <v>20</v>
      </c>
      <c r="Z6" s="74"/>
      <c r="AA6" s="74"/>
      <c r="AB6" s="74"/>
      <c r="AC6" s="74"/>
      <c r="AD6" s="75"/>
      <c r="AE6" s="559" t="s">
        <v>206</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562" t="s">
        <v>205</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37.25" customHeight="1">
      <c r="A8" s="79" t="s">
        <v>24</v>
      </c>
      <c r="B8" s="80"/>
      <c r="C8" s="80"/>
      <c r="D8" s="80"/>
      <c r="E8" s="80"/>
      <c r="F8" s="80"/>
      <c r="G8" s="562" t="s">
        <v>204</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578">
        <v>1840</v>
      </c>
      <c r="Q11" s="579"/>
      <c r="R11" s="579"/>
      <c r="S11" s="579"/>
      <c r="T11" s="579"/>
      <c r="U11" s="579"/>
      <c r="V11" s="580"/>
      <c r="W11" s="581">
        <v>1482</v>
      </c>
      <c r="X11" s="581"/>
      <c r="Y11" s="581"/>
      <c r="Z11" s="581"/>
      <c r="AA11" s="581"/>
      <c r="AB11" s="581"/>
      <c r="AC11" s="581"/>
      <c r="AD11" s="582">
        <v>1563</v>
      </c>
      <c r="AE11" s="583"/>
      <c r="AF11" s="583"/>
      <c r="AG11" s="583"/>
      <c r="AH11" s="583"/>
      <c r="AI11" s="583"/>
      <c r="AJ11" s="583"/>
      <c r="AK11" s="142">
        <v>701</v>
      </c>
      <c r="AL11" s="142"/>
      <c r="AM11" s="142"/>
      <c r="AN11" s="142"/>
      <c r="AO11" s="142"/>
      <c r="AP11" s="142"/>
      <c r="AQ11" s="142"/>
      <c r="AR11" s="584"/>
      <c r="AS11" s="584"/>
      <c r="AT11" s="584"/>
      <c r="AU11" s="584"/>
      <c r="AV11" s="584"/>
      <c r="AW11" s="584"/>
      <c r="AX11" s="585"/>
    </row>
    <row r="12" spans="1:50" ht="21" customHeight="1">
      <c r="A12" s="120"/>
      <c r="B12" s="121"/>
      <c r="C12" s="121"/>
      <c r="D12" s="121"/>
      <c r="E12" s="121"/>
      <c r="F12" s="122"/>
      <c r="G12" s="134"/>
      <c r="H12" s="135"/>
      <c r="I12" s="145" t="s">
        <v>36</v>
      </c>
      <c r="J12" s="146"/>
      <c r="K12" s="146"/>
      <c r="L12" s="146"/>
      <c r="M12" s="146"/>
      <c r="N12" s="146"/>
      <c r="O12" s="147"/>
      <c r="P12" s="586" t="s">
        <v>203</v>
      </c>
      <c r="Q12" s="586"/>
      <c r="R12" s="586"/>
      <c r="S12" s="586"/>
      <c r="T12" s="586"/>
      <c r="U12" s="586"/>
      <c r="V12" s="586"/>
      <c r="W12" s="574" t="s">
        <v>202</v>
      </c>
      <c r="X12" s="574"/>
      <c r="Y12" s="574"/>
      <c r="Z12" s="574"/>
      <c r="AA12" s="574"/>
      <c r="AB12" s="574"/>
      <c r="AC12" s="574"/>
      <c r="AD12" s="574" t="s">
        <v>202</v>
      </c>
      <c r="AE12" s="574"/>
      <c r="AF12" s="574"/>
      <c r="AG12" s="574"/>
      <c r="AH12" s="574"/>
      <c r="AI12" s="574"/>
      <c r="AJ12" s="574"/>
      <c r="AK12" s="574"/>
      <c r="AL12" s="574"/>
      <c r="AM12" s="574"/>
      <c r="AN12" s="574"/>
      <c r="AO12" s="574"/>
      <c r="AP12" s="574"/>
      <c r="AQ12" s="574"/>
      <c r="AR12" s="587"/>
      <c r="AS12" s="587"/>
      <c r="AT12" s="587"/>
      <c r="AU12" s="587"/>
      <c r="AV12" s="587"/>
      <c r="AW12" s="587"/>
      <c r="AX12" s="588"/>
    </row>
    <row r="13" spans="1:50" ht="21" customHeight="1">
      <c r="A13" s="120"/>
      <c r="B13" s="121"/>
      <c r="C13" s="121"/>
      <c r="D13" s="121"/>
      <c r="E13" s="121"/>
      <c r="F13" s="122"/>
      <c r="G13" s="134"/>
      <c r="H13" s="135"/>
      <c r="I13" s="145" t="s">
        <v>38</v>
      </c>
      <c r="J13" s="149"/>
      <c r="K13" s="149"/>
      <c r="L13" s="149"/>
      <c r="M13" s="149"/>
      <c r="N13" s="149"/>
      <c r="O13" s="150"/>
      <c r="P13" s="574" t="s">
        <v>202</v>
      </c>
      <c r="Q13" s="574"/>
      <c r="R13" s="574"/>
      <c r="S13" s="574"/>
      <c r="T13" s="574"/>
      <c r="U13" s="574"/>
      <c r="V13" s="574"/>
      <c r="W13" s="574" t="s">
        <v>202</v>
      </c>
      <c r="X13" s="574"/>
      <c r="Y13" s="574"/>
      <c r="Z13" s="574"/>
      <c r="AA13" s="574"/>
      <c r="AB13" s="574"/>
      <c r="AC13" s="574"/>
      <c r="AD13" s="574" t="s">
        <v>202</v>
      </c>
      <c r="AE13" s="574"/>
      <c r="AF13" s="574"/>
      <c r="AG13" s="574"/>
      <c r="AH13" s="574"/>
      <c r="AI13" s="574"/>
      <c r="AJ13" s="574"/>
      <c r="AK13" s="574" t="s">
        <v>202</v>
      </c>
      <c r="AL13" s="574"/>
      <c r="AM13" s="574"/>
      <c r="AN13" s="574"/>
      <c r="AO13" s="574"/>
      <c r="AP13" s="574"/>
      <c r="AQ13" s="574"/>
      <c r="AR13" s="589"/>
      <c r="AS13" s="590"/>
      <c r="AT13" s="590"/>
      <c r="AU13" s="590"/>
      <c r="AV13" s="590"/>
      <c r="AW13" s="590"/>
      <c r="AX13" s="591"/>
    </row>
    <row r="14" spans="1:50" ht="21" customHeight="1">
      <c r="A14" s="120"/>
      <c r="B14" s="121"/>
      <c r="C14" s="121"/>
      <c r="D14" s="121"/>
      <c r="E14" s="121"/>
      <c r="F14" s="122"/>
      <c r="G14" s="134"/>
      <c r="H14" s="135"/>
      <c r="I14" s="145" t="s">
        <v>39</v>
      </c>
      <c r="J14" s="149"/>
      <c r="K14" s="149"/>
      <c r="L14" s="149"/>
      <c r="M14" s="149"/>
      <c r="N14" s="149"/>
      <c r="O14" s="150"/>
      <c r="P14" s="574" t="s">
        <v>202</v>
      </c>
      <c r="Q14" s="574"/>
      <c r="R14" s="574"/>
      <c r="S14" s="574"/>
      <c r="T14" s="574"/>
      <c r="U14" s="574"/>
      <c r="V14" s="574"/>
      <c r="W14" s="574" t="s">
        <v>202</v>
      </c>
      <c r="X14" s="574"/>
      <c r="Y14" s="574"/>
      <c r="Z14" s="574"/>
      <c r="AA14" s="574"/>
      <c r="AB14" s="574"/>
      <c r="AC14" s="574"/>
      <c r="AD14" s="574" t="s">
        <v>202</v>
      </c>
      <c r="AE14" s="574"/>
      <c r="AF14" s="574"/>
      <c r="AG14" s="574"/>
      <c r="AH14" s="574"/>
      <c r="AI14" s="574"/>
      <c r="AJ14" s="574"/>
      <c r="AK14" s="574" t="s">
        <v>202</v>
      </c>
      <c r="AL14" s="574"/>
      <c r="AM14" s="574"/>
      <c r="AN14" s="574"/>
      <c r="AO14" s="574"/>
      <c r="AP14" s="574"/>
      <c r="AQ14" s="574"/>
      <c r="AR14" s="575"/>
      <c r="AS14" s="576"/>
      <c r="AT14" s="576"/>
      <c r="AU14" s="576"/>
      <c r="AV14" s="576"/>
      <c r="AW14" s="576"/>
      <c r="AX14" s="577"/>
    </row>
    <row r="15" spans="1:50" ht="24.75" customHeight="1">
      <c r="A15" s="120"/>
      <c r="B15" s="121"/>
      <c r="C15" s="121"/>
      <c r="D15" s="121"/>
      <c r="E15" s="121"/>
      <c r="F15" s="122"/>
      <c r="G15" s="134"/>
      <c r="H15" s="135"/>
      <c r="I15" s="145" t="s">
        <v>40</v>
      </c>
      <c r="J15" s="146"/>
      <c r="K15" s="146"/>
      <c r="L15" s="146"/>
      <c r="M15" s="146"/>
      <c r="N15" s="146"/>
      <c r="O15" s="147"/>
      <c r="P15" s="574" t="s">
        <v>202</v>
      </c>
      <c r="Q15" s="574"/>
      <c r="R15" s="574"/>
      <c r="S15" s="574"/>
      <c r="T15" s="574"/>
      <c r="U15" s="574"/>
      <c r="V15" s="574"/>
      <c r="W15" s="574" t="s">
        <v>202</v>
      </c>
      <c r="X15" s="574"/>
      <c r="Y15" s="574"/>
      <c r="Z15" s="574"/>
      <c r="AA15" s="574"/>
      <c r="AB15" s="574"/>
      <c r="AC15" s="574"/>
      <c r="AD15" s="574" t="s">
        <v>202</v>
      </c>
      <c r="AE15" s="574"/>
      <c r="AF15" s="574"/>
      <c r="AG15" s="574"/>
      <c r="AH15" s="574"/>
      <c r="AI15" s="574"/>
      <c r="AJ15" s="574"/>
      <c r="AK15" s="574" t="s">
        <v>202</v>
      </c>
      <c r="AL15" s="574"/>
      <c r="AM15" s="574"/>
      <c r="AN15" s="574"/>
      <c r="AO15" s="574"/>
      <c r="AP15" s="574"/>
      <c r="AQ15" s="574"/>
      <c r="AR15" s="587"/>
      <c r="AS15" s="587"/>
      <c r="AT15" s="587"/>
      <c r="AU15" s="587"/>
      <c r="AV15" s="587"/>
      <c r="AW15" s="587"/>
      <c r="AX15" s="588"/>
    </row>
    <row r="16" spans="1:50" ht="24.75" customHeight="1">
      <c r="A16" s="120"/>
      <c r="B16" s="121"/>
      <c r="C16" s="121"/>
      <c r="D16" s="121"/>
      <c r="E16" s="121"/>
      <c r="F16" s="122"/>
      <c r="G16" s="136"/>
      <c r="H16" s="137"/>
      <c r="I16" s="161" t="s">
        <v>41</v>
      </c>
      <c r="J16" s="162"/>
      <c r="K16" s="162"/>
      <c r="L16" s="162"/>
      <c r="M16" s="162"/>
      <c r="N16" s="162"/>
      <c r="O16" s="163"/>
      <c r="P16" s="592">
        <v>1676</v>
      </c>
      <c r="Q16" s="593"/>
      <c r="R16" s="593"/>
      <c r="S16" s="593"/>
      <c r="T16" s="593"/>
      <c r="U16" s="593"/>
      <c r="V16" s="594"/>
      <c r="W16" s="595">
        <v>1482</v>
      </c>
      <c r="X16" s="595"/>
      <c r="Y16" s="595"/>
      <c r="Z16" s="595"/>
      <c r="AA16" s="595"/>
      <c r="AB16" s="595"/>
      <c r="AC16" s="595"/>
      <c r="AD16" s="472">
        <v>1563</v>
      </c>
      <c r="AE16" s="473"/>
      <c r="AF16" s="473"/>
      <c r="AG16" s="473"/>
      <c r="AH16" s="473"/>
      <c r="AI16" s="473"/>
      <c r="AJ16" s="473"/>
      <c r="AK16" s="165">
        <v>701</v>
      </c>
      <c r="AL16" s="165"/>
      <c r="AM16" s="165"/>
      <c r="AN16" s="165"/>
      <c r="AO16" s="165"/>
      <c r="AP16" s="165"/>
      <c r="AQ16" s="165"/>
      <c r="AR16" s="596"/>
      <c r="AS16" s="596"/>
      <c r="AT16" s="596"/>
      <c r="AU16" s="596"/>
      <c r="AV16" s="596"/>
      <c r="AW16" s="596"/>
      <c r="AX16" s="597"/>
    </row>
    <row r="17" spans="1:55" ht="24.75" customHeight="1">
      <c r="A17" s="120"/>
      <c r="B17" s="121"/>
      <c r="C17" s="121"/>
      <c r="D17" s="121"/>
      <c r="E17" s="121"/>
      <c r="F17" s="122"/>
      <c r="G17" s="167" t="s">
        <v>42</v>
      </c>
      <c r="H17" s="168"/>
      <c r="I17" s="168"/>
      <c r="J17" s="168"/>
      <c r="K17" s="168"/>
      <c r="L17" s="168"/>
      <c r="M17" s="168"/>
      <c r="N17" s="168"/>
      <c r="O17" s="168"/>
      <c r="P17" s="599">
        <v>1676</v>
      </c>
      <c r="Q17" s="599"/>
      <c r="R17" s="599"/>
      <c r="S17" s="599"/>
      <c r="T17" s="599"/>
      <c r="U17" s="599"/>
      <c r="V17" s="599"/>
      <c r="W17" s="600">
        <v>1482</v>
      </c>
      <c r="X17" s="601"/>
      <c r="Y17" s="601"/>
      <c r="Z17" s="601"/>
      <c r="AA17" s="601"/>
      <c r="AB17" s="601"/>
      <c r="AC17" s="601"/>
      <c r="AD17" s="599">
        <v>1563</v>
      </c>
      <c r="AE17" s="599"/>
      <c r="AF17" s="599"/>
      <c r="AG17" s="599"/>
      <c r="AH17" s="599"/>
      <c r="AI17" s="599"/>
      <c r="AJ17" s="59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603">
        <v>1</v>
      </c>
      <c r="Q18" s="603"/>
      <c r="R18" s="603"/>
      <c r="S18" s="603"/>
      <c r="T18" s="603"/>
      <c r="U18" s="603"/>
      <c r="V18" s="603"/>
      <c r="W18" s="603">
        <v>1</v>
      </c>
      <c r="X18" s="603"/>
      <c r="Y18" s="603"/>
      <c r="Z18" s="603"/>
      <c r="AA18" s="603"/>
      <c r="AB18" s="603"/>
      <c r="AC18" s="603"/>
      <c r="AD18" s="603">
        <v>1</v>
      </c>
      <c r="AE18" s="603"/>
      <c r="AF18" s="603"/>
      <c r="AG18" s="603"/>
      <c r="AH18" s="603"/>
      <c r="AI18" s="603"/>
      <c r="AJ18" s="603"/>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604" t="s">
        <v>201</v>
      </c>
      <c r="H20" s="405"/>
      <c r="I20" s="405"/>
      <c r="J20" s="405"/>
      <c r="K20" s="405"/>
      <c r="L20" s="405"/>
      <c r="M20" s="405"/>
      <c r="N20" s="405"/>
      <c r="O20" s="405"/>
      <c r="P20" s="405"/>
      <c r="Q20" s="405"/>
      <c r="R20" s="405"/>
      <c r="S20" s="405"/>
      <c r="T20" s="405"/>
      <c r="U20" s="405"/>
      <c r="V20" s="405"/>
      <c r="W20" s="405"/>
      <c r="X20" s="605"/>
      <c r="Y20" s="204" t="s">
        <v>49</v>
      </c>
      <c r="Z20" s="205"/>
      <c r="AA20" s="206"/>
      <c r="AB20" s="609" t="s">
        <v>200</v>
      </c>
      <c r="AC20" s="610"/>
      <c r="AD20" s="610"/>
      <c r="AE20" s="602">
        <v>207</v>
      </c>
      <c r="AF20" s="602"/>
      <c r="AG20" s="602"/>
      <c r="AH20" s="602"/>
      <c r="AI20" s="602"/>
      <c r="AJ20" s="602">
        <v>219</v>
      </c>
      <c r="AK20" s="602"/>
      <c r="AL20" s="602"/>
      <c r="AM20" s="602"/>
      <c r="AN20" s="602"/>
      <c r="AO20" s="602">
        <v>234</v>
      </c>
      <c r="AP20" s="602"/>
      <c r="AQ20" s="602"/>
      <c r="AR20" s="602"/>
      <c r="AS20" s="602"/>
      <c r="AT20" s="174"/>
      <c r="AU20" s="174"/>
      <c r="AV20" s="174"/>
      <c r="AW20" s="174"/>
      <c r="AX20" s="175"/>
    </row>
    <row r="21" spans="1:55" ht="23.85" customHeight="1">
      <c r="A21" s="180"/>
      <c r="B21" s="181"/>
      <c r="C21" s="181"/>
      <c r="D21" s="181"/>
      <c r="E21" s="181"/>
      <c r="F21" s="182"/>
      <c r="G21" s="606"/>
      <c r="H21" s="408"/>
      <c r="I21" s="408"/>
      <c r="J21" s="408"/>
      <c r="K21" s="408"/>
      <c r="L21" s="408"/>
      <c r="M21" s="408"/>
      <c r="N21" s="408"/>
      <c r="O21" s="408"/>
      <c r="P21" s="408"/>
      <c r="Q21" s="408"/>
      <c r="R21" s="408"/>
      <c r="S21" s="408"/>
      <c r="T21" s="408"/>
      <c r="U21" s="408"/>
      <c r="V21" s="408"/>
      <c r="W21" s="408"/>
      <c r="X21" s="607"/>
      <c r="Y21" s="128" t="s">
        <v>51</v>
      </c>
      <c r="Z21" s="129"/>
      <c r="AA21" s="130"/>
      <c r="AB21" s="598"/>
      <c r="AC21" s="598"/>
      <c r="AD21" s="598"/>
      <c r="AE21" s="598">
        <v>200</v>
      </c>
      <c r="AF21" s="598"/>
      <c r="AG21" s="598"/>
      <c r="AH21" s="598"/>
      <c r="AI21" s="598"/>
      <c r="AJ21" s="598">
        <v>200</v>
      </c>
      <c r="AK21" s="598"/>
      <c r="AL21" s="598"/>
      <c r="AM21" s="598"/>
      <c r="AN21" s="598"/>
      <c r="AO21" s="598">
        <v>220</v>
      </c>
      <c r="AP21" s="598"/>
      <c r="AQ21" s="598"/>
      <c r="AR21" s="598"/>
      <c r="AS21" s="598"/>
      <c r="AT21" s="602"/>
      <c r="AU21" s="602"/>
      <c r="AV21" s="602"/>
      <c r="AW21" s="602"/>
      <c r="AX21" s="611"/>
    </row>
    <row r="22" spans="1:55" ht="32.25" customHeight="1">
      <c r="A22" s="180"/>
      <c r="B22" s="181"/>
      <c r="C22" s="181"/>
      <c r="D22" s="181"/>
      <c r="E22" s="181"/>
      <c r="F22" s="182"/>
      <c r="G22" s="608"/>
      <c r="H22" s="236"/>
      <c r="I22" s="236"/>
      <c r="J22" s="236"/>
      <c r="K22" s="236"/>
      <c r="L22" s="236"/>
      <c r="M22" s="236"/>
      <c r="N22" s="236"/>
      <c r="O22" s="236"/>
      <c r="P22" s="236"/>
      <c r="Q22" s="236"/>
      <c r="R22" s="236"/>
      <c r="S22" s="236"/>
      <c r="T22" s="236"/>
      <c r="U22" s="236"/>
      <c r="V22" s="236"/>
      <c r="W22" s="236"/>
      <c r="X22" s="237"/>
      <c r="Y22" s="128" t="s">
        <v>52</v>
      </c>
      <c r="Z22" s="129"/>
      <c r="AA22" s="130"/>
      <c r="AB22" s="190" t="s">
        <v>199</v>
      </c>
      <c r="AC22" s="190"/>
      <c r="AD22" s="190"/>
      <c r="AE22" s="598">
        <v>104</v>
      </c>
      <c r="AF22" s="598"/>
      <c r="AG22" s="598"/>
      <c r="AH22" s="598"/>
      <c r="AI22" s="598"/>
      <c r="AJ22" s="598">
        <v>110</v>
      </c>
      <c r="AK22" s="598"/>
      <c r="AL22" s="598"/>
      <c r="AM22" s="598"/>
      <c r="AN22" s="598"/>
      <c r="AO22" s="598">
        <v>106</v>
      </c>
      <c r="AP22" s="598"/>
      <c r="AQ22" s="598"/>
      <c r="AR22" s="598"/>
      <c r="AS22" s="598"/>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631" t="s">
        <v>198</v>
      </c>
      <c r="H24" s="632"/>
      <c r="I24" s="632"/>
      <c r="J24" s="632"/>
      <c r="K24" s="632"/>
      <c r="L24" s="632"/>
      <c r="M24" s="632"/>
      <c r="N24" s="632"/>
      <c r="O24" s="632"/>
      <c r="P24" s="632"/>
      <c r="Q24" s="632"/>
      <c r="R24" s="632"/>
      <c r="S24" s="632"/>
      <c r="T24" s="632"/>
      <c r="U24" s="632"/>
      <c r="V24" s="632"/>
      <c r="W24" s="632"/>
      <c r="X24" s="633"/>
      <c r="Y24" s="226" t="s">
        <v>58</v>
      </c>
      <c r="Z24" s="227"/>
      <c r="AA24" s="228"/>
      <c r="AB24" s="628" t="s">
        <v>196</v>
      </c>
      <c r="AC24" s="629"/>
      <c r="AD24" s="630"/>
      <c r="AE24" s="598">
        <v>166.7</v>
      </c>
      <c r="AF24" s="598"/>
      <c r="AG24" s="598"/>
      <c r="AH24" s="598"/>
      <c r="AI24" s="598"/>
      <c r="AJ24" s="602">
        <v>189.2</v>
      </c>
      <c r="AK24" s="602"/>
      <c r="AL24" s="602"/>
      <c r="AM24" s="602"/>
      <c r="AN24" s="602"/>
      <c r="AO24" s="602">
        <v>180.5</v>
      </c>
      <c r="AP24" s="602"/>
      <c r="AQ24" s="602"/>
      <c r="AR24" s="602"/>
      <c r="AS24" s="602"/>
      <c r="AT24" s="612" t="s">
        <v>197</v>
      </c>
      <c r="AU24" s="615"/>
      <c r="AV24" s="615"/>
      <c r="AW24" s="615"/>
      <c r="AX24" s="616"/>
      <c r="AY24" s="2"/>
      <c r="AZ24" s="3"/>
      <c r="BA24" s="3"/>
      <c r="BB24" s="3"/>
      <c r="BC24" s="3"/>
    </row>
    <row r="25" spans="1:55" ht="32.25" customHeight="1">
      <c r="A25" s="246"/>
      <c r="B25" s="247"/>
      <c r="C25" s="247"/>
      <c r="D25" s="247"/>
      <c r="E25" s="247"/>
      <c r="F25" s="248"/>
      <c r="G25" s="634"/>
      <c r="H25" s="635"/>
      <c r="I25" s="635"/>
      <c r="J25" s="635"/>
      <c r="K25" s="635"/>
      <c r="L25" s="635"/>
      <c r="M25" s="635"/>
      <c r="N25" s="635"/>
      <c r="O25" s="635"/>
      <c r="P25" s="635"/>
      <c r="Q25" s="635"/>
      <c r="R25" s="635"/>
      <c r="S25" s="635"/>
      <c r="T25" s="635"/>
      <c r="U25" s="635"/>
      <c r="V25" s="635"/>
      <c r="W25" s="635"/>
      <c r="X25" s="636"/>
      <c r="Y25" s="230" t="s">
        <v>61</v>
      </c>
      <c r="Z25" s="231"/>
      <c r="AA25" s="232"/>
      <c r="AB25" s="628" t="s">
        <v>196</v>
      </c>
      <c r="AC25" s="629"/>
      <c r="AD25" s="630"/>
      <c r="AE25" s="598">
        <v>166.7</v>
      </c>
      <c r="AF25" s="598"/>
      <c r="AG25" s="598"/>
      <c r="AH25" s="598"/>
      <c r="AI25" s="598"/>
      <c r="AJ25" s="602">
        <v>189.2</v>
      </c>
      <c r="AK25" s="602"/>
      <c r="AL25" s="602"/>
      <c r="AM25" s="602"/>
      <c r="AN25" s="602"/>
      <c r="AO25" s="602">
        <v>180.5</v>
      </c>
      <c r="AP25" s="602"/>
      <c r="AQ25" s="602"/>
      <c r="AR25" s="602"/>
      <c r="AS25" s="602"/>
      <c r="AT25" s="617"/>
      <c r="AU25" s="618"/>
      <c r="AV25" s="618"/>
      <c r="AW25" s="618"/>
      <c r="AX25" s="619"/>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623" t="s">
        <v>195</v>
      </c>
      <c r="H27" s="623"/>
      <c r="I27" s="623"/>
      <c r="J27" s="623"/>
      <c r="K27" s="623"/>
      <c r="L27" s="623"/>
      <c r="M27" s="623"/>
      <c r="N27" s="623"/>
      <c r="O27" s="623"/>
      <c r="P27" s="623"/>
      <c r="Q27" s="623"/>
      <c r="R27" s="623"/>
      <c r="S27" s="623"/>
      <c r="T27" s="623"/>
      <c r="U27" s="623"/>
      <c r="V27" s="623"/>
      <c r="W27" s="623"/>
      <c r="X27" s="623"/>
      <c r="Y27" s="261" t="s">
        <v>62</v>
      </c>
      <c r="Z27" s="262"/>
      <c r="AA27" s="263"/>
      <c r="AB27" s="625" t="s">
        <v>194</v>
      </c>
      <c r="AC27" s="626"/>
      <c r="AD27" s="627"/>
      <c r="AE27" s="612">
        <v>81</v>
      </c>
      <c r="AF27" s="613"/>
      <c r="AG27" s="613"/>
      <c r="AH27" s="613"/>
      <c r="AI27" s="614"/>
      <c r="AJ27" s="612">
        <v>86</v>
      </c>
      <c r="AK27" s="613"/>
      <c r="AL27" s="613"/>
      <c r="AM27" s="613"/>
      <c r="AN27" s="614"/>
      <c r="AO27" s="612">
        <v>77</v>
      </c>
      <c r="AP27" s="613"/>
      <c r="AQ27" s="613"/>
      <c r="AR27" s="613"/>
      <c r="AS27" s="614"/>
      <c r="AT27" s="620"/>
      <c r="AU27" s="621"/>
      <c r="AV27" s="621"/>
      <c r="AW27" s="621"/>
      <c r="AX27" s="622"/>
    </row>
    <row r="28" spans="1:55" ht="47.1" customHeight="1">
      <c r="A28" s="214"/>
      <c r="B28" s="215"/>
      <c r="C28" s="215"/>
      <c r="D28" s="215"/>
      <c r="E28" s="215"/>
      <c r="F28" s="216"/>
      <c r="G28" s="624"/>
      <c r="H28" s="624"/>
      <c r="I28" s="624"/>
      <c r="J28" s="624"/>
      <c r="K28" s="624"/>
      <c r="L28" s="624"/>
      <c r="M28" s="624"/>
      <c r="N28" s="624"/>
      <c r="O28" s="624"/>
      <c r="P28" s="624"/>
      <c r="Q28" s="624"/>
      <c r="R28" s="624"/>
      <c r="S28" s="624"/>
      <c r="T28" s="624"/>
      <c r="U28" s="624"/>
      <c r="V28" s="624"/>
      <c r="W28" s="624"/>
      <c r="X28" s="624"/>
      <c r="Y28" s="204" t="s">
        <v>66</v>
      </c>
      <c r="Z28" s="231"/>
      <c r="AA28" s="232"/>
      <c r="AB28" s="620" t="s">
        <v>193</v>
      </c>
      <c r="AC28" s="621"/>
      <c r="AD28" s="637"/>
      <c r="AE28" s="612" t="s">
        <v>192</v>
      </c>
      <c r="AF28" s="613"/>
      <c r="AG28" s="613"/>
      <c r="AH28" s="613"/>
      <c r="AI28" s="614"/>
      <c r="AJ28" s="612" t="s">
        <v>191</v>
      </c>
      <c r="AK28" s="613"/>
      <c r="AL28" s="613"/>
      <c r="AM28" s="613"/>
      <c r="AN28" s="614"/>
      <c r="AO28" s="612" t="s">
        <v>190</v>
      </c>
      <c r="AP28" s="613"/>
      <c r="AQ28" s="613"/>
      <c r="AR28" s="613"/>
      <c r="AS28" s="614"/>
      <c r="AT28" s="620"/>
      <c r="AU28" s="621"/>
      <c r="AV28" s="621"/>
      <c r="AW28" s="621"/>
      <c r="AX28" s="622"/>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645" t="s">
        <v>189</v>
      </c>
      <c r="D30" s="646"/>
      <c r="E30" s="646"/>
      <c r="F30" s="646"/>
      <c r="G30" s="646"/>
      <c r="H30" s="646"/>
      <c r="I30" s="646"/>
      <c r="J30" s="646"/>
      <c r="K30" s="647"/>
      <c r="L30" s="648">
        <v>701</v>
      </c>
      <c r="M30" s="649"/>
      <c r="N30" s="649"/>
      <c r="O30" s="649"/>
      <c r="P30" s="649"/>
      <c r="Q30" s="649"/>
      <c r="R30" s="649"/>
      <c r="S30" s="649"/>
      <c r="T30" s="649"/>
      <c r="U30" s="649"/>
      <c r="V30" s="649"/>
      <c r="W30" s="649"/>
      <c r="X30" s="650"/>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1"/>
      <c r="AV30" s="651"/>
      <c r="AW30" s="651"/>
      <c r="AX30" s="652"/>
    </row>
    <row r="31" spans="1:55" ht="23.1" customHeight="1">
      <c r="A31" s="276"/>
      <c r="B31" s="277"/>
      <c r="C31" s="653"/>
      <c r="D31" s="654"/>
      <c r="E31" s="654"/>
      <c r="F31" s="654"/>
      <c r="G31" s="654"/>
      <c r="H31" s="654"/>
      <c r="I31" s="654"/>
      <c r="J31" s="654"/>
      <c r="K31" s="655"/>
      <c r="L31" s="656"/>
      <c r="M31" s="656"/>
      <c r="N31" s="656"/>
      <c r="O31" s="656"/>
      <c r="P31" s="656"/>
      <c r="Q31" s="656"/>
      <c r="R31" s="656"/>
      <c r="S31" s="656"/>
      <c r="T31" s="656"/>
      <c r="U31" s="656"/>
      <c r="V31" s="656"/>
      <c r="W31" s="656"/>
      <c r="X31" s="657"/>
      <c r="Y31" s="658"/>
      <c r="Z31" s="658"/>
      <c r="AA31" s="658"/>
      <c r="AB31" s="658"/>
      <c r="AC31" s="658"/>
      <c r="AD31" s="658"/>
      <c r="AE31" s="658"/>
      <c r="AF31" s="658"/>
      <c r="AG31" s="658"/>
      <c r="AH31" s="658"/>
      <c r="AI31" s="658"/>
      <c r="AJ31" s="658"/>
      <c r="AK31" s="658"/>
      <c r="AL31" s="658"/>
      <c r="AM31" s="658"/>
      <c r="AN31" s="658"/>
      <c r="AO31" s="658"/>
      <c r="AP31" s="658"/>
      <c r="AQ31" s="658"/>
      <c r="AR31" s="658"/>
      <c r="AS31" s="658"/>
      <c r="AT31" s="658"/>
      <c r="AU31" s="658"/>
      <c r="AV31" s="658"/>
      <c r="AW31" s="658"/>
      <c r="AX31" s="659"/>
    </row>
    <row r="32" spans="1:55" ht="23.1" customHeight="1">
      <c r="A32" s="276"/>
      <c r="B32" s="277"/>
      <c r="C32" s="653"/>
      <c r="D32" s="654"/>
      <c r="E32" s="654"/>
      <c r="F32" s="654"/>
      <c r="G32" s="654"/>
      <c r="H32" s="654"/>
      <c r="I32" s="654"/>
      <c r="J32" s="654"/>
      <c r="K32" s="655"/>
      <c r="L32" s="656"/>
      <c r="M32" s="656"/>
      <c r="N32" s="656"/>
      <c r="O32" s="656"/>
      <c r="P32" s="656"/>
      <c r="Q32" s="656"/>
      <c r="R32" s="656"/>
      <c r="S32" s="656"/>
      <c r="T32" s="656"/>
      <c r="U32" s="656"/>
      <c r="V32" s="656"/>
      <c r="W32" s="656"/>
      <c r="X32" s="657"/>
      <c r="Y32" s="658"/>
      <c r="Z32" s="658"/>
      <c r="AA32" s="658"/>
      <c r="AB32" s="658"/>
      <c r="AC32" s="658"/>
      <c r="AD32" s="658"/>
      <c r="AE32" s="658"/>
      <c r="AF32" s="658"/>
      <c r="AG32" s="658"/>
      <c r="AH32" s="658"/>
      <c r="AI32" s="658"/>
      <c r="AJ32" s="658"/>
      <c r="AK32" s="658"/>
      <c r="AL32" s="658"/>
      <c r="AM32" s="658"/>
      <c r="AN32" s="658"/>
      <c r="AO32" s="658"/>
      <c r="AP32" s="658"/>
      <c r="AQ32" s="658"/>
      <c r="AR32" s="658"/>
      <c r="AS32" s="658"/>
      <c r="AT32" s="658"/>
      <c r="AU32" s="658"/>
      <c r="AV32" s="658"/>
      <c r="AW32" s="658"/>
      <c r="AX32" s="659"/>
    </row>
    <row r="33" spans="1:50" ht="23.1" customHeight="1">
      <c r="A33" s="276"/>
      <c r="B33" s="277"/>
      <c r="C33" s="653"/>
      <c r="D33" s="654"/>
      <c r="E33" s="654"/>
      <c r="F33" s="654"/>
      <c r="G33" s="654"/>
      <c r="H33" s="654"/>
      <c r="I33" s="654"/>
      <c r="J33" s="654"/>
      <c r="K33" s="655"/>
      <c r="L33" s="656"/>
      <c r="M33" s="656"/>
      <c r="N33" s="656"/>
      <c r="O33" s="656"/>
      <c r="P33" s="656"/>
      <c r="Q33" s="656"/>
      <c r="R33" s="656"/>
      <c r="S33" s="656"/>
      <c r="T33" s="656"/>
      <c r="U33" s="656"/>
      <c r="V33" s="656"/>
      <c r="W33" s="656"/>
      <c r="X33" s="657"/>
      <c r="Y33" s="658"/>
      <c r="Z33" s="658"/>
      <c r="AA33" s="658"/>
      <c r="AB33" s="658"/>
      <c r="AC33" s="658"/>
      <c r="AD33" s="658"/>
      <c r="AE33" s="658"/>
      <c r="AF33" s="658"/>
      <c r="AG33" s="658"/>
      <c r="AH33" s="658"/>
      <c r="AI33" s="658"/>
      <c r="AJ33" s="658"/>
      <c r="AK33" s="658"/>
      <c r="AL33" s="658"/>
      <c r="AM33" s="658"/>
      <c r="AN33" s="658"/>
      <c r="AO33" s="658"/>
      <c r="AP33" s="658"/>
      <c r="AQ33" s="658"/>
      <c r="AR33" s="658"/>
      <c r="AS33" s="658"/>
      <c r="AT33" s="658"/>
      <c r="AU33" s="658"/>
      <c r="AV33" s="658"/>
      <c r="AW33" s="658"/>
      <c r="AX33" s="659"/>
    </row>
    <row r="34" spans="1:50" ht="23.1" customHeight="1">
      <c r="A34" s="276"/>
      <c r="B34" s="277"/>
      <c r="C34" s="653"/>
      <c r="D34" s="654"/>
      <c r="E34" s="654"/>
      <c r="F34" s="654"/>
      <c r="G34" s="654"/>
      <c r="H34" s="654"/>
      <c r="I34" s="654"/>
      <c r="J34" s="654"/>
      <c r="K34" s="655"/>
      <c r="L34" s="656"/>
      <c r="M34" s="656"/>
      <c r="N34" s="656"/>
      <c r="O34" s="656"/>
      <c r="P34" s="656"/>
      <c r="Q34" s="656"/>
      <c r="R34" s="656"/>
      <c r="S34" s="656"/>
      <c r="T34" s="656"/>
      <c r="U34" s="656"/>
      <c r="V34" s="656"/>
      <c r="W34" s="656"/>
      <c r="X34" s="657"/>
      <c r="Y34" s="658"/>
      <c r="Z34" s="658"/>
      <c r="AA34" s="658"/>
      <c r="AB34" s="658"/>
      <c r="AC34" s="658"/>
      <c r="AD34" s="658"/>
      <c r="AE34" s="658"/>
      <c r="AF34" s="658"/>
      <c r="AG34" s="658"/>
      <c r="AH34" s="658"/>
      <c r="AI34" s="658"/>
      <c r="AJ34" s="658"/>
      <c r="AK34" s="658"/>
      <c r="AL34" s="658"/>
      <c r="AM34" s="658"/>
      <c r="AN34" s="658"/>
      <c r="AO34" s="658"/>
      <c r="AP34" s="658"/>
      <c r="AQ34" s="658"/>
      <c r="AR34" s="658"/>
      <c r="AS34" s="658"/>
      <c r="AT34" s="658"/>
      <c r="AU34" s="658"/>
      <c r="AV34" s="658"/>
      <c r="AW34" s="658"/>
      <c r="AX34" s="659"/>
    </row>
    <row r="35" spans="1:50" ht="22.7" customHeight="1">
      <c r="A35" s="276"/>
      <c r="B35" s="277"/>
      <c r="C35" s="660"/>
      <c r="D35" s="661"/>
      <c r="E35" s="661"/>
      <c r="F35" s="661"/>
      <c r="G35" s="661"/>
      <c r="H35" s="661"/>
      <c r="I35" s="661"/>
      <c r="J35" s="661"/>
      <c r="K35" s="662"/>
      <c r="L35" s="663"/>
      <c r="M35" s="661"/>
      <c r="N35" s="661"/>
      <c r="O35" s="661"/>
      <c r="P35" s="661"/>
      <c r="Q35" s="662"/>
      <c r="R35" s="663"/>
      <c r="S35" s="661"/>
      <c r="T35" s="661"/>
      <c r="U35" s="661"/>
      <c r="V35" s="661"/>
      <c r="W35" s="662"/>
      <c r="X35" s="657"/>
      <c r="Y35" s="658"/>
      <c r="Z35" s="658"/>
      <c r="AA35" s="658"/>
      <c r="AB35" s="658"/>
      <c r="AC35" s="658"/>
      <c r="AD35" s="658"/>
      <c r="AE35" s="658"/>
      <c r="AF35" s="658"/>
      <c r="AG35" s="658"/>
      <c r="AH35" s="658"/>
      <c r="AI35" s="658"/>
      <c r="AJ35" s="658"/>
      <c r="AK35" s="658"/>
      <c r="AL35" s="658"/>
      <c r="AM35" s="658"/>
      <c r="AN35" s="658"/>
      <c r="AO35" s="658"/>
      <c r="AP35" s="658"/>
      <c r="AQ35" s="658"/>
      <c r="AR35" s="658"/>
      <c r="AS35" s="658"/>
      <c r="AT35" s="658"/>
      <c r="AU35" s="658"/>
      <c r="AV35" s="658"/>
      <c r="AW35" s="658"/>
      <c r="AX35" s="659"/>
    </row>
    <row r="36" spans="1:50" ht="21.75" customHeight="1" thickBot="1">
      <c r="A36" s="278"/>
      <c r="B36" s="279"/>
      <c r="C36" s="300" t="s">
        <v>41</v>
      </c>
      <c r="D36" s="301"/>
      <c r="E36" s="301"/>
      <c r="F36" s="301"/>
      <c r="G36" s="301"/>
      <c r="H36" s="301"/>
      <c r="I36" s="301"/>
      <c r="J36" s="301"/>
      <c r="K36" s="302"/>
      <c r="L36" s="638">
        <f>L30</f>
        <v>701</v>
      </c>
      <c r="M36" s="639"/>
      <c r="N36" s="639"/>
      <c r="O36" s="639"/>
      <c r="P36" s="639"/>
      <c r="Q36" s="640"/>
      <c r="R36" s="641"/>
      <c r="S36" s="639"/>
      <c r="T36" s="639"/>
      <c r="U36" s="639"/>
      <c r="V36" s="639"/>
      <c r="W36" s="640"/>
      <c r="X36" s="642"/>
      <c r="Y36" s="643"/>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4"/>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664" t="s">
        <v>171</v>
      </c>
      <c r="AE40" s="665"/>
      <c r="AF40" s="666"/>
      <c r="AG40" s="667" t="s">
        <v>186</v>
      </c>
      <c r="AH40" s="668"/>
      <c r="AI40" s="668"/>
      <c r="AJ40" s="668"/>
      <c r="AK40" s="668"/>
      <c r="AL40" s="668"/>
      <c r="AM40" s="668"/>
      <c r="AN40" s="668"/>
      <c r="AO40" s="668"/>
      <c r="AP40" s="668"/>
      <c r="AQ40" s="668"/>
      <c r="AR40" s="668"/>
      <c r="AS40" s="668"/>
      <c r="AT40" s="668"/>
      <c r="AU40" s="668"/>
      <c r="AV40" s="668"/>
      <c r="AW40" s="668"/>
      <c r="AX40" s="669"/>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676" t="s">
        <v>171</v>
      </c>
      <c r="AE41" s="677"/>
      <c r="AF41" s="677"/>
      <c r="AG41" s="670"/>
      <c r="AH41" s="671"/>
      <c r="AI41" s="671"/>
      <c r="AJ41" s="671"/>
      <c r="AK41" s="671"/>
      <c r="AL41" s="671"/>
      <c r="AM41" s="671"/>
      <c r="AN41" s="671"/>
      <c r="AO41" s="671"/>
      <c r="AP41" s="671"/>
      <c r="AQ41" s="671"/>
      <c r="AR41" s="671"/>
      <c r="AS41" s="671"/>
      <c r="AT41" s="671"/>
      <c r="AU41" s="671"/>
      <c r="AV41" s="671"/>
      <c r="AW41" s="671"/>
      <c r="AX41" s="672"/>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678" t="s">
        <v>171</v>
      </c>
      <c r="AE42" s="679"/>
      <c r="AF42" s="679"/>
      <c r="AG42" s="673"/>
      <c r="AH42" s="674"/>
      <c r="AI42" s="674"/>
      <c r="AJ42" s="674"/>
      <c r="AK42" s="674"/>
      <c r="AL42" s="674"/>
      <c r="AM42" s="674"/>
      <c r="AN42" s="674"/>
      <c r="AO42" s="674"/>
      <c r="AP42" s="674"/>
      <c r="AQ42" s="674"/>
      <c r="AR42" s="674"/>
      <c r="AS42" s="674"/>
      <c r="AT42" s="674"/>
      <c r="AU42" s="674"/>
      <c r="AV42" s="674"/>
      <c r="AW42" s="674"/>
      <c r="AX42" s="675"/>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680" t="s">
        <v>175</v>
      </c>
      <c r="AE43" s="681"/>
      <c r="AF43" s="681"/>
      <c r="AG43" s="682" t="s">
        <v>181</v>
      </c>
      <c r="AH43" s="683"/>
      <c r="AI43" s="683"/>
      <c r="AJ43" s="683"/>
      <c r="AK43" s="683"/>
      <c r="AL43" s="683"/>
      <c r="AM43" s="683"/>
      <c r="AN43" s="683"/>
      <c r="AO43" s="683"/>
      <c r="AP43" s="683"/>
      <c r="AQ43" s="683"/>
      <c r="AR43" s="683"/>
      <c r="AS43" s="683"/>
      <c r="AT43" s="683"/>
      <c r="AU43" s="683"/>
      <c r="AV43" s="683"/>
      <c r="AW43" s="683"/>
      <c r="AX43" s="684"/>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175</v>
      </c>
      <c r="AE44" s="677"/>
      <c r="AF44" s="677"/>
      <c r="AG44" s="670"/>
      <c r="AH44" s="671"/>
      <c r="AI44" s="671"/>
      <c r="AJ44" s="671"/>
      <c r="AK44" s="671"/>
      <c r="AL44" s="671"/>
      <c r="AM44" s="671"/>
      <c r="AN44" s="671"/>
      <c r="AO44" s="671"/>
      <c r="AP44" s="671"/>
      <c r="AQ44" s="671"/>
      <c r="AR44" s="671"/>
      <c r="AS44" s="671"/>
      <c r="AT44" s="671"/>
      <c r="AU44" s="671"/>
      <c r="AV44" s="671"/>
      <c r="AW44" s="671"/>
      <c r="AX44" s="672"/>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676" t="s">
        <v>171</v>
      </c>
      <c r="AE45" s="677"/>
      <c r="AF45" s="677"/>
      <c r="AG45" s="670"/>
      <c r="AH45" s="671"/>
      <c r="AI45" s="671"/>
      <c r="AJ45" s="671"/>
      <c r="AK45" s="671"/>
      <c r="AL45" s="671"/>
      <c r="AM45" s="671"/>
      <c r="AN45" s="671"/>
      <c r="AO45" s="671"/>
      <c r="AP45" s="671"/>
      <c r="AQ45" s="671"/>
      <c r="AR45" s="671"/>
      <c r="AS45" s="671"/>
      <c r="AT45" s="671"/>
      <c r="AU45" s="671"/>
      <c r="AV45" s="671"/>
      <c r="AW45" s="671"/>
      <c r="AX45" s="672"/>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676" t="s">
        <v>175</v>
      </c>
      <c r="AE46" s="677"/>
      <c r="AF46" s="677"/>
      <c r="AG46" s="670"/>
      <c r="AH46" s="671"/>
      <c r="AI46" s="671"/>
      <c r="AJ46" s="671"/>
      <c r="AK46" s="671"/>
      <c r="AL46" s="671"/>
      <c r="AM46" s="671"/>
      <c r="AN46" s="671"/>
      <c r="AO46" s="671"/>
      <c r="AP46" s="671"/>
      <c r="AQ46" s="671"/>
      <c r="AR46" s="671"/>
      <c r="AS46" s="671"/>
      <c r="AT46" s="671"/>
      <c r="AU46" s="671"/>
      <c r="AV46" s="671"/>
      <c r="AW46" s="671"/>
      <c r="AX46" s="672"/>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171</v>
      </c>
      <c r="AE47" s="677"/>
      <c r="AF47" s="677"/>
      <c r="AG47" s="670"/>
      <c r="AH47" s="671"/>
      <c r="AI47" s="671"/>
      <c r="AJ47" s="671"/>
      <c r="AK47" s="671"/>
      <c r="AL47" s="671"/>
      <c r="AM47" s="671"/>
      <c r="AN47" s="671"/>
      <c r="AO47" s="671"/>
      <c r="AP47" s="671"/>
      <c r="AQ47" s="671"/>
      <c r="AR47" s="671"/>
      <c r="AS47" s="671"/>
      <c r="AT47" s="671"/>
      <c r="AU47" s="671"/>
      <c r="AV47" s="671"/>
      <c r="AW47" s="671"/>
      <c r="AX47" s="672"/>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678" t="s">
        <v>175</v>
      </c>
      <c r="AE48" s="679"/>
      <c r="AF48" s="679"/>
      <c r="AG48" s="673"/>
      <c r="AH48" s="674"/>
      <c r="AI48" s="674"/>
      <c r="AJ48" s="674"/>
      <c r="AK48" s="674"/>
      <c r="AL48" s="674"/>
      <c r="AM48" s="674"/>
      <c r="AN48" s="674"/>
      <c r="AO48" s="674"/>
      <c r="AP48" s="674"/>
      <c r="AQ48" s="674"/>
      <c r="AR48" s="674"/>
      <c r="AS48" s="674"/>
      <c r="AT48" s="674"/>
      <c r="AU48" s="674"/>
      <c r="AV48" s="674"/>
      <c r="AW48" s="674"/>
      <c r="AX48" s="675"/>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680" t="s">
        <v>171</v>
      </c>
      <c r="AE49" s="681"/>
      <c r="AF49" s="681"/>
      <c r="AG49" s="696" t="s">
        <v>174</v>
      </c>
      <c r="AH49" s="683"/>
      <c r="AI49" s="683"/>
      <c r="AJ49" s="683"/>
      <c r="AK49" s="683"/>
      <c r="AL49" s="683"/>
      <c r="AM49" s="683"/>
      <c r="AN49" s="683"/>
      <c r="AO49" s="683"/>
      <c r="AP49" s="683"/>
      <c r="AQ49" s="683"/>
      <c r="AR49" s="683"/>
      <c r="AS49" s="683"/>
      <c r="AT49" s="683"/>
      <c r="AU49" s="683"/>
      <c r="AV49" s="683"/>
      <c r="AW49" s="683"/>
      <c r="AX49" s="684"/>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171</v>
      </c>
      <c r="AE50" s="677"/>
      <c r="AF50" s="677"/>
      <c r="AG50" s="670"/>
      <c r="AH50" s="671"/>
      <c r="AI50" s="671"/>
      <c r="AJ50" s="671"/>
      <c r="AK50" s="671"/>
      <c r="AL50" s="671"/>
      <c r="AM50" s="671"/>
      <c r="AN50" s="671"/>
      <c r="AO50" s="671"/>
      <c r="AP50" s="671"/>
      <c r="AQ50" s="671"/>
      <c r="AR50" s="671"/>
      <c r="AS50" s="671"/>
      <c r="AT50" s="671"/>
      <c r="AU50" s="671"/>
      <c r="AV50" s="671"/>
      <c r="AW50" s="671"/>
      <c r="AX50" s="672"/>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676" t="s">
        <v>171</v>
      </c>
      <c r="AE51" s="677"/>
      <c r="AF51" s="677"/>
      <c r="AG51" s="673"/>
      <c r="AH51" s="674"/>
      <c r="AI51" s="674"/>
      <c r="AJ51" s="674"/>
      <c r="AK51" s="674"/>
      <c r="AL51" s="674"/>
      <c r="AM51" s="674"/>
      <c r="AN51" s="674"/>
      <c r="AO51" s="674"/>
      <c r="AP51" s="674"/>
      <c r="AQ51" s="674"/>
      <c r="AR51" s="674"/>
      <c r="AS51" s="674"/>
      <c r="AT51" s="674"/>
      <c r="AU51" s="674"/>
      <c r="AV51" s="674"/>
      <c r="AW51" s="674"/>
      <c r="AX51" s="675"/>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680" t="s">
        <v>170</v>
      </c>
      <c r="AE52" s="681"/>
      <c r="AF52" s="681"/>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688"/>
      <c r="D54" s="689"/>
      <c r="E54" s="689"/>
      <c r="F54" s="689"/>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690"/>
      <c r="D55" s="691"/>
      <c r="E55" s="691"/>
      <c r="F55" s="691"/>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554" t="s">
        <v>168</v>
      </c>
      <c r="H56" s="697"/>
      <c r="I56" s="697"/>
      <c r="J56" s="697"/>
      <c r="K56" s="697"/>
      <c r="L56" s="69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697"/>
      <c r="AP56" s="697"/>
      <c r="AQ56" s="697"/>
      <c r="AR56" s="697"/>
      <c r="AS56" s="697"/>
      <c r="AT56" s="697"/>
      <c r="AU56" s="697"/>
      <c r="AV56" s="697"/>
      <c r="AW56" s="697"/>
      <c r="AX56" s="698"/>
    </row>
    <row r="57" spans="1:50" ht="66.75" customHeight="1" thickBot="1">
      <c r="A57" s="388"/>
      <c r="B57" s="389"/>
      <c r="C57" s="699" t="s">
        <v>103</v>
      </c>
      <c r="D57" s="700"/>
      <c r="E57" s="700"/>
      <c r="F57" s="701"/>
      <c r="G57" s="702" t="s">
        <v>167</v>
      </c>
      <c r="H57" s="702"/>
      <c r="I57" s="702"/>
      <c r="J57" s="702"/>
      <c r="K57" s="702"/>
      <c r="L57" s="702"/>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702"/>
      <c r="AP57" s="702"/>
      <c r="AQ57" s="702"/>
      <c r="AR57" s="702"/>
      <c r="AS57" s="702"/>
      <c r="AT57" s="702"/>
      <c r="AU57" s="702"/>
      <c r="AV57" s="702"/>
      <c r="AW57" s="702"/>
      <c r="AX57" s="703"/>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685"/>
      <c r="B59" s="686"/>
      <c r="C59" s="686"/>
      <c r="D59" s="686"/>
      <c r="E59" s="686"/>
      <c r="F59" s="686"/>
      <c r="G59" s="686"/>
      <c r="H59" s="686"/>
      <c r="I59" s="686"/>
      <c r="J59" s="686"/>
      <c r="K59" s="686"/>
      <c r="L59" s="686"/>
      <c r="M59" s="686"/>
      <c r="N59" s="686"/>
      <c r="O59" s="686"/>
      <c r="P59" s="686"/>
      <c r="Q59" s="686"/>
      <c r="R59" s="686"/>
      <c r="S59" s="686"/>
      <c r="T59" s="686"/>
      <c r="U59" s="686"/>
      <c r="V59" s="686"/>
      <c r="W59" s="686"/>
      <c r="X59" s="686"/>
      <c r="Y59" s="686"/>
      <c r="Z59" s="686"/>
      <c r="AA59" s="686"/>
      <c r="AB59" s="686"/>
      <c r="AC59" s="686"/>
      <c r="AD59" s="686"/>
      <c r="AE59" s="686"/>
      <c r="AF59" s="686"/>
      <c r="AG59" s="686"/>
      <c r="AH59" s="686"/>
      <c r="AI59" s="686"/>
      <c r="AJ59" s="686"/>
      <c r="AK59" s="686"/>
      <c r="AL59" s="686"/>
      <c r="AM59" s="686"/>
      <c r="AN59" s="686"/>
      <c r="AO59" s="686"/>
      <c r="AP59" s="686"/>
      <c r="AQ59" s="686"/>
      <c r="AR59" s="686"/>
      <c r="AS59" s="686"/>
      <c r="AT59" s="686"/>
      <c r="AU59" s="686"/>
      <c r="AV59" s="686"/>
      <c r="AW59" s="686"/>
      <c r="AX59" s="687"/>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685"/>
      <c r="B61" s="686"/>
      <c r="C61" s="686"/>
      <c r="D61" s="686"/>
      <c r="E61" s="692"/>
      <c r="F61" s="693"/>
      <c r="G61" s="694"/>
      <c r="H61" s="694"/>
      <c r="I61" s="694"/>
      <c r="J61" s="694"/>
      <c r="K61" s="694"/>
      <c r="L61" s="694"/>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K61" s="694"/>
      <c r="AL61" s="694"/>
      <c r="AM61" s="694"/>
      <c r="AN61" s="694"/>
      <c r="AO61" s="694"/>
      <c r="AP61" s="694"/>
      <c r="AQ61" s="694"/>
      <c r="AR61" s="694"/>
      <c r="AS61" s="694"/>
      <c r="AT61" s="694"/>
      <c r="AU61" s="694"/>
      <c r="AV61" s="694"/>
      <c r="AW61" s="694"/>
      <c r="AX61" s="695"/>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685"/>
      <c r="B63" s="706"/>
      <c r="C63" s="706"/>
      <c r="D63" s="706"/>
      <c r="E63" s="707"/>
      <c r="F63" s="706"/>
      <c r="G63" s="706"/>
      <c r="H63" s="706"/>
      <c r="I63" s="706"/>
      <c r="J63" s="706"/>
      <c r="K63" s="706"/>
      <c r="L63" s="706"/>
      <c r="M63" s="706"/>
      <c r="N63" s="706"/>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706"/>
      <c r="AL63" s="706"/>
      <c r="AM63" s="706"/>
      <c r="AN63" s="706"/>
      <c r="AO63" s="706"/>
      <c r="AP63" s="706"/>
      <c r="AQ63" s="706"/>
      <c r="AR63" s="706"/>
      <c r="AS63" s="706"/>
      <c r="AT63" s="706"/>
      <c r="AU63" s="706"/>
      <c r="AV63" s="706"/>
      <c r="AW63" s="706"/>
      <c r="AX63" s="708"/>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12</v>
      </c>
      <c r="L67" s="709"/>
      <c r="M67" s="709"/>
      <c r="N67" s="709"/>
      <c r="O67" s="709"/>
      <c r="P67" s="709"/>
      <c r="Q67" s="709"/>
      <c r="R67" s="709"/>
      <c r="S67" s="422" t="s">
        <v>111</v>
      </c>
      <c r="T67" s="426"/>
      <c r="U67" s="426"/>
      <c r="V67" s="426"/>
      <c r="W67" s="426"/>
      <c r="X67" s="426"/>
      <c r="Y67" s="426"/>
      <c r="Z67" s="442"/>
      <c r="AA67" s="710">
        <v>36</v>
      </c>
      <c r="AB67" s="709"/>
      <c r="AC67" s="709"/>
      <c r="AD67" s="709"/>
      <c r="AE67" s="709"/>
      <c r="AF67" s="709"/>
      <c r="AG67" s="709"/>
      <c r="AH67" s="709"/>
      <c r="AI67" s="422" t="s">
        <v>112</v>
      </c>
      <c r="AJ67" s="423"/>
      <c r="AK67" s="423"/>
      <c r="AL67" s="423"/>
      <c r="AM67" s="423"/>
      <c r="AN67" s="423"/>
      <c r="AO67" s="423"/>
      <c r="AP67" s="424"/>
      <c r="AQ67" s="704">
        <v>208</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230</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848</v>
      </c>
      <c r="H3" s="1535"/>
      <c r="I3" s="1535"/>
      <c r="J3" s="1535"/>
      <c r="K3" s="1535"/>
      <c r="L3" s="1535"/>
      <c r="M3" s="1535"/>
      <c r="N3" s="1535"/>
      <c r="O3" s="1535"/>
      <c r="P3" s="1535"/>
      <c r="Q3" s="1535"/>
      <c r="R3" s="1535"/>
      <c r="S3" s="1535"/>
      <c r="T3" s="1535"/>
      <c r="U3" s="1535"/>
      <c r="V3" s="1535"/>
      <c r="W3" s="1535"/>
      <c r="X3" s="1536"/>
      <c r="Y3" s="60" t="s">
        <v>245</v>
      </c>
      <c r="Z3" s="61"/>
      <c r="AA3" s="61"/>
      <c r="AB3" s="61"/>
      <c r="AC3" s="61"/>
      <c r="AD3" s="62"/>
      <c r="AE3" s="837" t="s">
        <v>244</v>
      </c>
      <c r="AF3" s="715"/>
      <c r="AG3" s="715"/>
      <c r="AH3" s="715"/>
      <c r="AI3" s="715"/>
      <c r="AJ3" s="715"/>
      <c r="AK3" s="715"/>
      <c r="AL3" s="715"/>
      <c r="AM3" s="715"/>
      <c r="AN3" s="715"/>
      <c r="AO3" s="715"/>
      <c r="AP3" s="838"/>
      <c r="AQ3" s="66" t="s">
        <v>8</v>
      </c>
      <c r="AR3" s="61"/>
      <c r="AS3" s="61"/>
      <c r="AT3" s="61"/>
      <c r="AU3" s="61"/>
      <c r="AV3" s="61"/>
      <c r="AW3" s="61"/>
      <c r="AX3" s="67"/>
    </row>
    <row r="4" spans="1:50" ht="30" customHeight="1">
      <c r="A4" s="84" t="s">
        <v>9</v>
      </c>
      <c r="B4" s="85"/>
      <c r="C4" s="85"/>
      <c r="D4" s="85"/>
      <c r="E4" s="85"/>
      <c r="F4" s="86"/>
      <c r="G4" s="832" t="s">
        <v>847</v>
      </c>
      <c r="H4" s="833"/>
      <c r="I4" s="833"/>
      <c r="J4" s="833"/>
      <c r="K4" s="833"/>
      <c r="L4" s="833"/>
      <c r="M4" s="833"/>
      <c r="N4" s="833"/>
      <c r="O4" s="833"/>
      <c r="P4" s="833"/>
      <c r="Q4" s="833"/>
      <c r="R4" s="833"/>
      <c r="S4" s="833"/>
      <c r="T4" s="833"/>
      <c r="U4" s="833"/>
      <c r="V4" s="833"/>
      <c r="W4" s="833"/>
      <c r="X4" s="1537"/>
      <c r="Y4" s="90" t="s">
        <v>11</v>
      </c>
      <c r="Z4" s="91"/>
      <c r="AA4" s="91"/>
      <c r="AB4" s="91"/>
      <c r="AC4" s="91"/>
      <c r="AD4" s="92"/>
      <c r="AE4" s="719" t="s">
        <v>277</v>
      </c>
      <c r="AF4" s="720"/>
      <c r="AG4" s="720"/>
      <c r="AH4" s="720"/>
      <c r="AI4" s="720"/>
      <c r="AJ4" s="720"/>
      <c r="AK4" s="720"/>
      <c r="AL4" s="720"/>
      <c r="AM4" s="720"/>
      <c r="AN4" s="720"/>
      <c r="AO4" s="720"/>
      <c r="AP4" s="721"/>
      <c r="AQ4" s="457" t="s">
        <v>846</v>
      </c>
      <c r="AR4" s="458"/>
      <c r="AS4" s="458"/>
      <c r="AT4" s="458"/>
      <c r="AU4" s="458"/>
      <c r="AV4" s="458"/>
      <c r="AW4" s="458"/>
      <c r="AX4" s="459"/>
    </row>
    <row r="5" spans="1:50" ht="30" customHeight="1">
      <c r="A5" s="99" t="s">
        <v>14</v>
      </c>
      <c r="B5" s="100"/>
      <c r="C5" s="100"/>
      <c r="D5" s="100"/>
      <c r="E5" s="100"/>
      <c r="F5" s="100"/>
      <c r="G5" s="834" t="s">
        <v>819</v>
      </c>
      <c r="H5" s="723"/>
      <c r="I5" s="723"/>
      <c r="J5" s="723"/>
      <c r="K5" s="723"/>
      <c r="L5" s="723"/>
      <c r="M5" s="723"/>
      <c r="N5" s="723"/>
      <c r="O5" s="723"/>
      <c r="P5" s="723"/>
      <c r="Q5" s="723"/>
      <c r="R5" s="723"/>
      <c r="S5" s="723"/>
      <c r="T5" s="723"/>
      <c r="U5" s="723"/>
      <c r="V5" s="723"/>
      <c r="W5" s="723"/>
      <c r="X5" s="723"/>
      <c r="Y5" s="103" t="s">
        <v>16</v>
      </c>
      <c r="Z5" s="104"/>
      <c r="AA5" s="104"/>
      <c r="AB5" s="104"/>
      <c r="AC5" s="104"/>
      <c r="AD5" s="105"/>
      <c r="AE5" s="722" t="s">
        <v>240</v>
      </c>
      <c r="AF5" s="722"/>
      <c r="AG5" s="722"/>
      <c r="AH5" s="722"/>
      <c r="AI5" s="722"/>
      <c r="AJ5" s="722"/>
      <c r="AK5" s="722"/>
      <c r="AL5" s="722"/>
      <c r="AM5" s="722"/>
      <c r="AN5" s="722"/>
      <c r="AO5" s="722"/>
      <c r="AP5" s="722"/>
      <c r="AQ5" s="723"/>
      <c r="AR5" s="723"/>
      <c r="AS5" s="723"/>
      <c r="AT5" s="723"/>
      <c r="AU5" s="723"/>
      <c r="AV5" s="723"/>
      <c r="AW5" s="723"/>
      <c r="AX5" s="724"/>
    </row>
    <row r="6" spans="1:50" ht="39.950000000000003" customHeight="1">
      <c r="A6" s="68" t="s">
        <v>18</v>
      </c>
      <c r="B6" s="69"/>
      <c r="C6" s="69"/>
      <c r="D6" s="69"/>
      <c r="E6" s="69"/>
      <c r="F6" s="69"/>
      <c r="G6" s="449" t="s">
        <v>275</v>
      </c>
      <c r="H6" s="450"/>
      <c r="I6" s="450"/>
      <c r="J6" s="450"/>
      <c r="K6" s="450"/>
      <c r="L6" s="450"/>
      <c r="M6" s="450"/>
      <c r="N6" s="450"/>
      <c r="O6" s="450"/>
      <c r="P6" s="450"/>
      <c r="Q6" s="450"/>
      <c r="R6" s="450"/>
      <c r="S6" s="450"/>
      <c r="T6" s="450"/>
      <c r="U6" s="450"/>
      <c r="V6" s="826"/>
      <c r="W6" s="826"/>
      <c r="X6" s="826"/>
      <c r="Y6" s="73" t="s">
        <v>238</v>
      </c>
      <c r="Z6" s="74"/>
      <c r="AA6" s="74"/>
      <c r="AB6" s="74"/>
      <c r="AC6" s="74"/>
      <c r="AD6" s="75"/>
      <c r="AE6" s="1532" t="s">
        <v>845</v>
      </c>
      <c r="AF6" s="1533"/>
      <c r="AG6" s="1533"/>
      <c r="AH6" s="1533"/>
      <c r="AI6" s="1533"/>
      <c r="AJ6" s="1533"/>
      <c r="AK6" s="1533"/>
      <c r="AL6" s="1533"/>
      <c r="AM6" s="1533"/>
      <c r="AN6" s="1533"/>
      <c r="AO6" s="1533"/>
      <c r="AP6" s="1533"/>
      <c r="AQ6" s="1533"/>
      <c r="AR6" s="1533"/>
      <c r="AS6" s="1533"/>
      <c r="AT6" s="1533"/>
      <c r="AU6" s="1533"/>
      <c r="AV6" s="1533"/>
      <c r="AW6" s="1533"/>
      <c r="AX6" s="1534"/>
    </row>
    <row r="7" spans="1:50" ht="103.7" customHeight="1">
      <c r="A7" s="79" t="s">
        <v>22</v>
      </c>
      <c r="B7" s="80"/>
      <c r="C7" s="80"/>
      <c r="D7" s="80"/>
      <c r="E7" s="80"/>
      <c r="F7" s="80"/>
      <c r="G7" s="828" t="s">
        <v>844</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843</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831">
        <v>240</v>
      </c>
      <c r="Q11" s="831"/>
      <c r="R11" s="831"/>
      <c r="S11" s="831"/>
      <c r="T11" s="831"/>
      <c r="U11" s="831"/>
      <c r="V11" s="831"/>
      <c r="W11" s="831">
        <v>229</v>
      </c>
      <c r="X11" s="831"/>
      <c r="Y11" s="831"/>
      <c r="Z11" s="831"/>
      <c r="AA11" s="831"/>
      <c r="AB11" s="831"/>
      <c r="AC11" s="831"/>
      <c r="AD11" s="1374">
        <v>202</v>
      </c>
      <c r="AE11" s="583"/>
      <c r="AF11" s="583"/>
      <c r="AG11" s="583"/>
      <c r="AH11" s="583"/>
      <c r="AI11" s="583"/>
      <c r="AJ11" s="583"/>
      <c r="AK11" s="142">
        <v>202</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823">
        <v>3570</v>
      </c>
      <c r="Q12" s="823"/>
      <c r="R12" s="823"/>
      <c r="S12" s="823"/>
      <c r="T12" s="823"/>
      <c r="U12" s="823"/>
      <c r="V12" s="823"/>
      <c r="W12" s="822">
        <v>3985</v>
      </c>
      <c r="X12" s="823"/>
      <c r="Y12" s="823"/>
      <c r="Z12" s="823"/>
      <c r="AA12" s="823"/>
      <c r="AB12" s="823"/>
      <c r="AC12" s="823"/>
      <c r="AD12" s="1401">
        <v>2509</v>
      </c>
      <c r="AE12" s="825"/>
      <c r="AF12" s="825"/>
      <c r="AG12" s="825"/>
      <c r="AH12" s="825"/>
      <c r="AI12" s="825"/>
      <c r="AJ12" s="825"/>
      <c r="AK12" s="151" t="s">
        <v>629</v>
      </c>
      <c r="AL12" s="152"/>
      <c r="AM12" s="152"/>
      <c r="AN12" s="152"/>
      <c r="AO12" s="152"/>
      <c r="AP12" s="152"/>
      <c r="AQ12" s="153"/>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401" t="s">
        <v>830</v>
      </c>
      <c r="Q13" s="1400"/>
      <c r="R13" s="1400"/>
      <c r="S13" s="1400"/>
      <c r="T13" s="1400"/>
      <c r="U13" s="1400"/>
      <c r="V13" s="1400"/>
      <c r="W13" s="1401" t="s">
        <v>830</v>
      </c>
      <c r="X13" s="1400"/>
      <c r="Y13" s="1400"/>
      <c r="Z13" s="1400"/>
      <c r="AA13" s="1400"/>
      <c r="AB13" s="1400"/>
      <c r="AC13" s="1400"/>
      <c r="AD13" s="151" t="s">
        <v>629</v>
      </c>
      <c r="AE13" s="152"/>
      <c r="AF13" s="152"/>
      <c r="AG13" s="152"/>
      <c r="AH13" s="152"/>
      <c r="AI13" s="152"/>
      <c r="AJ13" s="153"/>
      <c r="AK13" s="151" t="s">
        <v>629</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401" t="s">
        <v>830</v>
      </c>
      <c r="Q14" s="1400"/>
      <c r="R14" s="1400"/>
      <c r="S14" s="1400"/>
      <c r="T14" s="1400"/>
      <c r="U14" s="1400"/>
      <c r="V14" s="1400"/>
      <c r="W14" s="1401" t="s">
        <v>830</v>
      </c>
      <c r="X14" s="1400"/>
      <c r="Y14" s="1400"/>
      <c r="Z14" s="1400"/>
      <c r="AA14" s="1400"/>
      <c r="AB14" s="1400"/>
      <c r="AC14" s="1400"/>
      <c r="AD14" s="151" t="s">
        <v>629</v>
      </c>
      <c r="AE14" s="152"/>
      <c r="AF14" s="152"/>
      <c r="AG14" s="152"/>
      <c r="AH14" s="152"/>
      <c r="AI14" s="152"/>
      <c r="AJ14" s="153"/>
      <c r="AK14" s="151" t="s">
        <v>629</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401" t="s">
        <v>830</v>
      </c>
      <c r="Q15" s="1400"/>
      <c r="R15" s="1400"/>
      <c r="S15" s="1400"/>
      <c r="T15" s="1400"/>
      <c r="U15" s="1400"/>
      <c r="V15" s="1400"/>
      <c r="W15" s="1401" t="s">
        <v>830</v>
      </c>
      <c r="X15" s="1400"/>
      <c r="Y15" s="1400"/>
      <c r="Z15" s="1400"/>
      <c r="AA15" s="1400"/>
      <c r="AB15" s="1400"/>
      <c r="AC15" s="1400"/>
      <c r="AD15" s="151" t="s">
        <v>629</v>
      </c>
      <c r="AE15" s="152"/>
      <c r="AF15" s="152"/>
      <c r="AG15" s="152"/>
      <c r="AH15" s="152"/>
      <c r="AI15" s="152"/>
      <c r="AJ15" s="153"/>
      <c r="AK15" s="151" t="s">
        <v>629</v>
      </c>
      <c r="AL15" s="152"/>
      <c r="AM15" s="152"/>
      <c r="AN15" s="152"/>
      <c r="AO15" s="152"/>
      <c r="AP15" s="152"/>
      <c r="AQ15" s="153"/>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476">
        <v>3810</v>
      </c>
      <c r="Q16" s="1477"/>
      <c r="R16" s="1477"/>
      <c r="S16" s="1477"/>
      <c r="T16" s="1477"/>
      <c r="U16" s="1477"/>
      <c r="V16" s="1478"/>
      <c r="W16" s="1476">
        <v>4214</v>
      </c>
      <c r="X16" s="1477"/>
      <c r="Y16" s="1477"/>
      <c r="Z16" s="1477"/>
      <c r="AA16" s="1477"/>
      <c r="AB16" s="1477"/>
      <c r="AC16" s="1478"/>
      <c r="AD16" s="1476">
        <v>2711</v>
      </c>
      <c r="AE16" s="1477"/>
      <c r="AF16" s="1477"/>
      <c r="AG16" s="1477"/>
      <c r="AH16" s="1477"/>
      <c r="AI16" s="1477"/>
      <c r="AJ16" s="1478"/>
      <c r="AK16" s="165">
        <v>202</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476">
        <v>3810</v>
      </c>
      <c r="Q17" s="1477"/>
      <c r="R17" s="1477"/>
      <c r="S17" s="1477"/>
      <c r="T17" s="1477"/>
      <c r="U17" s="1477"/>
      <c r="V17" s="1478"/>
      <c r="W17" s="1476">
        <v>4214</v>
      </c>
      <c r="X17" s="1477"/>
      <c r="Y17" s="1477"/>
      <c r="Z17" s="1477"/>
      <c r="AA17" s="1477"/>
      <c r="AB17" s="1477"/>
      <c r="AC17" s="1478"/>
      <c r="AD17" s="172">
        <v>2711</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699</v>
      </c>
      <c r="AU19" s="187"/>
      <c r="AV19" s="187"/>
      <c r="AW19" s="187"/>
      <c r="AX19" s="194"/>
    </row>
    <row r="20" spans="1:55" ht="26.85" customHeight="1">
      <c r="A20" s="179"/>
      <c r="B20" s="177"/>
      <c r="C20" s="177"/>
      <c r="D20" s="177"/>
      <c r="E20" s="177"/>
      <c r="F20" s="178"/>
      <c r="G20" s="819" t="s">
        <v>842</v>
      </c>
      <c r="H20" s="405"/>
      <c r="I20" s="405"/>
      <c r="J20" s="405"/>
      <c r="K20" s="405"/>
      <c r="L20" s="405"/>
      <c r="M20" s="405"/>
      <c r="N20" s="405"/>
      <c r="O20" s="405"/>
      <c r="P20" s="405"/>
      <c r="Q20" s="405"/>
      <c r="R20" s="405"/>
      <c r="S20" s="405"/>
      <c r="T20" s="405"/>
      <c r="U20" s="405"/>
      <c r="V20" s="405"/>
      <c r="W20" s="405"/>
      <c r="X20" s="605"/>
      <c r="Y20" s="204" t="s">
        <v>49</v>
      </c>
      <c r="Z20" s="205"/>
      <c r="AA20" s="206"/>
      <c r="AB20" s="207" t="s">
        <v>841</v>
      </c>
      <c r="AC20" s="207"/>
      <c r="AD20" s="207"/>
      <c r="AE20" s="1395">
        <v>37.1</v>
      </c>
      <c r="AF20" s="1395"/>
      <c r="AG20" s="1395"/>
      <c r="AH20" s="1395"/>
      <c r="AI20" s="1395"/>
      <c r="AJ20" s="1538">
        <v>38.5</v>
      </c>
      <c r="AK20" s="1539"/>
      <c r="AL20" s="1539"/>
      <c r="AM20" s="1539"/>
      <c r="AN20" s="1540"/>
      <c r="AO20" s="173">
        <v>47.5</v>
      </c>
      <c r="AP20" s="173"/>
      <c r="AQ20" s="173"/>
      <c r="AR20" s="173"/>
      <c r="AS20" s="173"/>
      <c r="AT20" s="174"/>
      <c r="AU20" s="174"/>
      <c r="AV20" s="174"/>
      <c r="AW20" s="174"/>
      <c r="AX20" s="175"/>
    </row>
    <row r="21" spans="1:55" ht="23.85" customHeight="1">
      <c r="A21" s="180"/>
      <c r="B21" s="181"/>
      <c r="C21" s="181"/>
      <c r="D21" s="181"/>
      <c r="E21" s="181"/>
      <c r="F21" s="182"/>
      <c r="G21" s="606"/>
      <c r="H21" s="408"/>
      <c r="I21" s="408"/>
      <c r="J21" s="408"/>
      <c r="K21" s="408"/>
      <c r="L21" s="408"/>
      <c r="M21" s="408"/>
      <c r="N21" s="408"/>
      <c r="O21" s="408"/>
      <c r="P21" s="408"/>
      <c r="Q21" s="408"/>
      <c r="R21" s="408"/>
      <c r="S21" s="408"/>
      <c r="T21" s="408"/>
      <c r="U21" s="408"/>
      <c r="V21" s="408"/>
      <c r="W21" s="408"/>
      <c r="X21" s="607"/>
      <c r="Y21" s="128" t="s">
        <v>51</v>
      </c>
      <c r="Z21" s="129"/>
      <c r="AA21" s="130"/>
      <c r="AB21" s="188"/>
      <c r="AC21" s="188"/>
      <c r="AD21" s="188"/>
      <c r="AE21" s="188" t="s">
        <v>197</v>
      </c>
      <c r="AF21" s="188"/>
      <c r="AG21" s="188"/>
      <c r="AH21" s="188"/>
      <c r="AI21" s="188"/>
      <c r="AJ21" s="188" t="s">
        <v>197</v>
      </c>
      <c r="AK21" s="188"/>
      <c r="AL21" s="188"/>
      <c r="AM21" s="188"/>
      <c r="AN21" s="188"/>
      <c r="AO21" s="188" t="s">
        <v>197</v>
      </c>
      <c r="AP21" s="188"/>
      <c r="AQ21" s="188"/>
      <c r="AR21" s="188"/>
      <c r="AS21" s="188"/>
      <c r="AT21" s="169">
        <v>30.5</v>
      </c>
      <c r="AU21" s="169"/>
      <c r="AV21" s="169"/>
      <c r="AW21" s="169"/>
      <c r="AX21" s="189"/>
    </row>
    <row r="22" spans="1:55" ht="32.25" customHeight="1">
      <c r="A22" s="180"/>
      <c r="B22" s="181"/>
      <c r="C22" s="181"/>
      <c r="D22" s="181"/>
      <c r="E22" s="181"/>
      <c r="F22" s="182"/>
      <c r="G22" s="608"/>
      <c r="H22" s="236"/>
      <c r="I22" s="236"/>
      <c r="J22" s="236"/>
      <c r="K22" s="236"/>
      <c r="L22" s="236"/>
      <c r="M22" s="236"/>
      <c r="N22" s="236"/>
      <c r="O22" s="236"/>
      <c r="P22" s="236"/>
      <c r="Q22" s="236"/>
      <c r="R22" s="236"/>
      <c r="S22" s="236"/>
      <c r="T22" s="236"/>
      <c r="U22" s="236"/>
      <c r="V22" s="236"/>
      <c r="W22" s="236"/>
      <c r="X22" s="237"/>
      <c r="Y22" s="128" t="s">
        <v>52</v>
      </c>
      <c r="Z22" s="129"/>
      <c r="AA22" s="130"/>
      <c r="AB22" s="188" t="s">
        <v>199</v>
      </c>
      <c r="AC22" s="188"/>
      <c r="AD22" s="188"/>
      <c r="AE22" s="188" t="s">
        <v>197</v>
      </c>
      <c r="AF22" s="188"/>
      <c r="AG22" s="188"/>
      <c r="AH22" s="188"/>
      <c r="AI22" s="188"/>
      <c r="AJ22" s="188" t="s">
        <v>197</v>
      </c>
      <c r="AK22" s="188"/>
      <c r="AL22" s="188"/>
      <c r="AM22" s="188"/>
      <c r="AN22" s="188"/>
      <c r="AO22" s="188" t="s">
        <v>197</v>
      </c>
      <c r="AP22" s="188"/>
      <c r="AQ22" s="188"/>
      <c r="AR22" s="188"/>
      <c r="AS22" s="188"/>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819" t="s">
        <v>840</v>
      </c>
      <c r="H24" s="405"/>
      <c r="I24" s="405"/>
      <c r="J24" s="405"/>
      <c r="K24" s="405"/>
      <c r="L24" s="405"/>
      <c r="M24" s="405"/>
      <c r="N24" s="405"/>
      <c r="O24" s="405"/>
      <c r="P24" s="405"/>
      <c r="Q24" s="405"/>
      <c r="R24" s="405"/>
      <c r="S24" s="405"/>
      <c r="T24" s="405"/>
      <c r="U24" s="405"/>
      <c r="V24" s="405"/>
      <c r="W24" s="405"/>
      <c r="X24" s="605"/>
      <c r="Y24" s="226" t="s">
        <v>58</v>
      </c>
      <c r="Z24" s="227"/>
      <c r="AA24" s="228"/>
      <c r="AB24" s="229"/>
      <c r="AC24" s="227"/>
      <c r="AD24" s="228"/>
      <c r="AE24" s="1550" t="s">
        <v>839</v>
      </c>
      <c r="AF24" s="1551"/>
      <c r="AG24" s="1551"/>
      <c r="AH24" s="1551"/>
      <c r="AI24" s="1552"/>
      <c r="AJ24" s="1541" t="s">
        <v>838</v>
      </c>
      <c r="AK24" s="1542"/>
      <c r="AL24" s="1542"/>
      <c r="AM24" s="1542"/>
      <c r="AN24" s="1543"/>
      <c r="AO24" s="1544" t="s">
        <v>837</v>
      </c>
      <c r="AP24" s="1545"/>
      <c r="AQ24" s="1545"/>
      <c r="AR24" s="1545"/>
      <c r="AS24" s="1546"/>
      <c r="AT24" s="234" t="s">
        <v>197</v>
      </c>
      <c r="AU24" s="74"/>
      <c r="AV24" s="74"/>
      <c r="AW24" s="74"/>
      <c r="AX24" s="265"/>
      <c r="AY24" s="2"/>
      <c r="AZ24" s="3"/>
      <c r="BA24" s="3"/>
      <c r="BB24" s="3"/>
      <c r="BC24" s="3"/>
    </row>
    <row r="25" spans="1:55" ht="32.25" customHeight="1">
      <c r="A25" s="246"/>
      <c r="B25" s="247"/>
      <c r="C25" s="247"/>
      <c r="D25" s="247"/>
      <c r="E25" s="247"/>
      <c r="F25" s="248"/>
      <c r="G25" s="608"/>
      <c r="H25" s="236"/>
      <c r="I25" s="236"/>
      <c r="J25" s="236"/>
      <c r="K25" s="236"/>
      <c r="L25" s="236"/>
      <c r="M25" s="236"/>
      <c r="N25" s="236"/>
      <c r="O25" s="236"/>
      <c r="P25" s="236"/>
      <c r="Q25" s="236"/>
      <c r="R25" s="236"/>
      <c r="S25" s="236"/>
      <c r="T25" s="236"/>
      <c r="U25" s="236"/>
      <c r="V25" s="236"/>
      <c r="W25" s="236"/>
      <c r="X25" s="237"/>
      <c r="Y25" s="230" t="s">
        <v>61</v>
      </c>
      <c r="Z25" s="231"/>
      <c r="AA25" s="232"/>
      <c r="AB25" s="814"/>
      <c r="AC25" s="815"/>
      <c r="AD25" s="816"/>
      <c r="AE25" s="188" t="s">
        <v>197</v>
      </c>
      <c r="AF25" s="188"/>
      <c r="AG25" s="188"/>
      <c r="AH25" s="188"/>
      <c r="AI25" s="188"/>
      <c r="AJ25" s="188" t="s">
        <v>197</v>
      </c>
      <c r="AK25" s="188"/>
      <c r="AL25" s="188"/>
      <c r="AM25" s="188"/>
      <c r="AN25" s="188"/>
      <c r="AO25" s="188" t="s">
        <v>197</v>
      </c>
      <c r="AP25" s="188"/>
      <c r="AQ25" s="188"/>
      <c r="AR25" s="188"/>
      <c r="AS25" s="188"/>
      <c r="AT25" s="1547" t="s">
        <v>836</v>
      </c>
      <c r="AU25" s="1548"/>
      <c r="AV25" s="1548"/>
      <c r="AW25" s="1548"/>
      <c r="AX25" s="1549"/>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835</v>
      </c>
      <c r="H27" s="527"/>
      <c r="I27" s="527"/>
      <c r="J27" s="527"/>
      <c r="K27" s="527"/>
      <c r="L27" s="527"/>
      <c r="M27" s="527"/>
      <c r="N27" s="527"/>
      <c r="O27" s="527"/>
      <c r="P27" s="527"/>
      <c r="Q27" s="527"/>
      <c r="R27" s="527"/>
      <c r="S27" s="527"/>
      <c r="T27" s="527"/>
      <c r="U27" s="527"/>
      <c r="V27" s="527"/>
      <c r="W27" s="527"/>
      <c r="X27" s="527"/>
      <c r="Y27" s="261" t="s">
        <v>62</v>
      </c>
      <c r="Z27" s="262"/>
      <c r="AA27" s="263"/>
      <c r="AB27" s="502" t="s">
        <v>834</v>
      </c>
      <c r="AC27" s="503"/>
      <c r="AD27" s="532"/>
      <c r="AE27" s="502">
        <v>33.799999999999997</v>
      </c>
      <c r="AF27" s="503"/>
      <c r="AG27" s="503"/>
      <c r="AH27" s="503"/>
      <c r="AI27" s="532"/>
      <c r="AJ27" s="502">
        <v>31.7</v>
      </c>
      <c r="AK27" s="503"/>
      <c r="AL27" s="503"/>
      <c r="AM27" s="503"/>
      <c r="AN27" s="532"/>
      <c r="AO27" s="502">
        <v>26.7</v>
      </c>
      <c r="AP27" s="503"/>
      <c r="AQ27" s="503"/>
      <c r="AR27" s="503"/>
      <c r="AS27" s="532"/>
      <c r="AT27" s="502" t="s">
        <v>830</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508" t="s">
        <v>833</v>
      </c>
      <c r="AF28" s="509"/>
      <c r="AG28" s="509"/>
      <c r="AH28" s="509"/>
      <c r="AI28" s="510"/>
      <c r="AJ28" s="508" t="s">
        <v>832</v>
      </c>
      <c r="AK28" s="509"/>
      <c r="AL28" s="509"/>
      <c r="AM28" s="509"/>
      <c r="AN28" s="510"/>
      <c r="AO28" s="508" t="s">
        <v>831</v>
      </c>
      <c r="AP28" s="509"/>
      <c r="AQ28" s="509"/>
      <c r="AR28" s="509"/>
      <c r="AS28" s="510"/>
      <c r="AT28" s="502" t="s">
        <v>830</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553" t="s">
        <v>829</v>
      </c>
      <c r="D30" s="1554"/>
      <c r="E30" s="1554"/>
      <c r="F30" s="1554"/>
      <c r="G30" s="1554"/>
      <c r="H30" s="1554"/>
      <c r="I30" s="1554"/>
      <c r="J30" s="1554"/>
      <c r="K30" s="1555"/>
      <c r="L30" s="1556">
        <v>202</v>
      </c>
      <c r="M30" s="1419"/>
      <c r="N30" s="1419"/>
      <c r="O30" s="1419"/>
      <c r="P30" s="1419"/>
      <c r="Q30" s="1419"/>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202</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664" t="s">
        <v>171</v>
      </c>
      <c r="AE40" s="755"/>
      <c r="AF40" s="755"/>
      <c r="AG40" s="757" t="s">
        <v>828</v>
      </c>
      <c r="AH40" s="863"/>
      <c r="AI40" s="863"/>
      <c r="AJ40" s="863"/>
      <c r="AK40" s="863"/>
      <c r="AL40" s="863"/>
      <c r="AM40" s="863"/>
      <c r="AN40" s="863"/>
      <c r="AO40" s="863"/>
      <c r="AP40" s="863"/>
      <c r="AQ40" s="863"/>
      <c r="AR40" s="863"/>
      <c r="AS40" s="863"/>
      <c r="AT40" s="863"/>
      <c r="AU40" s="863"/>
      <c r="AV40" s="863"/>
      <c r="AW40" s="863"/>
      <c r="AX40" s="864"/>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676" t="s">
        <v>171</v>
      </c>
      <c r="AE41" s="677"/>
      <c r="AF41" s="677"/>
      <c r="AG41" s="865"/>
      <c r="AH41" s="866"/>
      <c r="AI41" s="866"/>
      <c r="AJ41" s="866"/>
      <c r="AK41" s="866"/>
      <c r="AL41" s="866"/>
      <c r="AM41" s="866"/>
      <c r="AN41" s="866"/>
      <c r="AO41" s="866"/>
      <c r="AP41" s="866"/>
      <c r="AQ41" s="866"/>
      <c r="AR41" s="866"/>
      <c r="AS41" s="866"/>
      <c r="AT41" s="866"/>
      <c r="AU41" s="866"/>
      <c r="AV41" s="866"/>
      <c r="AW41" s="866"/>
      <c r="AX41" s="867"/>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678" t="s">
        <v>171</v>
      </c>
      <c r="AE42" s="679"/>
      <c r="AF42" s="679"/>
      <c r="AG42" s="868"/>
      <c r="AH42" s="869"/>
      <c r="AI42" s="869"/>
      <c r="AJ42" s="869"/>
      <c r="AK42" s="869"/>
      <c r="AL42" s="869"/>
      <c r="AM42" s="869"/>
      <c r="AN42" s="869"/>
      <c r="AO42" s="869"/>
      <c r="AP42" s="869"/>
      <c r="AQ42" s="869"/>
      <c r="AR42" s="869"/>
      <c r="AS42" s="869"/>
      <c r="AT42" s="869"/>
      <c r="AU42" s="869"/>
      <c r="AV42" s="869"/>
      <c r="AW42" s="869"/>
      <c r="AX42" s="870"/>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680" t="s">
        <v>171</v>
      </c>
      <c r="AE43" s="681"/>
      <c r="AF43" s="681"/>
      <c r="AG43" s="682" t="s">
        <v>827</v>
      </c>
      <c r="AH43" s="877"/>
      <c r="AI43" s="877"/>
      <c r="AJ43" s="877"/>
      <c r="AK43" s="877"/>
      <c r="AL43" s="877"/>
      <c r="AM43" s="877"/>
      <c r="AN43" s="877"/>
      <c r="AO43" s="877"/>
      <c r="AP43" s="877"/>
      <c r="AQ43" s="877"/>
      <c r="AR43" s="877"/>
      <c r="AS43" s="877"/>
      <c r="AT43" s="877"/>
      <c r="AU43" s="877"/>
      <c r="AV43" s="877"/>
      <c r="AW43" s="877"/>
      <c r="AX43" s="87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249</v>
      </c>
      <c r="AE44" s="677"/>
      <c r="AF44" s="677"/>
      <c r="AG44" s="865"/>
      <c r="AH44" s="866"/>
      <c r="AI44" s="866"/>
      <c r="AJ44" s="866"/>
      <c r="AK44" s="866"/>
      <c r="AL44" s="866"/>
      <c r="AM44" s="866"/>
      <c r="AN44" s="866"/>
      <c r="AO44" s="866"/>
      <c r="AP44" s="866"/>
      <c r="AQ44" s="866"/>
      <c r="AR44" s="866"/>
      <c r="AS44" s="866"/>
      <c r="AT44" s="866"/>
      <c r="AU44" s="866"/>
      <c r="AV44" s="866"/>
      <c r="AW44" s="866"/>
      <c r="AX44" s="867"/>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676" t="s">
        <v>171</v>
      </c>
      <c r="AE45" s="677"/>
      <c r="AF45" s="677"/>
      <c r="AG45" s="865"/>
      <c r="AH45" s="866"/>
      <c r="AI45" s="866"/>
      <c r="AJ45" s="866"/>
      <c r="AK45" s="866"/>
      <c r="AL45" s="866"/>
      <c r="AM45" s="866"/>
      <c r="AN45" s="866"/>
      <c r="AO45" s="866"/>
      <c r="AP45" s="866"/>
      <c r="AQ45" s="866"/>
      <c r="AR45" s="866"/>
      <c r="AS45" s="866"/>
      <c r="AT45" s="866"/>
      <c r="AU45" s="866"/>
      <c r="AV45" s="866"/>
      <c r="AW45" s="866"/>
      <c r="AX45" s="867"/>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676" t="s">
        <v>171</v>
      </c>
      <c r="AE46" s="677"/>
      <c r="AF46" s="677"/>
      <c r="AG46" s="865"/>
      <c r="AH46" s="866"/>
      <c r="AI46" s="866"/>
      <c r="AJ46" s="866"/>
      <c r="AK46" s="866"/>
      <c r="AL46" s="866"/>
      <c r="AM46" s="866"/>
      <c r="AN46" s="866"/>
      <c r="AO46" s="866"/>
      <c r="AP46" s="866"/>
      <c r="AQ46" s="866"/>
      <c r="AR46" s="866"/>
      <c r="AS46" s="866"/>
      <c r="AT46" s="866"/>
      <c r="AU46" s="866"/>
      <c r="AV46" s="866"/>
      <c r="AW46" s="866"/>
      <c r="AX46" s="867"/>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171</v>
      </c>
      <c r="AE47" s="677"/>
      <c r="AF47" s="677"/>
      <c r="AG47" s="865"/>
      <c r="AH47" s="866"/>
      <c r="AI47" s="866"/>
      <c r="AJ47" s="866"/>
      <c r="AK47" s="866"/>
      <c r="AL47" s="866"/>
      <c r="AM47" s="866"/>
      <c r="AN47" s="866"/>
      <c r="AO47" s="866"/>
      <c r="AP47" s="866"/>
      <c r="AQ47" s="866"/>
      <c r="AR47" s="866"/>
      <c r="AS47" s="866"/>
      <c r="AT47" s="866"/>
      <c r="AU47" s="866"/>
      <c r="AV47" s="866"/>
      <c r="AW47" s="866"/>
      <c r="AX47" s="867"/>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678" t="s">
        <v>249</v>
      </c>
      <c r="AE48" s="679"/>
      <c r="AF48" s="679"/>
      <c r="AG48" s="868"/>
      <c r="AH48" s="869"/>
      <c r="AI48" s="869"/>
      <c r="AJ48" s="869"/>
      <c r="AK48" s="869"/>
      <c r="AL48" s="869"/>
      <c r="AM48" s="869"/>
      <c r="AN48" s="869"/>
      <c r="AO48" s="869"/>
      <c r="AP48" s="869"/>
      <c r="AQ48" s="869"/>
      <c r="AR48" s="869"/>
      <c r="AS48" s="869"/>
      <c r="AT48" s="869"/>
      <c r="AU48" s="869"/>
      <c r="AV48" s="869"/>
      <c r="AW48" s="869"/>
      <c r="AX48" s="87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680" t="s">
        <v>171</v>
      </c>
      <c r="AE49" s="681"/>
      <c r="AF49" s="681"/>
      <c r="AG49" s="682" t="s">
        <v>826</v>
      </c>
      <c r="AH49" s="877"/>
      <c r="AI49" s="877"/>
      <c r="AJ49" s="877"/>
      <c r="AK49" s="877"/>
      <c r="AL49" s="877"/>
      <c r="AM49" s="877"/>
      <c r="AN49" s="877"/>
      <c r="AO49" s="877"/>
      <c r="AP49" s="877"/>
      <c r="AQ49" s="877"/>
      <c r="AR49" s="877"/>
      <c r="AS49" s="877"/>
      <c r="AT49" s="877"/>
      <c r="AU49" s="877"/>
      <c r="AV49" s="877"/>
      <c r="AW49" s="877"/>
      <c r="AX49" s="87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171</v>
      </c>
      <c r="AE50" s="677"/>
      <c r="AF50" s="677"/>
      <c r="AG50" s="865"/>
      <c r="AH50" s="866"/>
      <c r="AI50" s="866"/>
      <c r="AJ50" s="866"/>
      <c r="AK50" s="866"/>
      <c r="AL50" s="866"/>
      <c r="AM50" s="866"/>
      <c r="AN50" s="866"/>
      <c r="AO50" s="866"/>
      <c r="AP50" s="866"/>
      <c r="AQ50" s="866"/>
      <c r="AR50" s="866"/>
      <c r="AS50" s="866"/>
      <c r="AT50" s="866"/>
      <c r="AU50" s="866"/>
      <c r="AV50" s="866"/>
      <c r="AW50" s="866"/>
      <c r="AX50" s="867"/>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676" t="s">
        <v>171</v>
      </c>
      <c r="AE51" s="677"/>
      <c r="AF51" s="677"/>
      <c r="AG51" s="868"/>
      <c r="AH51" s="869"/>
      <c r="AI51" s="869"/>
      <c r="AJ51" s="869"/>
      <c r="AK51" s="869"/>
      <c r="AL51" s="869"/>
      <c r="AM51" s="869"/>
      <c r="AN51" s="869"/>
      <c r="AO51" s="869"/>
      <c r="AP51" s="869"/>
      <c r="AQ51" s="869"/>
      <c r="AR51" s="869"/>
      <c r="AS51" s="869"/>
      <c r="AT51" s="869"/>
      <c r="AU51" s="869"/>
      <c r="AV51" s="869"/>
      <c r="AW51" s="869"/>
      <c r="AX51" s="870"/>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680" t="s">
        <v>825</v>
      </c>
      <c r="AE52" s="681"/>
      <c r="AF52" s="681"/>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84" t="s">
        <v>824</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823</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86</v>
      </c>
      <c r="L67" s="709"/>
      <c r="M67" s="709"/>
      <c r="N67" s="709"/>
      <c r="O67" s="709"/>
      <c r="P67" s="709"/>
      <c r="Q67" s="709"/>
      <c r="R67" s="709"/>
      <c r="S67" s="422" t="s">
        <v>111</v>
      </c>
      <c r="T67" s="426"/>
      <c r="U67" s="426"/>
      <c r="V67" s="426"/>
      <c r="W67" s="426"/>
      <c r="X67" s="426"/>
      <c r="Y67" s="426"/>
      <c r="Z67" s="442"/>
      <c r="AA67" s="710">
        <v>109</v>
      </c>
      <c r="AB67" s="709"/>
      <c r="AC67" s="709"/>
      <c r="AD67" s="709"/>
      <c r="AE67" s="709"/>
      <c r="AF67" s="709"/>
      <c r="AG67" s="709"/>
      <c r="AH67" s="709"/>
      <c r="AI67" s="422" t="s">
        <v>112</v>
      </c>
      <c r="AJ67" s="423"/>
      <c r="AK67" s="423"/>
      <c r="AL67" s="423"/>
      <c r="AM67" s="423"/>
      <c r="AN67" s="423"/>
      <c r="AO67" s="423"/>
      <c r="AP67" s="424"/>
      <c r="AQ67" s="704">
        <v>246</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topLeftCell="F1" zoomScale="130" zoomScaleNormal="75" zoomScaleSheetLayoutView="130"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231</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882</v>
      </c>
      <c r="H3" s="843"/>
      <c r="I3" s="843"/>
      <c r="J3" s="843"/>
      <c r="K3" s="843"/>
      <c r="L3" s="843"/>
      <c r="M3" s="843"/>
      <c r="N3" s="843"/>
      <c r="O3" s="843"/>
      <c r="P3" s="843"/>
      <c r="Q3" s="843"/>
      <c r="R3" s="843"/>
      <c r="S3" s="843"/>
      <c r="T3" s="843"/>
      <c r="U3" s="843"/>
      <c r="V3" s="843"/>
      <c r="W3" s="843"/>
      <c r="X3" s="843"/>
      <c r="Y3" s="60" t="s">
        <v>881</v>
      </c>
      <c r="Z3" s="61"/>
      <c r="AA3" s="61"/>
      <c r="AB3" s="61"/>
      <c r="AC3" s="61"/>
      <c r="AD3" s="62"/>
      <c r="AE3" s="844" t="s">
        <v>880</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879</v>
      </c>
      <c r="H4" s="833"/>
      <c r="I4" s="833"/>
      <c r="J4" s="833"/>
      <c r="K4" s="833"/>
      <c r="L4" s="833"/>
      <c r="M4" s="833"/>
      <c r="N4" s="833"/>
      <c r="O4" s="833"/>
      <c r="P4" s="833"/>
      <c r="Q4" s="833"/>
      <c r="R4" s="833"/>
      <c r="S4" s="833"/>
      <c r="T4" s="833"/>
      <c r="U4" s="833"/>
      <c r="V4" s="74"/>
      <c r="W4" s="74"/>
      <c r="X4" s="74"/>
      <c r="Y4" s="90" t="s">
        <v>11</v>
      </c>
      <c r="Z4" s="91"/>
      <c r="AA4" s="91"/>
      <c r="AB4" s="91"/>
      <c r="AC4" s="91"/>
      <c r="AD4" s="92"/>
      <c r="AE4" s="91" t="s">
        <v>878</v>
      </c>
      <c r="AF4" s="91"/>
      <c r="AG4" s="91"/>
      <c r="AH4" s="91"/>
      <c r="AI4" s="91"/>
      <c r="AJ4" s="91"/>
      <c r="AK4" s="91"/>
      <c r="AL4" s="91"/>
      <c r="AM4" s="91"/>
      <c r="AN4" s="91"/>
      <c r="AO4" s="91"/>
      <c r="AP4" s="92"/>
      <c r="AQ4" s="457" t="s">
        <v>877</v>
      </c>
      <c r="AR4" s="458"/>
      <c r="AS4" s="458"/>
      <c r="AT4" s="458"/>
      <c r="AU4" s="458"/>
      <c r="AV4" s="458"/>
      <c r="AW4" s="458"/>
      <c r="AX4" s="459"/>
    </row>
    <row r="5" spans="1:50" ht="30" customHeight="1">
      <c r="A5" s="99" t="s">
        <v>14</v>
      </c>
      <c r="B5" s="100"/>
      <c r="C5" s="100"/>
      <c r="D5" s="100"/>
      <c r="E5" s="100"/>
      <c r="F5" s="100"/>
      <c r="G5" s="834" t="s">
        <v>876</v>
      </c>
      <c r="H5" s="74"/>
      <c r="I5" s="74"/>
      <c r="J5" s="74"/>
      <c r="K5" s="74"/>
      <c r="L5" s="74"/>
      <c r="M5" s="74"/>
      <c r="N5" s="74"/>
      <c r="O5" s="74"/>
      <c r="P5" s="74"/>
      <c r="Q5" s="74"/>
      <c r="R5" s="74"/>
      <c r="S5" s="74"/>
      <c r="T5" s="74"/>
      <c r="U5" s="74"/>
      <c r="V5" s="74"/>
      <c r="W5" s="74"/>
      <c r="X5" s="74"/>
      <c r="Y5" s="103" t="s">
        <v>16</v>
      </c>
      <c r="Z5" s="104"/>
      <c r="AA5" s="104"/>
      <c r="AB5" s="104"/>
      <c r="AC5" s="104"/>
      <c r="AD5" s="105"/>
      <c r="AE5" s="722" t="s">
        <v>875</v>
      </c>
      <c r="AF5" s="722"/>
      <c r="AG5" s="722"/>
      <c r="AH5" s="722"/>
      <c r="AI5" s="722"/>
      <c r="AJ5" s="722"/>
      <c r="AK5" s="722"/>
      <c r="AL5" s="722"/>
      <c r="AM5" s="722"/>
      <c r="AN5" s="722"/>
      <c r="AO5" s="722"/>
      <c r="AP5" s="722"/>
      <c r="AQ5" s="74"/>
      <c r="AR5" s="74"/>
      <c r="AS5" s="74"/>
      <c r="AT5" s="74"/>
      <c r="AU5" s="74"/>
      <c r="AV5" s="74"/>
      <c r="AW5" s="74"/>
      <c r="AX5" s="265"/>
    </row>
    <row r="6" spans="1:50" ht="39.950000000000003" customHeight="1">
      <c r="A6" s="68" t="s">
        <v>18</v>
      </c>
      <c r="B6" s="69"/>
      <c r="C6" s="69"/>
      <c r="D6" s="69"/>
      <c r="E6" s="69"/>
      <c r="F6" s="69"/>
      <c r="G6" s="449" t="s">
        <v>874</v>
      </c>
      <c r="H6" s="450"/>
      <c r="I6" s="450"/>
      <c r="J6" s="450"/>
      <c r="K6" s="450"/>
      <c r="L6" s="450"/>
      <c r="M6" s="450"/>
      <c r="N6" s="450"/>
      <c r="O6" s="450"/>
      <c r="P6" s="450"/>
      <c r="Q6" s="450"/>
      <c r="R6" s="450"/>
      <c r="S6" s="450"/>
      <c r="T6" s="450"/>
      <c r="U6" s="450"/>
      <c r="V6" s="451"/>
      <c r="W6" s="451"/>
      <c r="X6" s="451"/>
      <c r="Y6" s="73" t="s">
        <v>873</v>
      </c>
      <c r="Z6" s="74"/>
      <c r="AA6" s="74"/>
      <c r="AB6" s="74"/>
      <c r="AC6" s="74"/>
      <c r="AD6" s="75"/>
      <c r="AE6" s="559" t="s">
        <v>872</v>
      </c>
      <c r="AF6" s="1429"/>
      <c r="AG6" s="1429"/>
      <c r="AH6" s="1429"/>
      <c r="AI6" s="1429"/>
      <c r="AJ6" s="1429"/>
      <c r="AK6" s="1429"/>
      <c r="AL6" s="1429"/>
      <c r="AM6" s="1429"/>
      <c r="AN6" s="1429"/>
      <c r="AO6" s="1429"/>
      <c r="AP6" s="1429"/>
      <c r="AQ6" s="1429"/>
      <c r="AR6" s="1429"/>
      <c r="AS6" s="1429"/>
      <c r="AT6" s="1429"/>
      <c r="AU6" s="1429"/>
      <c r="AV6" s="1429"/>
      <c r="AW6" s="1429"/>
      <c r="AX6" s="1430"/>
    </row>
    <row r="7" spans="1:50" ht="103.7" customHeight="1">
      <c r="A7" s="79" t="s">
        <v>22</v>
      </c>
      <c r="B7" s="80"/>
      <c r="C7" s="80"/>
      <c r="D7" s="80"/>
      <c r="E7" s="80"/>
      <c r="F7" s="80"/>
      <c r="G7" s="828" t="s">
        <v>2076</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871</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57">
        <v>2353</v>
      </c>
      <c r="Q11" s="852"/>
      <c r="R11" s="852"/>
      <c r="S11" s="852"/>
      <c r="T11" s="852"/>
      <c r="U11" s="852"/>
      <c r="V11" s="853"/>
      <c r="W11" s="141">
        <v>2099</v>
      </c>
      <c r="X11" s="142"/>
      <c r="Y11" s="142"/>
      <c r="Z11" s="142"/>
      <c r="AA11" s="142"/>
      <c r="AB11" s="142"/>
      <c r="AC11" s="142"/>
      <c r="AD11" s="141">
        <v>2125</v>
      </c>
      <c r="AE11" s="142"/>
      <c r="AF11" s="142"/>
      <c r="AG11" s="142"/>
      <c r="AH11" s="142"/>
      <c r="AI11" s="142"/>
      <c r="AJ11" s="142"/>
      <c r="AK11" s="141">
        <v>2407</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v>45</v>
      </c>
      <c r="Q12" s="157"/>
      <c r="R12" s="157"/>
      <c r="S12" s="157"/>
      <c r="T12" s="157"/>
      <c r="U12" s="157"/>
      <c r="V12" s="157"/>
      <c r="W12" s="157">
        <v>57</v>
      </c>
      <c r="X12" s="157"/>
      <c r="Y12" s="157"/>
      <c r="Z12" s="157"/>
      <c r="AA12" s="157"/>
      <c r="AB12" s="157"/>
      <c r="AC12" s="157"/>
      <c r="AD12" s="157">
        <v>648</v>
      </c>
      <c r="AE12" s="157"/>
      <c r="AF12" s="157"/>
      <c r="AG12" s="157"/>
      <c r="AH12" s="157"/>
      <c r="AI12" s="157"/>
      <c r="AJ12" s="157"/>
      <c r="AK12" s="157" t="s">
        <v>2055</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v>0</v>
      </c>
      <c r="Q13" s="152"/>
      <c r="R13" s="152"/>
      <c r="S13" s="152"/>
      <c r="T13" s="152"/>
      <c r="U13" s="152"/>
      <c r="V13" s="153"/>
      <c r="W13" s="151">
        <v>0</v>
      </c>
      <c r="X13" s="152"/>
      <c r="Y13" s="152"/>
      <c r="Z13" s="152"/>
      <c r="AA13" s="152"/>
      <c r="AB13" s="152"/>
      <c r="AC13" s="153"/>
      <c r="AD13" s="151">
        <v>0</v>
      </c>
      <c r="AE13" s="152"/>
      <c r="AF13" s="152"/>
      <c r="AG13" s="152"/>
      <c r="AH13" s="152"/>
      <c r="AI13" s="152"/>
      <c r="AJ13" s="153"/>
      <c r="AK13" s="151" t="s">
        <v>2055</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v>0</v>
      </c>
      <c r="Q14" s="152"/>
      <c r="R14" s="152"/>
      <c r="S14" s="152"/>
      <c r="T14" s="152"/>
      <c r="U14" s="152"/>
      <c r="V14" s="153"/>
      <c r="W14" s="151">
        <v>0</v>
      </c>
      <c r="X14" s="152"/>
      <c r="Y14" s="152"/>
      <c r="Z14" s="152"/>
      <c r="AA14" s="152"/>
      <c r="AB14" s="152"/>
      <c r="AC14" s="153"/>
      <c r="AD14" s="151">
        <v>0</v>
      </c>
      <c r="AE14" s="152"/>
      <c r="AF14" s="152"/>
      <c r="AG14" s="152"/>
      <c r="AH14" s="152"/>
      <c r="AI14" s="152"/>
      <c r="AJ14" s="153"/>
      <c r="AK14" s="151" t="s">
        <v>2056</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v>0</v>
      </c>
      <c r="Q15" s="157"/>
      <c r="R15" s="157"/>
      <c r="S15" s="157"/>
      <c r="T15" s="157"/>
      <c r="U15" s="157"/>
      <c r="V15" s="157"/>
      <c r="W15" s="157">
        <v>0</v>
      </c>
      <c r="X15" s="157"/>
      <c r="Y15" s="157"/>
      <c r="Z15" s="157"/>
      <c r="AA15" s="157"/>
      <c r="AB15" s="157"/>
      <c r="AC15" s="157"/>
      <c r="AD15" s="157">
        <v>0</v>
      </c>
      <c r="AE15" s="157"/>
      <c r="AF15" s="157"/>
      <c r="AG15" s="157"/>
      <c r="AH15" s="157"/>
      <c r="AI15" s="157"/>
      <c r="AJ15" s="157"/>
      <c r="AK15" s="157" t="s">
        <v>2055</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23">
        <v>2398</v>
      </c>
      <c r="Q16" s="1623"/>
      <c r="R16" s="1623"/>
      <c r="S16" s="1623"/>
      <c r="T16" s="1623"/>
      <c r="U16" s="1623"/>
      <c r="V16" s="1623"/>
      <c r="W16" s="1623">
        <v>2156</v>
      </c>
      <c r="X16" s="1623"/>
      <c r="Y16" s="1623"/>
      <c r="Z16" s="1623"/>
      <c r="AA16" s="1623"/>
      <c r="AB16" s="1623"/>
      <c r="AC16" s="1623"/>
      <c r="AD16" s="1623">
        <v>2773</v>
      </c>
      <c r="AE16" s="1623"/>
      <c r="AF16" s="1623"/>
      <c r="AG16" s="1623"/>
      <c r="AH16" s="1623"/>
      <c r="AI16" s="1623"/>
      <c r="AJ16" s="1623"/>
      <c r="AK16" s="1623">
        <v>2407</v>
      </c>
      <c r="AL16" s="1623"/>
      <c r="AM16" s="1623"/>
      <c r="AN16" s="1623"/>
      <c r="AO16" s="1623"/>
      <c r="AP16" s="1623"/>
      <c r="AQ16" s="1623"/>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21">
        <v>2398</v>
      </c>
      <c r="Q17" s="1621"/>
      <c r="R17" s="1621"/>
      <c r="S17" s="1621"/>
      <c r="T17" s="1621"/>
      <c r="U17" s="1621"/>
      <c r="V17" s="1621"/>
      <c r="W17" s="1621">
        <v>2156</v>
      </c>
      <c r="X17" s="1621"/>
      <c r="Y17" s="1621"/>
      <c r="Z17" s="1621"/>
      <c r="AA17" s="1621"/>
      <c r="AB17" s="1621"/>
      <c r="AC17" s="1621"/>
      <c r="AD17" s="1621">
        <v>2772</v>
      </c>
      <c r="AE17" s="1621"/>
      <c r="AF17" s="1621"/>
      <c r="AG17" s="1621"/>
      <c r="AH17" s="1621"/>
      <c r="AI17" s="1621"/>
      <c r="AJ17" s="1621"/>
      <c r="AK17" s="1622"/>
      <c r="AL17" s="1622"/>
      <c r="AM17" s="1622"/>
      <c r="AN17" s="1622"/>
      <c r="AO17" s="1622"/>
      <c r="AP17" s="1622"/>
      <c r="AQ17" s="1622"/>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699</v>
      </c>
      <c r="AU19" s="187"/>
      <c r="AV19" s="187"/>
      <c r="AW19" s="187"/>
      <c r="AX19" s="194"/>
    </row>
    <row r="20" spans="1:55" ht="26.85" customHeight="1">
      <c r="A20" s="179"/>
      <c r="B20" s="177"/>
      <c r="C20" s="177"/>
      <c r="D20" s="177"/>
      <c r="E20" s="177"/>
      <c r="F20" s="178"/>
      <c r="G20" s="730" t="s">
        <v>870</v>
      </c>
      <c r="H20" s="877"/>
      <c r="I20" s="877"/>
      <c r="J20" s="877"/>
      <c r="K20" s="877"/>
      <c r="L20" s="877"/>
      <c r="M20" s="877"/>
      <c r="N20" s="877"/>
      <c r="O20" s="877"/>
      <c r="P20" s="877"/>
      <c r="Q20" s="877"/>
      <c r="R20" s="877"/>
      <c r="S20" s="877"/>
      <c r="T20" s="877"/>
      <c r="U20" s="877"/>
      <c r="V20" s="877"/>
      <c r="W20" s="877"/>
      <c r="X20" s="892"/>
      <c r="Y20" s="204" t="s">
        <v>49</v>
      </c>
      <c r="Z20" s="205"/>
      <c r="AA20" s="206"/>
      <c r="AB20" s="207" t="s">
        <v>869</v>
      </c>
      <c r="AC20" s="207"/>
      <c r="AD20" s="207"/>
      <c r="AE20" s="1616">
        <v>0.56399999999999995</v>
      </c>
      <c r="AF20" s="173"/>
      <c r="AG20" s="173"/>
      <c r="AH20" s="173"/>
      <c r="AI20" s="173"/>
      <c r="AJ20" s="1616">
        <v>0.56499999999999995</v>
      </c>
      <c r="AK20" s="173"/>
      <c r="AL20" s="173"/>
      <c r="AM20" s="173"/>
      <c r="AN20" s="173"/>
      <c r="AO20" s="1616">
        <v>0.56599999999999995</v>
      </c>
      <c r="AP20" s="173"/>
      <c r="AQ20" s="173"/>
      <c r="AR20" s="173"/>
      <c r="AS20" s="173"/>
      <c r="AT20" s="174"/>
      <c r="AU20" s="174"/>
      <c r="AV20" s="174"/>
      <c r="AW20" s="174"/>
      <c r="AX20" s="175"/>
    </row>
    <row r="21" spans="1:55" ht="23.8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188" t="s">
        <v>869</v>
      </c>
      <c r="AC21" s="188"/>
      <c r="AD21" s="188"/>
      <c r="AE21" s="1618">
        <v>0.65700000000000003</v>
      </c>
      <c r="AF21" s="188"/>
      <c r="AG21" s="188"/>
      <c r="AH21" s="188"/>
      <c r="AI21" s="188"/>
      <c r="AJ21" s="1618">
        <v>0.65700000000000003</v>
      </c>
      <c r="AK21" s="188"/>
      <c r="AL21" s="188"/>
      <c r="AM21" s="188"/>
      <c r="AN21" s="188"/>
      <c r="AO21" s="1618">
        <v>0.65700000000000003</v>
      </c>
      <c r="AP21" s="188"/>
      <c r="AQ21" s="188"/>
      <c r="AR21" s="188"/>
      <c r="AS21" s="188"/>
      <c r="AT21" s="1615">
        <v>0.65700000000000003</v>
      </c>
      <c r="AU21" s="169"/>
      <c r="AV21" s="169"/>
      <c r="AW21" s="169"/>
      <c r="AX21" s="189"/>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28" t="s">
        <v>52</v>
      </c>
      <c r="Z22" s="129"/>
      <c r="AA22" s="130"/>
      <c r="AB22" s="190" t="s">
        <v>868</v>
      </c>
      <c r="AC22" s="190"/>
      <c r="AD22" s="190"/>
      <c r="AE22" s="190">
        <v>85.84</v>
      </c>
      <c r="AF22" s="190"/>
      <c r="AG22" s="190"/>
      <c r="AH22" s="190"/>
      <c r="AI22" s="190"/>
      <c r="AJ22" s="1619">
        <v>86</v>
      </c>
      <c r="AK22" s="1620"/>
      <c r="AL22" s="1620"/>
      <c r="AM22" s="1620"/>
      <c r="AN22" s="1620"/>
      <c r="AO22" s="190">
        <v>86.15</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730" t="s">
        <v>867</v>
      </c>
      <c r="H24" s="877"/>
      <c r="I24" s="877"/>
      <c r="J24" s="877"/>
      <c r="K24" s="877"/>
      <c r="L24" s="877"/>
      <c r="M24" s="877"/>
      <c r="N24" s="877"/>
      <c r="O24" s="877"/>
      <c r="P24" s="877"/>
      <c r="Q24" s="877"/>
      <c r="R24" s="877"/>
      <c r="S24" s="877"/>
      <c r="T24" s="877"/>
      <c r="U24" s="877"/>
      <c r="V24" s="877"/>
      <c r="W24" s="877"/>
      <c r="X24" s="892"/>
      <c r="Y24" s="226" t="s">
        <v>58</v>
      </c>
      <c r="Z24" s="227"/>
      <c r="AA24" s="228"/>
      <c r="AB24" s="229" t="s">
        <v>866</v>
      </c>
      <c r="AC24" s="227"/>
      <c r="AD24" s="228"/>
      <c r="AE24" s="1617">
        <v>40224875</v>
      </c>
      <c r="AF24" s="190"/>
      <c r="AG24" s="190"/>
      <c r="AH24" s="190"/>
      <c r="AI24" s="190"/>
      <c r="AJ24" s="1404">
        <v>69027029</v>
      </c>
      <c r="AK24" s="173"/>
      <c r="AL24" s="173"/>
      <c r="AM24" s="173"/>
      <c r="AN24" s="173"/>
      <c r="AO24" s="1404">
        <v>52570811</v>
      </c>
      <c r="AP24" s="173"/>
      <c r="AQ24" s="173"/>
      <c r="AR24" s="173"/>
      <c r="AS24" s="173"/>
      <c r="AT24" s="234" t="s">
        <v>865</v>
      </c>
      <c r="AU24" s="74"/>
      <c r="AV24" s="74"/>
      <c r="AW24" s="74"/>
      <c r="AX24" s="265"/>
      <c r="AY24" s="2"/>
      <c r="AZ24" s="3"/>
      <c r="BA24" s="3"/>
      <c r="BB24" s="3"/>
      <c r="BC24" s="3"/>
    </row>
    <row r="25" spans="1:55" ht="32.25" customHeight="1">
      <c r="A25" s="246"/>
      <c r="B25" s="247"/>
      <c r="C25" s="247"/>
      <c r="D25" s="247"/>
      <c r="E25" s="247"/>
      <c r="F25" s="248"/>
      <c r="G25" s="895"/>
      <c r="H25" s="869"/>
      <c r="I25" s="869"/>
      <c r="J25" s="869"/>
      <c r="K25" s="869"/>
      <c r="L25" s="869"/>
      <c r="M25" s="869"/>
      <c r="N25" s="869"/>
      <c r="O25" s="869"/>
      <c r="P25" s="869"/>
      <c r="Q25" s="869"/>
      <c r="R25" s="869"/>
      <c r="S25" s="869"/>
      <c r="T25" s="869"/>
      <c r="U25" s="869"/>
      <c r="V25" s="869"/>
      <c r="W25" s="869"/>
      <c r="X25" s="896"/>
      <c r="Y25" s="230" t="s">
        <v>864</v>
      </c>
      <c r="Z25" s="231"/>
      <c r="AA25" s="232"/>
      <c r="AB25" s="233"/>
      <c r="AC25" s="231"/>
      <c r="AD25" s="232"/>
      <c r="AE25" s="234"/>
      <c r="AF25" s="74"/>
      <c r="AG25" s="74"/>
      <c r="AH25" s="74"/>
      <c r="AI25" s="75"/>
      <c r="AJ25" s="235"/>
      <c r="AK25" s="236"/>
      <c r="AL25" s="236"/>
      <c r="AM25" s="236"/>
      <c r="AN25" s="237"/>
      <c r="AO25" s="235"/>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83"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1610" t="s">
        <v>863</v>
      </c>
      <c r="H27" s="994"/>
      <c r="I27" s="994"/>
      <c r="J27" s="994"/>
      <c r="K27" s="994"/>
      <c r="L27" s="994"/>
      <c r="M27" s="994"/>
      <c r="N27" s="994"/>
      <c r="O27" s="994"/>
      <c r="P27" s="994"/>
      <c r="Q27" s="994"/>
      <c r="R27" s="994"/>
      <c r="S27" s="994"/>
      <c r="T27" s="994"/>
      <c r="U27" s="994"/>
      <c r="V27" s="994"/>
      <c r="W27" s="994"/>
      <c r="X27" s="1611"/>
      <c r="Y27" s="261" t="s">
        <v>62</v>
      </c>
      <c r="Z27" s="262"/>
      <c r="AA27" s="263"/>
      <c r="AB27" s="508" t="s">
        <v>862</v>
      </c>
      <c r="AC27" s="509"/>
      <c r="AD27" s="510"/>
      <c r="AE27" s="502">
        <v>2.08</v>
      </c>
      <c r="AF27" s="503"/>
      <c r="AG27" s="503"/>
      <c r="AH27" s="503"/>
      <c r="AI27" s="532"/>
      <c r="AJ27" s="502">
        <v>2.08</v>
      </c>
      <c r="AK27" s="503"/>
      <c r="AL27" s="503"/>
      <c r="AM27" s="503"/>
      <c r="AN27" s="532"/>
      <c r="AO27" s="502">
        <v>3.45</v>
      </c>
      <c r="AP27" s="503"/>
      <c r="AQ27" s="503"/>
      <c r="AR27" s="503"/>
      <c r="AS27" s="532"/>
      <c r="AT27" s="264"/>
      <c r="AU27" s="742"/>
      <c r="AV27" s="742"/>
      <c r="AW27" s="742"/>
      <c r="AX27" s="1451"/>
    </row>
    <row r="28" spans="1:55" ht="47.1" customHeight="1">
      <c r="A28" s="214"/>
      <c r="B28" s="215"/>
      <c r="C28" s="215"/>
      <c r="D28" s="215"/>
      <c r="E28" s="215"/>
      <c r="F28" s="216"/>
      <c r="G28" s="1612"/>
      <c r="H28" s="1613"/>
      <c r="I28" s="1613"/>
      <c r="J28" s="1613"/>
      <c r="K28" s="1613"/>
      <c r="L28" s="1613"/>
      <c r="M28" s="1613"/>
      <c r="N28" s="1613"/>
      <c r="O28" s="1613"/>
      <c r="P28" s="1613"/>
      <c r="Q28" s="1613"/>
      <c r="R28" s="1613"/>
      <c r="S28" s="1613"/>
      <c r="T28" s="1613"/>
      <c r="U28" s="1613"/>
      <c r="V28" s="1613"/>
      <c r="W28" s="1613"/>
      <c r="X28" s="1614"/>
      <c r="Y28" s="204" t="s">
        <v>66</v>
      </c>
      <c r="Z28" s="231"/>
      <c r="AA28" s="232"/>
      <c r="AB28" s="264" t="s">
        <v>861</v>
      </c>
      <c r="AC28" s="742"/>
      <c r="AD28" s="743"/>
      <c r="AE28" s="508" t="s">
        <v>860</v>
      </c>
      <c r="AF28" s="503"/>
      <c r="AG28" s="503"/>
      <c r="AH28" s="503"/>
      <c r="AI28" s="532"/>
      <c r="AJ28" s="508" t="s">
        <v>860</v>
      </c>
      <c r="AK28" s="503"/>
      <c r="AL28" s="503"/>
      <c r="AM28" s="503"/>
      <c r="AN28" s="532"/>
      <c r="AO28" s="508" t="s">
        <v>859</v>
      </c>
      <c r="AP28" s="503"/>
      <c r="AQ28" s="503"/>
      <c r="AR28" s="503"/>
      <c r="AS28" s="532"/>
      <c r="AT28" s="264"/>
      <c r="AU28" s="742"/>
      <c r="AV28" s="742"/>
      <c r="AW28" s="742"/>
      <c r="AX28" s="1451"/>
    </row>
    <row r="29" spans="1:55" ht="23.1" customHeight="1">
      <c r="A29" s="274" t="s">
        <v>67</v>
      </c>
      <c r="B29" s="275"/>
      <c r="C29" s="280" t="s">
        <v>68</v>
      </c>
      <c r="D29" s="281"/>
      <c r="E29" s="281"/>
      <c r="F29" s="281"/>
      <c r="G29" s="281"/>
      <c r="H29" s="281"/>
      <c r="I29" s="281"/>
      <c r="J29" s="281"/>
      <c r="K29" s="282"/>
      <c r="L29" s="1605" t="s">
        <v>69</v>
      </c>
      <c r="M29" s="1606"/>
      <c r="N29" s="1606"/>
      <c r="O29" s="1606"/>
      <c r="P29" s="1606"/>
      <c r="Q29" s="1607"/>
      <c r="R29" s="1366" t="s">
        <v>33</v>
      </c>
      <c r="S29" s="1367"/>
      <c r="T29" s="1367"/>
      <c r="U29" s="1367"/>
      <c r="V29" s="1367"/>
      <c r="W29" s="1608"/>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851" t="s">
        <v>858</v>
      </c>
      <c r="D30" s="852"/>
      <c r="E30" s="852"/>
      <c r="F30" s="852"/>
      <c r="G30" s="852"/>
      <c r="H30" s="852"/>
      <c r="I30" s="852"/>
      <c r="J30" s="852"/>
      <c r="K30" s="853"/>
      <c r="L30" s="1457">
        <v>2407</v>
      </c>
      <c r="M30" s="852"/>
      <c r="N30" s="852"/>
      <c r="O30" s="852"/>
      <c r="P30" s="852"/>
      <c r="Q30" s="853"/>
      <c r="R30" s="1609"/>
      <c r="S30" s="1389"/>
      <c r="T30" s="1389"/>
      <c r="U30" s="1389"/>
      <c r="V30" s="1389"/>
      <c r="W30" s="1390"/>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1601"/>
      <c r="M31" s="272"/>
      <c r="N31" s="272"/>
      <c r="O31" s="272"/>
      <c r="P31" s="272"/>
      <c r="Q31" s="273"/>
      <c r="R31" s="1601"/>
      <c r="S31" s="272"/>
      <c r="T31" s="272"/>
      <c r="U31" s="272"/>
      <c r="V31" s="272"/>
      <c r="W31" s="273"/>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1601"/>
      <c r="M32" s="272"/>
      <c r="N32" s="272"/>
      <c r="O32" s="272"/>
      <c r="P32" s="272"/>
      <c r="Q32" s="273"/>
      <c r="R32" s="1601"/>
      <c r="S32" s="272"/>
      <c r="T32" s="272"/>
      <c r="U32" s="272"/>
      <c r="V32" s="272"/>
      <c r="W32" s="273"/>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1601"/>
      <c r="M33" s="272"/>
      <c r="N33" s="272"/>
      <c r="O33" s="272"/>
      <c r="P33" s="272"/>
      <c r="Q33" s="273"/>
      <c r="R33" s="1601"/>
      <c r="S33" s="272"/>
      <c r="T33" s="272"/>
      <c r="U33" s="272"/>
      <c r="V33" s="272"/>
      <c r="W33" s="273"/>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1601"/>
      <c r="M34" s="272"/>
      <c r="N34" s="272"/>
      <c r="O34" s="272"/>
      <c r="P34" s="272"/>
      <c r="Q34" s="273"/>
      <c r="R34" s="1601"/>
      <c r="S34" s="272"/>
      <c r="T34" s="272"/>
      <c r="U34" s="272"/>
      <c r="V34" s="272"/>
      <c r="W34" s="273"/>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1590"/>
      <c r="E39" s="1590"/>
      <c r="F39" s="1590"/>
      <c r="G39" s="1590"/>
      <c r="H39" s="1590"/>
      <c r="I39" s="1590"/>
      <c r="J39" s="1590"/>
      <c r="K39" s="1590"/>
      <c r="L39" s="1590"/>
      <c r="M39" s="1590"/>
      <c r="N39" s="1590"/>
      <c r="O39" s="1590"/>
      <c r="P39" s="1590"/>
      <c r="Q39" s="1590"/>
      <c r="R39" s="1590"/>
      <c r="S39" s="1590"/>
      <c r="T39" s="1590"/>
      <c r="U39" s="1590"/>
      <c r="V39" s="1590"/>
      <c r="W39" s="1590"/>
      <c r="X39" s="1590"/>
      <c r="Y39" s="1590"/>
      <c r="Z39" s="1590"/>
      <c r="AA39" s="1590"/>
      <c r="AB39" s="1590"/>
      <c r="AC39" s="1591"/>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857</v>
      </c>
      <c r="B40" s="320"/>
      <c r="C40" s="325" t="s">
        <v>132</v>
      </c>
      <c r="D40" s="1592"/>
      <c r="E40" s="1592"/>
      <c r="F40" s="1592"/>
      <c r="G40" s="1592"/>
      <c r="H40" s="1592"/>
      <c r="I40" s="1592"/>
      <c r="J40" s="1592"/>
      <c r="K40" s="1592"/>
      <c r="L40" s="1592"/>
      <c r="M40" s="1592"/>
      <c r="N40" s="1592"/>
      <c r="O40" s="1592"/>
      <c r="P40" s="1592"/>
      <c r="Q40" s="1592"/>
      <c r="R40" s="1592"/>
      <c r="S40" s="1592"/>
      <c r="T40" s="1592"/>
      <c r="U40" s="1592"/>
      <c r="V40" s="1592"/>
      <c r="W40" s="1592"/>
      <c r="X40" s="1592"/>
      <c r="Y40" s="1592"/>
      <c r="Z40" s="1592"/>
      <c r="AA40" s="1592"/>
      <c r="AB40" s="1592"/>
      <c r="AC40" s="1593"/>
      <c r="AD40" s="664" t="s">
        <v>117</v>
      </c>
      <c r="AE40" s="755"/>
      <c r="AF40" s="755"/>
      <c r="AG40" s="548" t="s">
        <v>856</v>
      </c>
      <c r="AH40" s="785"/>
      <c r="AI40" s="785"/>
      <c r="AJ40" s="785"/>
      <c r="AK40" s="785"/>
      <c r="AL40" s="785"/>
      <c r="AM40" s="785"/>
      <c r="AN40" s="785"/>
      <c r="AO40" s="785"/>
      <c r="AP40" s="785"/>
      <c r="AQ40" s="785"/>
      <c r="AR40" s="785"/>
      <c r="AS40" s="785"/>
      <c r="AT40" s="785"/>
      <c r="AU40" s="785"/>
      <c r="AV40" s="785"/>
      <c r="AW40" s="785"/>
      <c r="AX40" s="786"/>
    </row>
    <row r="41" spans="1:50" ht="26.25" customHeight="1">
      <c r="A41" s="321"/>
      <c r="B41" s="322"/>
      <c r="C41" s="340" t="s">
        <v>130</v>
      </c>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602"/>
      <c r="AD41" s="676" t="s">
        <v>117</v>
      </c>
      <c r="AE41" s="677"/>
      <c r="AF41" s="677"/>
      <c r="AG41" s="769"/>
      <c r="AH41" s="770"/>
      <c r="AI41" s="770"/>
      <c r="AJ41" s="770"/>
      <c r="AK41" s="770"/>
      <c r="AL41" s="770"/>
      <c r="AM41" s="770"/>
      <c r="AN41" s="770"/>
      <c r="AO41" s="770"/>
      <c r="AP41" s="770"/>
      <c r="AQ41" s="770"/>
      <c r="AR41" s="770"/>
      <c r="AS41" s="770"/>
      <c r="AT41" s="770"/>
      <c r="AU41" s="770"/>
      <c r="AV41" s="770"/>
      <c r="AW41" s="770"/>
      <c r="AX41" s="771"/>
    </row>
    <row r="42" spans="1:50" ht="30" customHeight="1">
      <c r="A42" s="323"/>
      <c r="B42" s="324"/>
      <c r="C42" s="346" t="s">
        <v>129</v>
      </c>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4"/>
      <c r="AD42" s="678" t="s">
        <v>117</v>
      </c>
      <c r="AE42" s="679"/>
      <c r="AF42" s="1600"/>
      <c r="AG42" s="772"/>
      <c r="AH42" s="773"/>
      <c r="AI42" s="773"/>
      <c r="AJ42" s="773"/>
      <c r="AK42" s="773"/>
      <c r="AL42" s="773"/>
      <c r="AM42" s="773"/>
      <c r="AN42" s="773"/>
      <c r="AO42" s="773"/>
      <c r="AP42" s="773"/>
      <c r="AQ42" s="773"/>
      <c r="AR42" s="773"/>
      <c r="AS42" s="773"/>
      <c r="AT42" s="773"/>
      <c r="AU42" s="773"/>
      <c r="AV42" s="773"/>
      <c r="AW42" s="773"/>
      <c r="AX42" s="774"/>
    </row>
    <row r="43" spans="1:50" ht="26.25" customHeight="1">
      <c r="A43" s="352" t="s">
        <v>128</v>
      </c>
      <c r="B43" s="353"/>
      <c r="C43" s="354" t="s">
        <v>127</v>
      </c>
      <c r="D43" s="1598"/>
      <c r="E43" s="1598"/>
      <c r="F43" s="1598"/>
      <c r="G43" s="1598"/>
      <c r="H43" s="1598"/>
      <c r="I43" s="1598"/>
      <c r="J43" s="1598"/>
      <c r="K43" s="1598"/>
      <c r="L43" s="1598"/>
      <c r="M43" s="1598"/>
      <c r="N43" s="1598"/>
      <c r="O43" s="1598"/>
      <c r="P43" s="1598"/>
      <c r="Q43" s="1598"/>
      <c r="R43" s="1598"/>
      <c r="S43" s="1598"/>
      <c r="T43" s="1598"/>
      <c r="U43" s="1598"/>
      <c r="V43" s="1598"/>
      <c r="W43" s="1598"/>
      <c r="X43" s="1598"/>
      <c r="Y43" s="1598"/>
      <c r="Z43" s="1598"/>
      <c r="AA43" s="1598"/>
      <c r="AB43" s="1598"/>
      <c r="AC43" s="1599"/>
      <c r="AD43" s="676" t="s">
        <v>117</v>
      </c>
      <c r="AE43" s="677"/>
      <c r="AF43" s="677"/>
      <c r="AG43" s="362" t="s">
        <v>855</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125</v>
      </c>
      <c r="D44" s="959"/>
      <c r="E44" s="959"/>
      <c r="F44" s="959"/>
      <c r="G44" s="959"/>
      <c r="H44" s="959"/>
      <c r="I44" s="959"/>
      <c r="J44" s="959"/>
      <c r="K44" s="959"/>
      <c r="L44" s="959"/>
      <c r="M44" s="959"/>
      <c r="N44" s="959"/>
      <c r="O44" s="959"/>
      <c r="P44" s="959"/>
      <c r="Q44" s="959"/>
      <c r="R44" s="959"/>
      <c r="S44" s="959"/>
      <c r="T44" s="959"/>
      <c r="U44" s="959"/>
      <c r="V44" s="959"/>
      <c r="W44" s="959"/>
      <c r="X44" s="959"/>
      <c r="Y44" s="959"/>
      <c r="Z44" s="959"/>
      <c r="AA44" s="959"/>
      <c r="AB44" s="959"/>
      <c r="AC44" s="1596"/>
      <c r="AD44" s="676" t="s">
        <v>117</v>
      </c>
      <c r="AE44" s="677"/>
      <c r="AF44" s="677"/>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124</v>
      </c>
      <c r="D45" s="959"/>
      <c r="E45" s="959"/>
      <c r="F45" s="959"/>
      <c r="G45" s="959"/>
      <c r="H45" s="959"/>
      <c r="I45" s="959"/>
      <c r="J45" s="959"/>
      <c r="K45" s="959"/>
      <c r="L45" s="959"/>
      <c r="M45" s="959"/>
      <c r="N45" s="959"/>
      <c r="O45" s="959"/>
      <c r="P45" s="959"/>
      <c r="Q45" s="959"/>
      <c r="R45" s="959"/>
      <c r="S45" s="959"/>
      <c r="T45" s="959"/>
      <c r="U45" s="959"/>
      <c r="V45" s="959"/>
      <c r="W45" s="959"/>
      <c r="X45" s="959"/>
      <c r="Y45" s="959"/>
      <c r="Z45" s="959"/>
      <c r="AA45" s="959"/>
      <c r="AB45" s="959"/>
      <c r="AC45" s="1596"/>
      <c r="AD45" s="676" t="s">
        <v>117</v>
      </c>
      <c r="AE45" s="677"/>
      <c r="AF45" s="677"/>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123</v>
      </c>
      <c r="D46" s="959"/>
      <c r="E46" s="959"/>
      <c r="F46" s="959"/>
      <c r="G46" s="959"/>
      <c r="H46" s="959"/>
      <c r="I46" s="959"/>
      <c r="J46" s="959"/>
      <c r="K46" s="959"/>
      <c r="L46" s="959"/>
      <c r="M46" s="959"/>
      <c r="N46" s="959"/>
      <c r="O46" s="959"/>
      <c r="P46" s="959"/>
      <c r="Q46" s="959"/>
      <c r="R46" s="959"/>
      <c r="S46" s="959"/>
      <c r="T46" s="959"/>
      <c r="U46" s="959"/>
      <c r="V46" s="959"/>
      <c r="W46" s="959"/>
      <c r="X46" s="959"/>
      <c r="Y46" s="959"/>
      <c r="Z46" s="959"/>
      <c r="AA46" s="959"/>
      <c r="AB46" s="959"/>
      <c r="AC46" s="1596"/>
      <c r="AD46" s="676" t="s">
        <v>117</v>
      </c>
      <c r="AE46" s="677"/>
      <c r="AF46" s="677"/>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122</v>
      </c>
      <c r="D47" s="959"/>
      <c r="E47" s="959"/>
      <c r="F47" s="959"/>
      <c r="G47" s="959"/>
      <c r="H47" s="959"/>
      <c r="I47" s="959"/>
      <c r="J47" s="959"/>
      <c r="K47" s="959"/>
      <c r="L47" s="959"/>
      <c r="M47" s="959"/>
      <c r="N47" s="959"/>
      <c r="O47" s="959"/>
      <c r="P47" s="959"/>
      <c r="Q47" s="959"/>
      <c r="R47" s="959"/>
      <c r="S47" s="959"/>
      <c r="T47" s="959"/>
      <c r="U47" s="959"/>
      <c r="V47" s="959"/>
      <c r="W47" s="959"/>
      <c r="X47" s="959"/>
      <c r="Y47" s="959"/>
      <c r="Z47" s="959"/>
      <c r="AA47" s="959"/>
      <c r="AB47" s="959"/>
      <c r="AC47" s="1596"/>
      <c r="AD47" s="676" t="s">
        <v>117</v>
      </c>
      <c r="AE47" s="677"/>
      <c r="AF47" s="677"/>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121</v>
      </c>
      <c r="D48" s="961"/>
      <c r="E48" s="961"/>
      <c r="F48" s="961"/>
      <c r="G48" s="961"/>
      <c r="H48" s="961"/>
      <c r="I48" s="961"/>
      <c r="J48" s="961"/>
      <c r="K48" s="961"/>
      <c r="L48" s="961"/>
      <c r="M48" s="961"/>
      <c r="N48" s="961"/>
      <c r="O48" s="961"/>
      <c r="P48" s="961"/>
      <c r="Q48" s="961"/>
      <c r="R48" s="961"/>
      <c r="S48" s="961"/>
      <c r="T48" s="961"/>
      <c r="U48" s="961"/>
      <c r="V48" s="961"/>
      <c r="W48" s="961"/>
      <c r="X48" s="961"/>
      <c r="Y48" s="961"/>
      <c r="Z48" s="961"/>
      <c r="AA48" s="961"/>
      <c r="AB48" s="961"/>
      <c r="AC48" s="1597"/>
      <c r="AD48" s="678" t="s">
        <v>145</v>
      </c>
      <c r="AE48" s="679"/>
      <c r="AF48" s="1600"/>
      <c r="AG48" s="772"/>
      <c r="AH48" s="773"/>
      <c r="AI48" s="773"/>
      <c r="AJ48" s="773"/>
      <c r="AK48" s="773"/>
      <c r="AL48" s="773"/>
      <c r="AM48" s="773"/>
      <c r="AN48" s="773"/>
      <c r="AO48" s="773"/>
      <c r="AP48" s="773"/>
      <c r="AQ48" s="773"/>
      <c r="AR48" s="773"/>
      <c r="AS48" s="773"/>
      <c r="AT48" s="773"/>
      <c r="AU48" s="773"/>
      <c r="AV48" s="773"/>
      <c r="AW48" s="773"/>
      <c r="AX48" s="774"/>
    </row>
    <row r="49" spans="1:54" ht="30" customHeight="1">
      <c r="A49" s="352" t="s">
        <v>91</v>
      </c>
      <c r="B49" s="353"/>
      <c r="C49" s="359" t="s">
        <v>92</v>
      </c>
      <c r="D49" s="1594"/>
      <c r="E49" s="1594"/>
      <c r="F49" s="1594"/>
      <c r="G49" s="1594"/>
      <c r="H49" s="1594"/>
      <c r="I49" s="1594"/>
      <c r="J49" s="1594"/>
      <c r="K49" s="1594"/>
      <c r="L49" s="1594"/>
      <c r="M49" s="1594"/>
      <c r="N49" s="1594"/>
      <c r="O49" s="1594"/>
      <c r="P49" s="1594"/>
      <c r="Q49" s="1594"/>
      <c r="R49" s="1594"/>
      <c r="S49" s="1594"/>
      <c r="T49" s="1594"/>
      <c r="U49" s="1594"/>
      <c r="V49" s="1594"/>
      <c r="W49" s="1594"/>
      <c r="X49" s="1594"/>
      <c r="Y49" s="1594"/>
      <c r="Z49" s="1594"/>
      <c r="AA49" s="1594"/>
      <c r="AB49" s="1594"/>
      <c r="AC49" s="1595"/>
      <c r="AD49" s="676" t="s">
        <v>117</v>
      </c>
      <c r="AE49" s="677"/>
      <c r="AF49" s="677"/>
      <c r="AG49" s="362" t="s">
        <v>854</v>
      </c>
      <c r="AH49" s="767"/>
      <c r="AI49" s="767"/>
      <c r="AJ49" s="767"/>
      <c r="AK49" s="767"/>
      <c r="AL49" s="767"/>
      <c r="AM49" s="767"/>
      <c r="AN49" s="767"/>
      <c r="AO49" s="767"/>
      <c r="AP49" s="767"/>
      <c r="AQ49" s="767"/>
      <c r="AR49" s="767"/>
      <c r="AS49" s="767"/>
      <c r="AT49" s="767"/>
      <c r="AU49" s="767"/>
      <c r="AV49" s="767"/>
      <c r="AW49" s="767"/>
      <c r="AX49" s="768"/>
    </row>
    <row r="50" spans="1:54" ht="26.25" customHeight="1">
      <c r="A50" s="321"/>
      <c r="B50" s="322"/>
      <c r="C50" s="358" t="s">
        <v>119</v>
      </c>
      <c r="D50" s="959"/>
      <c r="E50" s="959"/>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1596"/>
      <c r="AD50" s="676" t="s">
        <v>117</v>
      </c>
      <c r="AE50" s="677"/>
      <c r="AF50" s="677"/>
      <c r="AG50" s="769"/>
      <c r="AH50" s="770"/>
      <c r="AI50" s="770"/>
      <c r="AJ50" s="770"/>
      <c r="AK50" s="770"/>
      <c r="AL50" s="770"/>
      <c r="AM50" s="770"/>
      <c r="AN50" s="770"/>
      <c r="AO50" s="770"/>
      <c r="AP50" s="770"/>
      <c r="AQ50" s="770"/>
      <c r="AR50" s="770"/>
      <c r="AS50" s="770"/>
      <c r="AT50" s="770"/>
      <c r="AU50" s="770"/>
      <c r="AV50" s="770"/>
      <c r="AW50" s="770"/>
      <c r="AX50" s="771"/>
    </row>
    <row r="51" spans="1:54" ht="26.25" customHeight="1">
      <c r="A51" s="321"/>
      <c r="B51" s="322"/>
      <c r="C51" s="369" t="s">
        <v>118</v>
      </c>
      <c r="D51" s="961"/>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1597"/>
      <c r="AD51" s="676" t="s">
        <v>117</v>
      </c>
      <c r="AE51" s="677"/>
      <c r="AF51" s="677"/>
      <c r="AG51" s="772"/>
      <c r="AH51" s="773"/>
      <c r="AI51" s="773"/>
      <c r="AJ51" s="773"/>
      <c r="AK51" s="773"/>
      <c r="AL51" s="773"/>
      <c r="AM51" s="773"/>
      <c r="AN51" s="773"/>
      <c r="AO51" s="773"/>
      <c r="AP51" s="773"/>
      <c r="AQ51" s="773"/>
      <c r="AR51" s="773"/>
      <c r="AS51" s="773"/>
      <c r="AT51" s="773"/>
      <c r="AU51" s="773"/>
      <c r="AV51" s="773"/>
      <c r="AW51" s="773"/>
      <c r="AX51" s="774"/>
    </row>
    <row r="52" spans="1:54" ht="33.6" customHeight="1">
      <c r="A52" s="352" t="s">
        <v>96</v>
      </c>
      <c r="B52" s="353"/>
      <c r="C52" s="401" t="s">
        <v>97</v>
      </c>
      <c r="D52" s="1559"/>
      <c r="E52" s="1559"/>
      <c r="F52" s="1559"/>
      <c r="G52" s="1559"/>
      <c r="H52" s="1559"/>
      <c r="I52" s="1559"/>
      <c r="J52" s="1559"/>
      <c r="K52" s="1559"/>
      <c r="L52" s="1559"/>
      <c r="M52" s="1559"/>
      <c r="N52" s="1559"/>
      <c r="O52" s="1559"/>
      <c r="P52" s="1559"/>
      <c r="Q52" s="1559"/>
      <c r="R52" s="1559"/>
      <c r="S52" s="1559"/>
      <c r="T52" s="1559"/>
      <c r="U52" s="1559"/>
      <c r="V52" s="1559"/>
      <c r="W52" s="1559"/>
      <c r="X52" s="1559"/>
      <c r="Y52" s="1559"/>
      <c r="Z52" s="1559"/>
      <c r="AA52" s="1559"/>
      <c r="AB52" s="1559"/>
      <c r="AC52" s="1560"/>
      <c r="AD52" s="875" t="s">
        <v>687</v>
      </c>
      <c r="AE52" s="876"/>
      <c r="AF52" s="946"/>
      <c r="AG52" s="682" t="s">
        <v>853</v>
      </c>
      <c r="AH52" s="877"/>
      <c r="AI52" s="877"/>
      <c r="AJ52" s="877"/>
      <c r="AK52" s="877"/>
      <c r="AL52" s="877"/>
      <c r="AM52" s="877"/>
      <c r="AN52" s="877"/>
      <c r="AO52" s="877"/>
      <c r="AP52" s="877"/>
      <c r="AQ52" s="877"/>
      <c r="AR52" s="877"/>
      <c r="AS52" s="877"/>
      <c r="AT52" s="877"/>
      <c r="AU52" s="877"/>
      <c r="AV52" s="877"/>
      <c r="AW52" s="877"/>
      <c r="AX52" s="878"/>
    </row>
    <row r="53" spans="1:54" ht="15.75" customHeight="1">
      <c r="A53" s="321"/>
      <c r="B53" s="322"/>
      <c r="C53" s="410" t="s">
        <v>0</v>
      </c>
      <c r="D53" s="411"/>
      <c r="E53" s="411"/>
      <c r="F53" s="411"/>
      <c r="G53" s="1575" t="s">
        <v>98</v>
      </c>
      <c r="H53" s="1576"/>
      <c r="I53" s="1576"/>
      <c r="J53" s="1576"/>
      <c r="K53" s="1576"/>
      <c r="L53" s="1576"/>
      <c r="M53" s="1576"/>
      <c r="N53" s="1576"/>
      <c r="O53" s="1576"/>
      <c r="P53" s="1576"/>
      <c r="Q53" s="1576"/>
      <c r="R53" s="1576"/>
      <c r="S53" s="1577"/>
      <c r="T53" s="1578" t="s">
        <v>115</v>
      </c>
      <c r="U53" s="1579"/>
      <c r="V53" s="1579"/>
      <c r="W53" s="1579"/>
      <c r="X53" s="1579"/>
      <c r="Y53" s="1579"/>
      <c r="Z53" s="1579"/>
      <c r="AA53" s="1579"/>
      <c r="AB53" s="1579"/>
      <c r="AC53" s="1579"/>
      <c r="AD53" s="1579"/>
      <c r="AE53" s="1579"/>
      <c r="AF53" s="1580"/>
      <c r="AG53" s="865"/>
      <c r="AH53" s="866"/>
      <c r="AI53" s="866"/>
      <c r="AJ53" s="866"/>
      <c r="AK53" s="866"/>
      <c r="AL53" s="866"/>
      <c r="AM53" s="866"/>
      <c r="AN53" s="866"/>
      <c r="AO53" s="866"/>
      <c r="AP53" s="866"/>
      <c r="AQ53" s="866"/>
      <c r="AR53" s="866"/>
      <c r="AS53" s="866"/>
      <c r="AT53" s="866"/>
      <c r="AU53" s="866"/>
      <c r="AV53" s="866"/>
      <c r="AW53" s="866"/>
      <c r="AX53" s="867"/>
    </row>
    <row r="54" spans="1:54" ht="26.25" customHeight="1">
      <c r="A54" s="321"/>
      <c r="B54" s="322"/>
      <c r="C54" s="417"/>
      <c r="D54" s="418"/>
      <c r="E54" s="418"/>
      <c r="F54" s="418"/>
      <c r="G54" s="917" t="s">
        <v>852</v>
      </c>
      <c r="H54" s="1581"/>
      <c r="I54" s="1581"/>
      <c r="J54" s="1581"/>
      <c r="K54" s="1581"/>
      <c r="L54" s="1581"/>
      <c r="M54" s="1581"/>
      <c r="N54" s="1581"/>
      <c r="O54" s="1581"/>
      <c r="P54" s="1581"/>
      <c r="Q54" s="1581"/>
      <c r="R54" s="1581"/>
      <c r="S54" s="1582"/>
      <c r="T54" s="1583" t="s">
        <v>851</v>
      </c>
      <c r="U54" s="1584"/>
      <c r="V54" s="1584"/>
      <c r="W54" s="1584"/>
      <c r="X54" s="1584"/>
      <c r="Y54" s="1584"/>
      <c r="Z54" s="1584"/>
      <c r="AA54" s="1584"/>
      <c r="AB54" s="1584"/>
      <c r="AC54" s="1584"/>
      <c r="AD54" s="1584"/>
      <c r="AE54" s="1584"/>
      <c r="AF54" s="1585"/>
      <c r="AG54" s="865"/>
      <c r="AH54" s="866"/>
      <c r="AI54" s="866"/>
      <c r="AJ54" s="866"/>
      <c r="AK54" s="866"/>
      <c r="AL54" s="866"/>
      <c r="AM54" s="866"/>
      <c r="AN54" s="866"/>
      <c r="AO54" s="866"/>
      <c r="AP54" s="866"/>
      <c r="AQ54" s="866"/>
      <c r="AR54" s="866"/>
      <c r="AS54" s="866"/>
      <c r="AT54" s="866"/>
      <c r="AU54" s="866"/>
      <c r="AV54" s="866"/>
      <c r="AW54" s="866"/>
      <c r="AX54" s="867"/>
    </row>
    <row r="55" spans="1:54" ht="26.25" customHeight="1">
      <c r="A55" s="323"/>
      <c r="B55" s="324"/>
      <c r="C55" s="381"/>
      <c r="D55" s="382"/>
      <c r="E55" s="382"/>
      <c r="F55" s="382"/>
      <c r="G55" s="383"/>
      <c r="H55" s="1586"/>
      <c r="I55" s="1586"/>
      <c r="J55" s="1586"/>
      <c r="K55" s="1586"/>
      <c r="L55" s="1586"/>
      <c r="M55" s="1586"/>
      <c r="N55" s="1586"/>
      <c r="O55" s="1586"/>
      <c r="P55" s="1586"/>
      <c r="Q55" s="1586"/>
      <c r="R55" s="1586"/>
      <c r="S55" s="1587"/>
      <c r="T55" s="1588"/>
      <c r="U55" s="370"/>
      <c r="V55" s="370"/>
      <c r="W55" s="370"/>
      <c r="X55" s="370"/>
      <c r="Y55" s="370"/>
      <c r="Z55" s="370"/>
      <c r="AA55" s="370"/>
      <c r="AB55" s="370"/>
      <c r="AC55" s="370"/>
      <c r="AD55" s="370"/>
      <c r="AE55" s="370"/>
      <c r="AF55" s="1589"/>
      <c r="AG55" s="868"/>
      <c r="AH55" s="869"/>
      <c r="AI55" s="869"/>
      <c r="AJ55" s="869"/>
      <c r="AK55" s="869"/>
      <c r="AL55" s="869"/>
      <c r="AM55" s="869"/>
      <c r="AN55" s="869"/>
      <c r="AO55" s="869"/>
      <c r="AP55" s="869"/>
      <c r="AQ55" s="869"/>
      <c r="AR55" s="869"/>
      <c r="AS55" s="869"/>
      <c r="AT55" s="869"/>
      <c r="AU55" s="869"/>
      <c r="AV55" s="869"/>
      <c r="AW55" s="869"/>
      <c r="AX55" s="870"/>
    </row>
    <row r="56" spans="1:54" ht="78" customHeight="1">
      <c r="A56" s="352" t="s">
        <v>100</v>
      </c>
      <c r="B56" s="387"/>
      <c r="C56" s="390" t="s">
        <v>101</v>
      </c>
      <c r="D56" s="391"/>
      <c r="E56" s="391"/>
      <c r="F56" s="391"/>
      <c r="G56" s="1337" t="s">
        <v>850</v>
      </c>
      <c r="H56" s="1557"/>
      <c r="I56" s="1557"/>
      <c r="J56" s="1557"/>
      <c r="K56" s="1557"/>
      <c r="L56" s="1557"/>
      <c r="M56" s="1557"/>
      <c r="N56" s="1557"/>
      <c r="O56" s="1557"/>
      <c r="P56" s="1557"/>
      <c r="Q56" s="1557"/>
      <c r="R56" s="1557"/>
      <c r="S56" s="1557"/>
      <c r="T56" s="1557"/>
      <c r="U56" s="1557"/>
      <c r="V56" s="1557"/>
      <c r="W56" s="1557"/>
      <c r="X56" s="1557"/>
      <c r="Y56" s="1557"/>
      <c r="Z56" s="1557"/>
      <c r="AA56" s="1557"/>
      <c r="AB56" s="1557"/>
      <c r="AC56" s="1557"/>
      <c r="AD56" s="1557"/>
      <c r="AE56" s="1557"/>
      <c r="AF56" s="1557"/>
      <c r="AG56" s="1557"/>
      <c r="AH56" s="1557"/>
      <c r="AI56" s="1557"/>
      <c r="AJ56" s="1557"/>
      <c r="AK56" s="1557"/>
      <c r="AL56" s="1557"/>
      <c r="AM56" s="1557"/>
      <c r="AN56" s="1557"/>
      <c r="AO56" s="1557"/>
      <c r="AP56" s="1557"/>
      <c r="AQ56" s="1557"/>
      <c r="AR56" s="1557"/>
      <c r="AS56" s="1557"/>
      <c r="AT56" s="1557"/>
      <c r="AU56" s="1557"/>
      <c r="AV56" s="1557"/>
      <c r="AW56" s="1557"/>
      <c r="AX56" s="1558"/>
      <c r="AY56" s="16"/>
      <c r="AZ56" s="16"/>
      <c r="BA56" s="16"/>
      <c r="BB56" s="16"/>
    </row>
    <row r="57" spans="1:54" ht="66.75" customHeight="1" thickBot="1">
      <c r="A57" s="388"/>
      <c r="B57" s="389"/>
      <c r="C57" s="396" t="s">
        <v>103</v>
      </c>
      <c r="D57" s="397"/>
      <c r="E57" s="397"/>
      <c r="F57" s="398"/>
      <c r="G57" s="1375" t="s">
        <v>849</v>
      </c>
      <c r="H57" s="1376"/>
      <c r="I57" s="1376"/>
      <c r="J57" s="1376"/>
      <c r="K57" s="1376"/>
      <c r="L57" s="1376"/>
      <c r="M57" s="1376"/>
      <c r="N57" s="1376"/>
      <c r="O57" s="1376"/>
      <c r="P57" s="1376"/>
      <c r="Q57" s="1376"/>
      <c r="R57" s="1376"/>
      <c r="S57" s="1376"/>
      <c r="T57" s="1376"/>
      <c r="U57" s="1376"/>
      <c r="V57" s="1376"/>
      <c r="W57" s="1376"/>
      <c r="X57" s="1376"/>
      <c r="Y57" s="1376"/>
      <c r="Z57" s="1376"/>
      <c r="AA57" s="1376"/>
      <c r="AB57" s="1376"/>
      <c r="AC57" s="1376"/>
      <c r="AD57" s="1376"/>
      <c r="AE57" s="1376"/>
      <c r="AF57" s="1376"/>
      <c r="AG57" s="1376"/>
      <c r="AH57" s="1376"/>
      <c r="AI57" s="1376"/>
      <c r="AJ57" s="1376"/>
      <c r="AK57" s="1376"/>
      <c r="AL57" s="1376"/>
      <c r="AM57" s="1376"/>
      <c r="AN57" s="1376"/>
      <c r="AO57" s="1376"/>
      <c r="AP57" s="1376"/>
      <c r="AQ57" s="1376"/>
      <c r="AR57" s="1376"/>
      <c r="AS57" s="1376"/>
      <c r="AT57" s="1376"/>
      <c r="AU57" s="1376"/>
      <c r="AV57" s="1376"/>
      <c r="AW57" s="1376"/>
      <c r="AX57" s="1377"/>
    </row>
    <row r="58" spans="1:54"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4" ht="100.5" customHeight="1" thickBot="1">
      <c r="A59" s="371"/>
      <c r="B59" s="1561"/>
      <c r="C59" s="1561"/>
      <c r="D59" s="1561"/>
      <c r="E59" s="1561"/>
      <c r="F59" s="1561"/>
      <c r="G59" s="1561"/>
      <c r="H59" s="1561"/>
      <c r="I59" s="1561"/>
      <c r="J59" s="1561"/>
      <c r="K59" s="1561"/>
      <c r="L59" s="1561"/>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c r="AN59" s="1561"/>
      <c r="AO59" s="1561"/>
      <c r="AP59" s="1561"/>
      <c r="AQ59" s="1561"/>
      <c r="AR59" s="1561"/>
      <c r="AS59" s="1561"/>
      <c r="AT59" s="1561"/>
      <c r="AU59" s="1561"/>
      <c r="AV59" s="1561"/>
      <c r="AW59" s="1561"/>
      <c r="AX59" s="1562"/>
    </row>
    <row r="60" spans="1:54" ht="21" customHeight="1">
      <c r="A60" s="1563" t="s">
        <v>106</v>
      </c>
      <c r="B60" s="1564"/>
      <c r="C60" s="1564"/>
      <c r="D60" s="1564"/>
      <c r="E60" s="1564"/>
      <c r="F60" s="1564"/>
      <c r="G60" s="1564"/>
      <c r="H60" s="1564"/>
      <c r="I60" s="1564"/>
      <c r="J60" s="1564"/>
      <c r="K60" s="1564"/>
      <c r="L60" s="1564"/>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c r="AN60" s="1564"/>
      <c r="AO60" s="1564"/>
      <c r="AP60" s="1564"/>
      <c r="AQ60" s="1564"/>
      <c r="AR60" s="1564"/>
      <c r="AS60" s="1564"/>
      <c r="AT60" s="1564"/>
      <c r="AU60" s="1564"/>
      <c r="AV60" s="1564"/>
      <c r="AW60" s="1564"/>
      <c r="AX60" s="1565"/>
    </row>
    <row r="61" spans="1:54" ht="120" customHeight="1" thickBot="1">
      <c r="A61" s="371"/>
      <c r="B61" s="372"/>
      <c r="C61" s="372"/>
      <c r="D61" s="372"/>
      <c r="E61" s="377"/>
      <c r="F61" s="378"/>
      <c r="G61" s="1566"/>
      <c r="H61" s="1566"/>
      <c r="I61" s="1566"/>
      <c r="J61" s="1566"/>
      <c r="K61" s="1566"/>
      <c r="L61" s="1566"/>
      <c r="M61" s="1566"/>
      <c r="N61" s="1566"/>
      <c r="O61" s="1566"/>
      <c r="P61" s="1566"/>
      <c r="Q61" s="1566"/>
      <c r="R61" s="1566"/>
      <c r="S61" s="1566"/>
      <c r="T61" s="1566"/>
      <c r="U61" s="1566"/>
      <c r="V61" s="1566"/>
      <c r="W61" s="1566"/>
      <c r="X61" s="1566"/>
      <c r="Y61" s="1566"/>
      <c r="Z61" s="1566"/>
      <c r="AA61" s="1566"/>
      <c r="AB61" s="1566"/>
      <c r="AC61" s="1566"/>
      <c r="AD61" s="1566"/>
      <c r="AE61" s="1566"/>
      <c r="AF61" s="1566"/>
      <c r="AG61" s="1566"/>
      <c r="AH61" s="1566"/>
      <c r="AI61" s="1566"/>
      <c r="AJ61" s="1566"/>
      <c r="AK61" s="1566"/>
      <c r="AL61" s="1566"/>
      <c r="AM61" s="1566"/>
      <c r="AN61" s="1566"/>
      <c r="AO61" s="1566"/>
      <c r="AP61" s="1566"/>
      <c r="AQ61" s="1566"/>
      <c r="AR61" s="1566"/>
      <c r="AS61" s="1566"/>
      <c r="AT61" s="1566"/>
      <c r="AU61" s="1566"/>
      <c r="AV61" s="1566"/>
      <c r="AW61" s="1566"/>
      <c r="AX61" s="1567"/>
    </row>
    <row r="62" spans="1:54" ht="21" customHeight="1">
      <c r="A62" s="1563" t="s">
        <v>107</v>
      </c>
      <c r="B62" s="1564"/>
      <c r="C62" s="1564"/>
      <c r="D62" s="1564"/>
      <c r="E62" s="1564"/>
      <c r="F62" s="1564"/>
      <c r="G62" s="1564"/>
      <c r="H62" s="1564"/>
      <c r="I62" s="1564"/>
      <c r="J62" s="1564"/>
      <c r="K62" s="1564"/>
      <c r="L62" s="1564"/>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c r="AN62" s="1564"/>
      <c r="AO62" s="1564"/>
      <c r="AP62" s="1564"/>
      <c r="AQ62" s="1564"/>
      <c r="AR62" s="1564"/>
      <c r="AS62" s="1564"/>
      <c r="AT62" s="1564"/>
      <c r="AU62" s="1564"/>
      <c r="AV62" s="1564"/>
      <c r="AW62" s="1564"/>
      <c r="AX62" s="1565"/>
    </row>
    <row r="63" spans="1:54" ht="99.95" customHeight="1" thickBot="1">
      <c r="A63" s="371"/>
      <c r="B63" s="428"/>
      <c r="C63" s="428"/>
      <c r="D63" s="428"/>
      <c r="E63" s="429"/>
      <c r="F63" s="156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4"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1569"/>
      <c r="B65" s="1570"/>
      <c r="C65" s="1570"/>
      <c r="D65" s="1570"/>
      <c r="E65" s="1570"/>
      <c r="F65" s="1570"/>
      <c r="G65" s="1570"/>
      <c r="H65" s="1570"/>
      <c r="I65" s="1570"/>
      <c r="J65" s="1570"/>
      <c r="K65" s="1570"/>
      <c r="L65" s="1570"/>
      <c r="M65" s="1570"/>
      <c r="N65" s="1570"/>
      <c r="O65" s="1570"/>
      <c r="P65" s="1570"/>
      <c r="Q65" s="1570"/>
      <c r="R65" s="1570"/>
      <c r="S65" s="1570"/>
      <c r="T65" s="1570"/>
      <c r="U65" s="1570"/>
      <c r="V65" s="1570"/>
      <c r="W65" s="1570"/>
      <c r="X65" s="1570"/>
      <c r="Y65" s="1570"/>
      <c r="Z65" s="1570"/>
      <c r="AA65" s="1570"/>
      <c r="AB65" s="1570"/>
      <c r="AC65" s="1570"/>
      <c r="AD65" s="1570"/>
      <c r="AE65" s="1570"/>
      <c r="AF65" s="1570"/>
      <c r="AG65" s="1570"/>
      <c r="AH65" s="1570"/>
      <c r="AI65" s="1570"/>
      <c r="AJ65" s="1570"/>
      <c r="AK65" s="1570"/>
      <c r="AL65" s="1570"/>
      <c r="AM65" s="1570"/>
      <c r="AN65" s="1570"/>
      <c r="AO65" s="1570"/>
      <c r="AP65" s="1570"/>
      <c r="AQ65" s="1570"/>
      <c r="AR65" s="1570"/>
      <c r="AS65" s="1570"/>
      <c r="AT65" s="1570"/>
      <c r="AU65" s="1570"/>
      <c r="AV65" s="1570"/>
      <c r="AW65" s="1570"/>
      <c r="AX65" s="1571"/>
    </row>
    <row r="66" spans="1:50" ht="19.7" customHeight="1">
      <c r="A66" s="437" t="s">
        <v>109</v>
      </c>
      <c r="B66" s="1572"/>
      <c r="C66" s="1572"/>
      <c r="D66" s="1572"/>
      <c r="E66" s="1572"/>
      <c r="F66" s="1572"/>
      <c r="G66" s="1572"/>
      <c r="H66" s="1572"/>
      <c r="I66" s="1572"/>
      <c r="J66" s="1572"/>
      <c r="K66" s="1572"/>
      <c r="L66" s="1572"/>
      <c r="M66" s="1572"/>
      <c r="N66" s="1572"/>
      <c r="O66" s="1572"/>
      <c r="P66" s="1572"/>
      <c r="Q66" s="1572"/>
      <c r="R66" s="1572"/>
      <c r="S66" s="1572"/>
      <c r="T66" s="1572"/>
      <c r="U66" s="1572"/>
      <c r="V66" s="1572"/>
      <c r="W66" s="1572"/>
      <c r="X66" s="1572"/>
      <c r="Y66" s="1572"/>
      <c r="Z66" s="1572"/>
      <c r="AA66" s="1572"/>
      <c r="AB66" s="1572"/>
      <c r="AC66" s="1572"/>
      <c r="AD66" s="1572"/>
      <c r="AE66" s="1572"/>
      <c r="AF66" s="1572"/>
      <c r="AG66" s="1572"/>
      <c r="AH66" s="1572"/>
      <c r="AI66" s="1572"/>
      <c r="AJ66" s="1572"/>
      <c r="AK66" s="1572"/>
      <c r="AL66" s="1572"/>
      <c r="AM66" s="1572"/>
      <c r="AN66" s="1572"/>
      <c r="AO66" s="1572"/>
      <c r="AP66" s="1572"/>
      <c r="AQ66" s="1572"/>
      <c r="AR66" s="1572"/>
      <c r="AS66" s="1572"/>
      <c r="AT66" s="1572"/>
      <c r="AU66" s="1572"/>
      <c r="AV66" s="1572"/>
      <c r="AW66" s="1572"/>
      <c r="AX66" s="1573"/>
    </row>
    <row r="67" spans="1:50" ht="20.100000000000001" customHeight="1" thickBot="1">
      <c r="A67" s="440"/>
      <c r="B67" s="441"/>
      <c r="C67" s="422" t="s">
        <v>110</v>
      </c>
      <c r="D67" s="423"/>
      <c r="E67" s="423"/>
      <c r="F67" s="423"/>
      <c r="G67" s="423"/>
      <c r="H67" s="423"/>
      <c r="I67" s="423"/>
      <c r="J67" s="424"/>
      <c r="K67" s="710">
        <v>88</v>
      </c>
      <c r="L67" s="709"/>
      <c r="M67" s="709"/>
      <c r="N67" s="709"/>
      <c r="O67" s="709"/>
      <c r="P67" s="709"/>
      <c r="Q67" s="709"/>
      <c r="R67" s="1574"/>
      <c r="S67" s="422" t="s">
        <v>111</v>
      </c>
      <c r="T67" s="423"/>
      <c r="U67" s="423"/>
      <c r="V67" s="423"/>
      <c r="W67" s="423"/>
      <c r="X67" s="423"/>
      <c r="Y67" s="423"/>
      <c r="Z67" s="424"/>
      <c r="AA67" s="710">
        <v>110</v>
      </c>
      <c r="AB67" s="709"/>
      <c r="AC67" s="709"/>
      <c r="AD67" s="709"/>
      <c r="AE67" s="709"/>
      <c r="AF67" s="709"/>
      <c r="AG67" s="709"/>
      <c r="AH67" s="709"/>
      <c r="AI67" s="422" t="s">
        <v>112</v>
      </c>
      <c r="AJ67" s="423"/>
      <c r="AK67" s="423"/>
      <c r="AL67" s="423"/>
      <c r="AM67" s="423"/>
      <c r="AN67" s="423"/>
      <c r="AO67" s="423"/>
      <c r="AP67" s="424"/>
      <c r="AQ67" s="704">
        <v>247</v>
      </c>
      <c r="AR67" s="704"/>
      <c r="AS67" s="704"/>
      <c r="AT67" s="704"/>
      <c r="AU67" s="704"/>
      <c r="AV67" s="704"/>
      <c r="AW67" s="704"/>
      <c r="AX67" s="705"/>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G18:O18"/>
    <mergeCell ref="P18:V18"/>
    <mergeCell ref="W18:AC18"/>
    <mergeCell ref="AD18:AJ18"/>
    <mergeCell ref="AK18:AQ18"/>
    <mergeCell ref="AR18:AX18"/>
    <mergeCell ref="G20:X22"/>
    <mergeCell ref="Y20:AA20"/>
    <mergeCell ref="AB20:AD20"/>
    <mergeCell ref="AE20:AI20"/>
    <mergeCell ref="AJ20:AN20"/>
    <mergeCell ref="AO20:AS20"/>
    <mergeCell ref="AE24:AI24"/>
    <mergeCell ref="AJ24:AN24"/>
    <mergeCell ref="AE19:AI19"/>
    <mergeCell ref="AJ19:AN19"/>
    <mergeCell ref="AB21:AD21"/>
    <mergeCell ref="AE21:AI21"/>
    <mergeCell ref="AJ21:AN21"/>
    <mergeCell ref="Y22:AA22"/>
    <mergeCell ref="AB22:AD22"/>
    <mergeCell ref="AE22:AI22"/>
    <mergeCell ref="AJ22:AN22"/>
    <mergeCell ref="Y21:AA21"/>
    <mergeCell ref="AO21:AS21"/>
    <mergeCell ref="Y24:AA24"/>
    <mergeCell ref="AB24:AD24"/>
    <mergeCell ref="AT21:AX21"/>
    <mergeCell ref="AO22:AS22"/>
    <mergeCell ref="AT22:AX22"/>
    <mergeCell ref="AE25:AI25"/>
    <mergeCell ref="AJ25:AN25"/>
    <mergeCell ref="AO25:AS25"/>
    <mergeCell ref="AT25:AX25"/>
    <mergeCell ref="AO19:AS19"/>
    <mergeCell ref="AT19:AX19"/>
    <mergeCell ref="AO23:AS23"/>
    <mergeCell ref="AT23:AX23"/>
    <mergeCell ref="AO26:AS26"/>
    <mergeCell ref="AT26:AX26"/>
    <mergeCell ref="A23:F25"/>
    <mergeCell ref="AO24:AS24"/>
    <mergeCell ref="AT24:AX24"/>
    <mergeCell ref="Y23:AA23"/>
    <mergeCell ref="AB23:AD23"/>
    <mergeCell ref="AE23:AI23"/>
    <mergeCell ref="AJ23:AN23"/>
    <mergeCell ref="Y25:AA25"/>
    <mergeCell ref="AB25:AD25"/>
    <mergeCell ref="G24:X25"/>
    <mergeCell ref="G23:X23"/>
    <mergeCell ref="A19:F22"/>
    <mergeCell ref="G19:X19"/>
    <mergeCell ref="Y19:AA19"/>
    <mergeCell ref="AB19:AD19"/>
    <mergeCell ref="AT20:AX20"/>
    <mergeCell ref="Y28:AA28"/>
    <mergeCell ref="AB28:AD28"/>
    <mergeCell ref="AE28:AI28"/>
    <mergeCell ref="AJ28:AN28"/>
    <mergeCell ref="AO28:AS28"/>
    <mergeCell ref="AT28:AX28"/>
    <mergeCell ref="A26:F28"/>
    <mergeCell ref="G26:X26"/>
    <mergeCell ref="Y26:AA26"/>
    <mergeCell ref="AB26:AD26"/>
    <mergeCell ref="AE26:AI26"/>
    <mergeCell ref="AJ26:AN26"/>
    <mergeCell ref="G27:X28"/>
    <mergeCell ref="Y27:AA27"/>
    <mergeCell ref="AB27:AD27"/>
    <mergeCell ref="AE27:AI27"/>
    <mergeCell ref="AJ27:AN27"/>
    <mergeCell ref="AO27:AS27"/>
    <mergeCell ref="AT27:AX2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232</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909</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738</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908</v>
      </c>
      <c r="H4" s="833"/>
      <c r="I4" s="833"/>
      <c r="J4" s="833"/>
      <c r="K4" s="833"/>
      <c r="L4" s="833"/>
      <c r="M4" s="833"/>
      <c r="N4" s="833"/>
      <c r="O4" s="833"/>
      <c r="P4" s="833"/>
      <c r="Q4" s="833"/>
      <c r="R4" s="833"/>
      <c r="S4" s="833"/>
      <c r="T4" s="833"/>
      <c r="U4" s="833"/>
      <c r="V4" s="74"/>
      <c r="W4" s="74"/>
      <c r="X4" s="74"/>
      <c r="Y4" s="90" t="s">
        <v>11</v>
      </c>
      <c r="Z4" s="91"/>
      <c r="AA4" s="91"/>
      <c r="AB4" s="91"/>
      <c r="AC4" s="91"/>
      <c r="AD4" s="92"/>
      <c r="AE4" s="91" t="s">
        <v>907</v>
      </c>
      <c r="AF4" s="91"/>
      <c r="AG4" s="91"/>
      <c r="AH4" s="91"/>
      <c r="AI4" s="91"/>
      <c r="AJ4" s="91"/>
      <c r="AK4" s="91"/>
      <c r="AL4" s="91"/>
      <c r="AM4" s="91"/>
      <c r="AN4" s="91"/>
      <c r="AO4" s="91"/>
      <c r="AP4" s="92"/>
      <c r="AQ4" s="457" t="s">
        <v>276</v>
      </c>
      <c r="AR4" s="458"/>
      <c r="AS4" s="458"/>
      <c r="AT4" s="458"/>
      <c r="AU4" s="458"/>
      <c r="AV4" s="458"/>
      <c r="AW4" s="458"/>
      <c r="AX4" s="459"/>
    </row>
    <row r="5" spans="1:50" ht="30" customHeight="1">
      <c r="A5" s="99" t="s">
        <v>14</v>
      </c>
      <c r="B5" s="100"/>
      <c r="C5" s="100"/>
      <c r="D5" s="100"/>
      <c r="E5" s="100"/>
      <c r="F5" s="100"/>
      <c r="G5" s="834" t="s">
        <v>734</v>
      </c>
      <c r="H5" s="74"/>
      <c r="I5" s="74"/>
      <c r="J5" s="74"/>
      <c r="K5" s="74"/>
      <c r="L5" s="74"/>
      <c r="M5" s="74"/>
      <c r="N5" s="74"/>
      <c r="O5" s="74"/>
      <c r="P5" s="74"/>
      <c r="Q5" s="74"/>
      <c r="R5" s="74"/>
      <c r="S5" s="74"/>
      <c r="T5" s="74"/>
      <c r="U5" s="74"/>
      <c r="V5" s="74"/>
      <c r="W5" s="74"/>
      <c r="X5" s="74"/>
      <c r="Y5" s="103" t="s">
        <v>16</v>
      </c>
      <c r="Z5" s="104"/>
      <c r="AA5" s="104"/>
      <c r="AB5" s="104"/>
      <c r="AC5" s="104"/>
      <c r="AD5" s="105"/>
      <c r="AE5" s="722" t="s">
        <v>906</v>
      </c>
      <c r="AF5" s="722"/>
      <c r="AG5" s="722"/>
      <c r="AH5" s="722"/>
      <c r="AI5" s="722"/>
      <c r="AJ5" s="722"/>
      <c r="AK5" s="722"/>
      <c r="AL5" s="722"/>
      <c r="AM5" s="722"/>
      <c r="AN5" s="722"/>
      <c r="AO5" s="722"/>
      <c r="AP5" s="722"/>
      <c r="AQ5" s="74"/>
      <c r="AR5" s="74"/>
      <c r="AS5" s="74"/>
      <c r="AT5" s="74"/>
      <c r="AU5" s="74"/>
      <c r="AV5" s="74"/>
      <c r="AW5" s="74"/>
      <c r="AX5" s="265"/>
    </row>
    <row r="6" spans="1:50" ht="39.950000000000003" customHeight="1">
      <c r="A6" s="68" t="s">
        <v>18</v>
      </c>
      <c r="B6" s="69"/>
      <c r="C6" s="69"/>
      <c r="D6" s="69"/>
      <c r="E6" s="69"/>
      <c r="F6" s="69"/>
      <c r="G6" s="449" t="s">
        <v>732</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905</v>
      </c>
      <c r="AF6" s="1429"/>
      <c r="AG6" s="1429"/>
      <c r="AH6" s="1429"/>
      <c r="AI6" s="1429"/>
      <c r="AJ6" s="1429"/>
      <c r="AK6" s="1429"/>
      <c r="AL6" s="1429"/>
      <c r="AM6" s="1429"/>
      <c r="AN6" s="1429"/>
      <c r="AO6" s="1429"/>
      <c r="AP6" s="1429"/>
      <c r="AQ6" s="1429"/>
      <c r="AR6" s="1429"/>
      <c r="AS6" s="1429"/>
      <c r="AT6" s="1429"/>
      <c r="AU6" s="1429"/>
      <c r="AV6" s="1429"/>
      <c r="AW6" s="1429"/>
      <c r="AX6" s="1430"/>
    </row>
    <row r="7" spans="1:50" ht="103.7" customHeight="1">
      <c r="A7" s="79" t="s">
        <v>22</v>
      </c>
      <c r="B7" s="80"/>
      <c r="C7" s="80"/>
      <c r="D7" s="80"/>
      <c r="E7" s="80"/>
      <c r="F7" s="80"/>
      <c r="G7" s="562" t="s">
        <v>904</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37.25" customHeight="1">
      <c r="A8" s="79" t="s">
        <v>24</v>
      </c>
      <c r="B8" s="80"/>
      <c r="C8" s="80"/>
      <c r="D8" s="80"/>
      <c r="E8" s="80"/>
      <c r="F8" s="80"/>
      <c r="G8" s="562" t="s">
        <v>903</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582">
        <v>14</v>
      </c>
      <c r="Q11" s="582"/>
      <c r="R11" s="582"/>
      <c r="S11" s="582"/>
      <c r="T11" s="582"/>
      <c r="U11" s="582"/>
      <c r="V11" s="582"/>
      <c r="W11" s="582">
        <v>11</v>
      </c>
      <c r="X11" s="582"/>
      <c r="Y11" s="582"/>
      <c r="Z11" s="582"/>
      <c r="AA11" s="582"/>
      <c r="AB11" s="582"/>
      <c r="AC11" s="582"/>
      <c r="AD11" s="142">
        <v>9</v>
      </c>
      <c r="AE11" s="142"/>
      <c r="AF11" s="142"/>
      <c r="AG11" s="142"/>
      <c r="AH11" s="142"/>
      <c r="AI11" s="142"/>
      <c r="AJ11" s="142"/>
      <c r="AK11" s="142">
        <v>9</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400">
        <v>739</v>
      </c>
      <c r="Q12" s="1400"/>
      <c r="R12" s="1400"/>
      <c r="S12" s="1400"/>
      <c r="T12" s="1400"/>
      <c r="U12" s="1400"/>
      <c r="V12" s="1400"/>
      <c r="W12" s="1400">
        <v>1452</v>
      </c>
      <c r="X12" s="1400"/>
      <c r="Y12" s="1400"/>
      <c r="Z12" s="1400"/>
      <c r="AA12" s="1400"/>
      <c r="AB12" s="1400"/>
      <c r="AC12" s="1400"/>
      <c r="AD12" s="1636">
        <v>1091</v>
      </c>
      <c r="AE12" s="157"/>
      <c r="AF12" s="157"/>
      <c r="AG12" s="157"/>
      <c r="AH12" s="157"/>
      <c r="AI12" s="157"/>
      <c r="AJ12" s="157"/>
      <c r="AK12" s="151" t="s">
        <v>629</v>
      </c>
      <c r="AL12" s="152"/>
      <c r="AM12" s="152"/>
      <c r="AN12" s="152"/>
      <c r="AO12" s="152"/>
      <c r="AP12" s="152"/>
      <c r="AQ12" s="153"/>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401" t="s">
        <v>830</v>
      </c>
      <c r="Q13" s="1400"/>
      <c r="R13" s="1400"/>
      <c r="S13" s="1400"/>
      <c r="T13" s="1400"/>
      <c r="U13" s="1400"/>
      <c r="V13" s="1400"/>
      <c r="W13" s="1401" t="s">
        <v>830</v>
      </c>
      <c r="X13" s="1400"/>
      <c r="Y13" s="1400"/>
      <c r="Z13" s="1400"/>
      <c r="AA13" s="1400"/>
      <c r="AB13" s="1400"/>
      <c r="AC13" s="1400"/>
      <c r="AD13" s="151" t="s">
        <v>629</v>
      </c>
      <c r="AE13" s="152"/>
      <c r="AF13" s="152"/>
      <c r="AG13" s="152"/>
      <c r="AH13" s="152"/>
      <c r="AI13" s="152"/>
      <c r="AJ13" s="153"/>
      <c r="AK13" s="151" t="s">
        <v>629</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401" t="s">
        <v>830</v>
      </c>
      <c r="Q14" s="1400"/>
      <c r="R14" s="1400"/>
      <c r="S14" s="1400"/>
      <c r="T14" s="1400"/>
      <c r="U14" s="1400"/>
      <c r="V14" s="1400"/>
      <c r="W14" s="1401" t="s">
        <v>830</v>
      </c>
      <c r="X14" s="1400"/>
      <c r="Y14" s="1400"/>
      <c r="Z14" s="1400"/>
      <c r="AA14" s="1400"/>
      <c r="AB14" s="1400"/>
      <c r="AC14" s="1400"/>
      <c r="AD14" s="151" t="s">
        <v>629</v>
      </c>
      <c r="AE14" s="152"/>
      <c r="AF14" s="152"/>
      <c r="AG14" s="152"/>
      <c r="AH14" s="152"/>
      <c r="AI14" s="152"/>
      <c r="AJ14" s="153"/>
      <c r="AK14" s="151" t="s">
        <v>629</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401" t="s">
        <v>830</v>
      </c>
      <c r="Q15" s="1400"/>
      <c r="R15" s="1400"/>
      <c r="S15" s="1400"/>
      <c r="T15" s="1400"/>
      <c r="U15" s="1400"/>
      <c r="V15" s="1400"/>
      <c r="W15" s="1401" t="s">
        <v>830</v>
      </c>
      <c r="X15" s="1400"/>
      <c r="Y15" s="1400"/>
      <c r="Z15" s="1400"/>
      <c r="AA15" s="1400"/>
      <c r="AB15" s="1400"/>
      <c r="AC15" s="1400"/>
      <c r="AD15" s="151" t="s">
        <v>629</v>
      </c>
      <c r="AE15" s="152"/>
      <c r="AF15" s="152"/>
      <c r="AG15" s="152"/>
      <c r="AH15" s="152"/>
      <c r="AI15" s="152"/>
      <c r="AJ15" s="153"/>
      <c r="AK15" s="151" t="s">
        <v>629</v>
      </c>
      <c r="AL15" s="152"/>
      <c r="AM15" s="152"/>
      <c r="AN15" s="152"/>
      <c r="AO15" s="152"/>
      <c r="AP15" s="152"/>
      <c r="AQ15" s="153"/>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472">
        <v>752</v>
      </c>
      <c r="Q16" s="472"/>
      <c r="R16" s="472"/>
      <c r="S16" s="472"/>
      <c r="T16" s="472"/>
      <c r="U16" s="472"/>
      <c r="V16" s="472"/>
      <c r="W16" s="1635">
        <v>1463</v>
      </c>
      <c r="X16" s="472"/>
      <c r="Y16" s="472"/>
      <c r="Z16" s="472"/>
      <c r="AA16" s="472"/>
      <c r="AB16" s="472"/>
      <c r="AC16" s="472"/>
      <c r="AD16" s="472">
        <v>1100</v>
      </c>
      <c r="AE16" s="472"/>
      <c r="AF16" s="472"/>
      <c r="AG16" s="472"/>
      <c r="AH16" s="472"/>
      <c r="AI16" s="472"/>
      <c r="AJ16" s="472"/>
      <c r="AK16" s="165">
        <v>9</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2">
        <v>752</v>
      </c>
      <c r="Q17" s="472"/>
      <c r="R17" s="472"/>
      <c r="S17" s="472"/>
      <c r="T17" s="472"/>
      <c r="U17" s="472"/>
      <c r="V17" s="472"/>
      <c r="W17" s="1635">
        <v>1463</v>
      </c>
      <c r="X17" s="472"/>
      <c r="Y17" s="472"/>
      <c r="Z17" s="472"/>
      <c r="AA17" s="472"/>
      <c r="AB17" s="472"/>
      <c r="AC17" s="472"/>
      <c r="AD17" s="472">
        <v>1099</v>
      </c>
      <c r="AE17" s="472"/>
      <c r="AF17" s="472"/>
      <c r="AG17" s="472"/>
      <c r="AH17" s="472"/>
      <c r="AI17" s="472"/>
      <c r="AJ17" s="472"/>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601">
        <v>100</v>
      </c>
      <c r="Q18" s="601"/>
      <c r="R18" s="601"/>
      <c r="S18" s="601"/>
      <c r="T18" s="601"/>
      <c r="U18" s="601"/>
      <c r="V18" s="601"/>
      <c r="W18" s="473">
        <v>100</v>
      </c>
      <c r="X18" s="473"/>
      <c r="Y18" s="473"/>
      <c r="Z18" s="473"/>
      <c r="AA18" s="473"/>
      <c r="AB18" s="473"/>
      <c r="AC18" s="473"/>
      <c r="AD18" s="165">
        <v>99.9</v>
      </c>
      <c r="AE18" s="165"/>
      <c r="AF18" s="165"/>
      <c r="AG18" s="165"/>
      <c r="AH18" s="165"/>
      <c r="AI18" s="165"/>
      <c r="AJ18" s="165"/>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1243" t="s">
        <v>902</v>
      </c>
      <c r="H20" s="1244"/>
      <c r="I20" s="1244"/>
      <c r="J20" s="1244"/>
      <c r="K20" s="1244"/>
      <c r="L20" s="1244"/>
      <c r="M20" s="1244"/>
      <c r="N20" s="1244"/>
      <c r="O20" s="1244"/>
      <c r="P20" s="1244"/>
      <c r="Q20" s="1244"/>
      <c r="R20" s="1244"/>
      <c r="S20" s="1244"/>
      <c r="T20" s="1244"/>
      <c r="U20" s="1244"/>
      <c r="V20" s="1244"/>
      <c r="W20" s="1244"/>
      <c r="X20" s="1245"/>
      <c r="Y20" s="204" t="s">
        <v>49</v>
      </c>
      <c r="Z20" s="205"/>
      <c r="AA20" s="206"/>
      <c r="AB20" s="207" t="s">
        <v>901</v>
      </c>
      <c r="AC20" s="207"/>
      <c r="AD20" s="207"/>
      <c r="AE20" s="1404">
        <v>4286</v>
      </c>
      <c r="AF20" s="173"/>
      <c r="AG20" s="173"/>
      <c r="AH20" s="173"/>
      <c r="AI20" s="173"/>
      <c r="AJ20" s="1404">
        <v>3628</v>
      </c>
      <c r="AK20" s="173"/>
      <c r="AL20" s="173"/>
      <c r="AM20" s="173"/>
      <c r="AN20" s="173"/>
      <c r="AO20" s="1628">
        <v>3638</v>
      </c>
      <c r="AP20" s="1628"/>
      <c r="AQ20" s="1628"/>
      <c r="AR20" s="1628"/>
      <c r="AS20" s="1628"/>
      <c r="AT20" s="174"/>
      <c r="AU20" s="174"/>
      <c r="AV20" s="174"/>
      <c r="AW20" s="174"/>
      <c r="AX20" s="175"/>
    </row>
    <row r="21" spans="1:55" ht="23.85" customHeight="1">
      <c r="A21" s="180"/>
      <c r="B21" s="181"/>
      <c r="C21" s="181"/>
      <c r="D21" s="181"/>
      <c r="E21" s="181"/>
      <c r="F21" s="182"/>
      <c r="G21" s="1632"/>
      <c r="H21" s="1633"/>
      <c r="I21" s="1633"/>
      <c r="J21" s="1633"/>
      <c r="K21" s="1633"/>
      <c r="L21" s="1633"/>
      <c r="M21" s="1633"/>
      <c r="N21" s="1633"/>
      <c r="O21" s="1633"/>
      <c r="P21" s="1633"/>
      <c r="Q21" s="1633"/>
      <c r="R21" s="1633"/>
      <c r="S21" s="1633"/>
      <c r="T21" s="1633"/>
      <c r="U21" s="1633"/>
      <c r="V21" s="1633"/>
      <c r="W21" s="1633"/>
      <c r="X21" s="1634"/>
      <c r="Y21" s="128" t="s">
        <v>51</v>
      </c>
      <c r="Z21" s="129"/>
      <c r="AA21" s="130"/>
      <c r="AB21" s="188"/>
      <c r="AC21" s="188"/>
      <c r="AD21" s="188"/>
      <c r="AE21" s="188" t="s">
        <v>469</v>
      </c>
      <c r="AF21" s="188"/>
      <c r="AG21" s="188"/>
      <c r="AH21" s="188"/>
      <c r="AI21" s="188"/>
      <c r="AJ21" s="188" t="s">
        <v>469</v>
      </c>
      <c r="AK21" s="188"/>
      <c r="AL21" s="188"/>
      <c r="AM21" s="188"/>
      <c r="AN21" s="188"/>
      <c r="AO21" s="1121" t="s">
        <v>469</v>
      </c>
      <c r="AP21" s="188"/>
      <c r="AQ21" s="188"/>
      <c r="AR21" s="188"/>
      <c r="AS21" s="188"/>
      <c r="AT21" s="476">
        <v>2250</v>
      </c>
      <c r="AU21" s="476"/>
      <c r="AV21" s="476"/>
      <c r="AW21" s="476"/>
      <c r="AX21" s="1627"/>
    </row>
    <row r="22" spans="1:55" ht="32.25" customHeight="1">
      <c r="A22" s="180"/>
      <c r="B22" s="181"/>
      <c r="C22" s="181"/>
      <c r="D22" s="181"/>
      <c r="E22" s="181"/>
      <c r="F22" s="182"/>
      <c r="G22" s="1246"/>
      <c r="H22" s="1247"/>
      <c r="I22" s="1247"/>
      <c r="J22" s="1247"/>
      <c r="K22" s="1247"/>
      <c r="L22" s="1247"/>
      <c r="M22" s="1247"/>
      <c r="N22" s="1247"/>
      <c r="O22" s="1247"/>
      <c r="P22" s="1247"/>
      <c r="Q22" s="1247"/>
      <c r="R22" s="1247"/>
      <c r="S22" s="1247"/>
      <c r="T22" s="1247"/>
      <c r="U22" s="1247"/>
      <c r="V22" s="1247"/>
      <c r="W22" s="1247"/>
      <c r="X22" s="1248"/>
      <c r="Y22" s="128" t="s">
        <v>52</v>
      </c>
      <c r="Z22" s="129"/>
      <c r="AA22" s="130"/>
      <c r="AB22" s="190" t="s">
        <v>199</v>
      </c>
      <c r="AC22" s="190"/>
      <c r="AD22" s="190"/>
      <c r="AE22" s="190">
        <v>52.5</v>
      </c>
      <c r="AF22" s="190"/>
      <c r="AG22" s="190"/>
      <c r="AH22" s="190"/>
      <c r="AI22" s="190"/>
      <c r="AJ22" s="190">
        <v>62</v>
      </c>
      <c r="AK22" s="190"/>
      <c r="AL22" s="190"/>
      <c r="AM22" s="190"/>
      <c r="AN22" s="190"/>
      <c r="AO22" s="190">
        <v>61.8</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243" t="s">
        <v>900</v>
      </c>
      <c r="H24" s="1244"/>
      <c r="I24" s="1244"/>
      <c r="J24" s="1244"/>
      <c r="K24" s="1244"/>
      <c r="L24" s="1244"/>
      <c r="M24" s="1244"/>
      <c r="N24" s="1244"/>
      <c r="O24" s="1244"/>
      <c r="P24" s="1244"/>
      <c r="Q24" s="1244"/>
      <c r="R24" s="1244"/>
      <c r="S24" s="1244"/>
      <c r="T24" s="1244"/>
      <c r="U24" s="1244"/>
      <c r="V24" s="1244"/>
      <c r="W24" s="1244"/>
      <c r="X24" s="1245"/>
      <c r="Y24" s="226" t="s">
        <v>58</v>
      </c>
      <c r="Z24" s="227"/>
      <c r="AA24" s="228"/>
      <c r="AB24" s="1630" t="s">
        <v>899</v>
      </c>
      <c r="AC24" s="1429"/>
      <c r="AD24" s="1631"/>
      <c r="AE24" s="1409" t="s">
        <v>898</v>
      </c>
      <c r="AF24" s="190"/>
      <c r="AG24" s="190"/>
      <c r="AH24" s="190"/>
      <c r="AI24" s="190"/>
      <c r="AJ24" s="1405" t="s">
        <v>897</v>
      </c>
      <c r="AK24" s="173"/>
      <c r="AL24" s="173"/>
      <c r="AM24" s="173"/>
      <c r="AN24" s="173"/>
      <c r="AO24" s="1405" t="s">
        <v>896</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1246"/>
      <c r="H25" s="1247"/>
      <c r="I25" s="1247"/>
      <c r="J25" s="1247"/>
      <c r="K25" s="1247"/>
      <c r="L25" s="1247"/>
      <c r="M25" s="1247"/>
      <c r="N25" s="1247"/>
      <c r="O25" s="1247"/>
      <c r="P25" s="1247"/>
      <c r="Q25" s="1247"/>
      <c r="R25" s="1247"/>
      <c r="S25" s="1247"/>
      <c r="T25" s="1247"/>
      <c r="U25" s="1247"/>
      <c r="V25" s="1247"/>
      <c r="W25" s="1247"/>
      <c r="X25" s="1248"/>
      <c r="Y25" s="230" t="s">
        <v>61</v>
      </c>
      <c r="Z25" s="231"/>
      <c r="AA25" s="232"/>
      <c r="AB25" s="233"/>
      <c r="AC25" s="231"/>
      <c r="AD25" s="232"/>
      <c r="AE25" s="234" t="s">
        <v>469</v>
      </c>
      <c r="AF25" s="74"/>
      <c r="AG25" s="74"/>
      <c r="AH25" s="74"/>
      <c r="AI25" s="75"/>
      <c r="AJ25" s="235" t="s">
        <v>469</v>
      </c>
      <c r="AK25" s="236"/>
      <c r="AL25" s="236"/>
      <c r="AM25" s="236"/>
      <c r="AN25" s="237"/>
      <c r="AO25" s="235" t="s">
        <v>469</v>
      </c>
      <c r="AP25" s="236"/>
      <c r="AQ25" s="236"/>
      <c r="AR25" s="236"/>
      <c r="AS25" s="237"/>
      <c r="AT25" s="235" t="s">
        <v>197</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895</v>
      </c>
      <c r="H27" s="527"/>
      <c r="I27" s="527"/>
      <c r="J27" s="527"/>
      <c r="K27" s="527"/>
      <c r="L27" s="527"/>
      <c r="M27" s="527"/>
      <c r="N27" s="527"/>
      <c r="O27" s="527"/>
      <c r="P27" s="527"/>
      <c r="Q27" s="527"/>
      <c r="R27" s="527"/>
      <c r="S27" s="527"/>
      <c r="T27" s="527"/>
      <c r="U27" s="527"/>
      <c r="V27" s="527"/>
      <c r="W27" s="527"/>
      <c r="X27" s="527"/>
      <c r="Y27" s="261" t="s">
        <v>62</v>
      </c>
      <c r="Z27" s="262"/>
      <c r="AA27" s="263"/>
      <c r="AB27" s="502" t="s">
        <v>894</v>
      </c>
      <c r="AC27" s="503"/>
      <c r="AD27" s="532"/>
      <c r="AE27" s="502" t="s">
        <v>893</v>
      </c>
      <c r="AF27" s="503"/>
      <c r="AG27" s="503"/>
      <c r="AH27" s="503"/>
      <c r="AI27" s="532"/>
      <c r="AJ27" s="502" t="s">
        <v>892</v>
      </c>
      <c r="AK27" s="503"/>
      <c r="AL27" s="503"/>
      <c r="AM27" s="503"/>
      <c r="AN27" s="532"/>
      <c r="AO27" s="740" t="s">
        <v>629</v>
      </c>
      <c r="AP27" s="503"/>
      <c r="AQ27" s="503"/>
      <c r="AR27" s="503"/>
      <c r="AS27" s="532"/>
      <c r="AT27" s="502" t="s">
        <v>629</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508" t="s">
        <v>891</v>
      </c>
      <c r="AC28" s="503"/>
      <c r="AD28" s="532"/>
      <c r="AE28" s="502" t="s">
        <v>890</v>
      </c>
      <c r="AF28" s="503"/>
      <c r="AG28" s="503"/>
      <c r="AH28" s="503"/>
      <c r="AI28" s="532"/>
      <c r="AJ28" s="508" t="s">
        <v>889</v>
      </c>
      <c r="AK28" s="503"/>
      <c r="AL28" s="503"/>
      <c r="AM28" s="503"/>
      <c r="AN28" s="532"/>
      <c r="AO28" s="1629" t="s">
        <v>629</v>
      </c>
      <c r="AP28" s="503"/>
      <c r="AQ28" s="503"/>
      <c r="AR28" s="503"/>
      <c r="AS28" s="532"/>
      <c r="AT28" s="502" t="s">
        <v>629</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624" t="s">
        <v>888</v>
      </c>
      <c r="D30" s="1625"/>
      <c r="E30" s="1625"/>
      <c r="F30" s="1625"/>
      <c r="G30" s="1625"/>
      <c r="H30" s="1625"/>
      <c r="I30" s="1625"/>
      <c r="J30" s="1625"/>
      <c r="K30" s="1626"/>
      <c r="L30" s="292">
        <v>9</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9</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548" t="s">
        <v>887</v>
      </c>
      <c r="AH40" s="785"/>
      <c r="AI40" s="785"/>
      <c r="AJ40" s="785"/>
      <c r="AK40" s="785"/>
      <c r="AL40" s="785"/>
      <c r="AM40" s="785"/>
      <c r="AN40" s="785"/>
      <c r="AO40" s="785"/>
      <c r="AP40" s="785"/>
      <c r="AQ40" s="785"/>
      <c r="AR40" s="785"/>
      <c r="AS40" s="785"/>
      <c r="AT40" s="785"/>
      <c r="AU40" s="785"/>
      <c r="AV40" s="785"/>
      <c r="AW40" s="785"/>
      <c r="AX40" s="786"/>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769"/>
      <c r="AH41" s="770"/>
      <c r="AI41" s="770"/>
      <c r="AJ41" s="770"/>
      <c r="AK41" s="770"/>
      <c r="AL41" s="770"/>
      <c r="AM41" s="770"/>
      <c r="AN41" s="770"/>
      <c r="AO41" s="770"/>
      <c r="AP41" s="770"/>
      <c r="AQ41" s="770"/>
      <c r="AR41" s="770"/>
      <c r="AS41" s="770"/>
      <c r="AT41" s="770"/>
      <c r="AU41" s="770"/>
      <c r="AV41" s="770"/>
      <c r="AW41" s="770"/>
      <c r="AX41" s="771"/>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283</v>
      </c>
      <c r="AE42" s="874"/>
      <c r="AF42" s="874"/>
      <c r="AG42" s="772"/>
      <c r="AH42" s="773"/>
      <c r="AI42" s="773"/>
      <c r="AJ42" s="773"/>
      <c r="AK42" s="773"/>
      <c r="AL42" s="773"/>
      <c r="AM42" s="773"/>
      <c r="AN42" s="773"/>
      <c r="AO42" s="773"/>
      <c r="AP42" s="773"/>
      <c r="AQ42" s="773"/>
      <c r="AR42" s="773"/>
      <c r="AS42" s="773"/>
      <c r="AT42" s="773"/>
      <c r="AU42" s="773"/>
      <c r="AV42" s="773"/>
      <c r="AW42" s="773"/>
      <c r="AX42" s="774"/>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283</v>
      </c>
      <c r="AE43" s="876"/>
      <c r="AF43" s="876"/>
      <c r="AG43" s="362" t="s">
        <v>886</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170</v>
      </c>
      <c r="AE44" s="677"/>
      <c r="AF44" s="677"/>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676" t="s">
        <v>171</v>
      </c>
      <c r="AE45" s="677"/>
      <c r="AF45" s="677"/>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676" t="s">
        <v>170</v>
      </c>
      <c r="AE46" s="677"/>
      <c r="AF46" s="677"/>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171</v>
      </c>
      <c r="AE47" s="677"/>
      <c r="AF47" s="677"/>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678" t="s">
        <v>170</v>
      </c>
      <c r="AE48" s="679"/>
      <c r="AF48" s="679"/>
      <c r="AG48" s="772"/>
      <c r="AH48" s="773"/>
      <c r="AI48" s="773"/>
      <c r="AJ48" s="773"/>
      <c r="AK48" s="773"/>
      <c r="AL48" s="773"/>
      <c r="AM48" s="773"/>
      <c r="AN48" s="773"/>
      <c r="AO48" s="773"/>
      <c r="AP48" s="773"/>
      <c r="AQ48" s="773"/>
      <c r="AR48" s="773"/>
      <c r="AS48" s="773"/>
      <c r="AT48" s="773"/>
      <c r="AU48" s="773"/>
      <c r="AV48" s="773"/>
      <c r="AW48" s="773"/>
      <c r="AX48" s="774"/>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680" t="s">
        <v>171</v>
      </c>
      <c r="AE49" s="681"/>
      <c r="AF49" s="681"/>
      <c r="AG49" s="362" t="s">
        <v>885</v>
      </c>
      <c r="AH49" s="767"/>
      <c r="AI49" s="767"/>
      <c r="AJ49" s="767"/>
      <c r="AK49" s="767"/>
      <c r="AL49" s="767"/>
      <c r="AM49" s="767"/>
      <c r="AN49" s="767"/>
      <c r="AO49" s="767"/>
      <c r="AP49" s="767"/>
      <c r="AQ49" s="767"/>
      <c r="AR49" s="767"/>
      <c r="AS49" s="767"/>
      <c r="AT49" s="767"/>
      <c r="AU49" s="767"/>
      <c r="AV49" s="767"/>
      <c r="AW49" s="767"/>
      <c r="AX49" s="76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171</v>
      </c>
      <c r="AE50" s="677"/>
      <c r="AF50" s="677"/>
      <c r="AG50" s="769"/>
      <c r="AH50" s="770"/>
      <c r="AI50" s="770"/>
      <c r="AJ50" s="770"/>
      <c r="AK50" s="770"/>
      <c r="AL50" s="770"/>
      <c r="AM50" s="770"/>
      <c r="AN50" s="770"/>
      <c r="AO50" s="770"/>
      <c r="AP50" s="770"/>
      <c r="AQ50" s="770"/>
      <c r="AR50" s="770"/>
      <c r="AS50" s="770"/>
      <c r="AT50" s="770"/>
      <c r="AU50" s="770"/>
      <c r="AV50" s="770"/>
      <c r="AW50" s="770"/>
      <c r="AX50" s="771"/>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676" t="s">
        <v>171</v>
      </c>
      <c r="AE51" s="677"/>
      <c r="AF51" s="677"/>
      <c r="AG51" s="769"/>
      <c r="AH51" s="770"/>
      <c r="AI51" s="770"/>
      <c r="AJ51" s="770"/>
      <c r="AK51" s="770"/>
      <c r="AL51" s="770"/>
      <c r="AM51" s="770"/>
      <c r="AN51" s="770"/>
      <c r="AO51" s="770"/>
      <c r="AP51" s="770"/>
      <c r="AQ51" s="770"/>
      <c r="AR51" s="770"/>
      <c r="AS51" s="770"/>
      <c r="AT51" s="770"/>
      <c r="AU51" s="770"/>
      <c r="AV51" s="770"/>
      <c r="AW51" s="770"/>
      <c r="AX51" s="771"/>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680" t="s">
        <v>170</v>
      </c>
      <c r="AE52" s="681"/>
      <c r="AF52" s="681"/>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84" t="s">
        <v>884</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883</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90</v>
      </c>
      <c r="L67" s="301"/>
      <c r="M67" s="301"/>
      <c r="N67" s="301"/>
      <c r="O67" s="301"/>
      <c r="P67" s="301"/>
      <c r="Q67" s="301"/>
      <c r="R67" s="302"/>
      <c r="S67" s="422" t="s">
        <v>111</v>
      </c>
      <c r="T67" s="426"/>
      <c r="U67" s="426"/>
      <c r="V67" s="426"/>
      <c r="W67" s="426"/>
      <c r="X67" s="426"/>
      <c r="Y67" s="426"/>
      <c r="Z67" s="442"/>
      <c r="AA67" s="557">
        <v>120</v>
      </c>
      <c r="AB67" s="301"/>
      <c r="AC67" s="301"/>
      <c r="AD67" s="301"/>
      <c r="AE67" s="301"/>
      <c r="AF67" s="301"/>
      <c r="AG67" s="301"/>
      <c r="AH67" s="302"/>
      <c r="AI67" s="422" t="s">
        <v>112</v>
      </c>
      <c r="AJ67" s="423"/>
      <c r="AK67" s="423"/>
      <c r="AL67" s="423"/>
      <c r="AM67" s="423"/>
      <c r="AN67" s="423"/>
      <c r="AO67" s="423"/>
      <c r="AP67" s="424"/>
      <c r="AQ67" s="425">
        <v>248</v>
      </c>
      <c r="AR67" s="426"/>
      <c r="AS67" s="426"/>
      <c r="AT67" s="426"/>
      <c r="AU67" s="426"/>
      <c r="AV67" s="426"/>
      <c r="AW67" s="426"/>
      <c r="AX67" s="427"/>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topLeftCell="A4" zoomScaleNormal="75" zoomScaleSheetLayoutView="100"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233</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1465" t="s">
        <v>937</v>
      </c>
      <c r="H3" s="836"/>
      <c r="I3" s="836"/>
      <c r="J3" s="836"/>
      <c r="K3" s="836"/>
      <c r="L3" s="836"/>
      <c r="M3" s="836"/>
      <c r="N3" s="836"/>
      <c r="O3" s="836"/>
      <c r="P3" s="836"/>
      <c r="Q3" s="836"/>
      <c r="R3" s="836"/>
      <c r="S3" s="836"/>
      <c r="T3" s="836"/>
      <c r="U3" s="836"/>
      <c r="V3" s="836"/>
      <c r="W3" s="836"/>
      <c r="X3" s="836"/>
      <c r="Y3" s="60" t="s">
        <v>245</v>
      </c>
      <c r="Z3" s="61"/>
      <c r="AA3" s="61"/>
      <c r="AB3" s="61"/>
      <c r="AC3" s="61"/>
      <c r="AD3" s="62"/>
      <c r="AE3" s="1278" t="s">
        <v>212</v>
      </c>
      <c r="AF3" s="713"/>
      <c r="AG3" s="713"/>
      <c r="AH3" s="713"/>
      <c r="AI3" s="713"/>
      <c r="AJ3" s="713"/>
      <c r="AK3" s="713"/>
      <c r="AL3" s="713"/>
      <c r="AM3" s="713"/>
      <c r="AN3" s="713"/>
      <c r="AO3" s="713"/>
      <c r="AP3" s="714"/>
      <c r="AQ3" s="66" t="s">
        <v>8</v>
      </c>
      <c r="AR3" s="61"/>
      <c r="AS3" s="61"/>
      <c r="AT3" s="61"/>
      <c r="AU3" s="61"/>
      <c r="AV3" s="61"/>
      <c r="AW3" s="61"/>
      <c r="AX3" s="67"/>
    </row>
    <row r="4" spans="1:50" ht="30" customHeight="1">
      <c r="A4" s="84" t="s">
        <v>9</v>
      </c>
      <c r="B4" s="85"/>
      <c r="C4" s="85"/>
      <c r="D4" s="85"/>
      <c r="E4" s="85"/>
      <c r="F4" s="86"/>
      <c r="G4" s="845" t="s">
        <v>936</v>
      </c>
      <c r="H4" s="846"/>
      <c r="I4" s="846"/>
      <c r="J4" s="846"/>
      <c r="K4" s="846"/>
      <c r="L4" s="846"/>
      <c r="M4" s="846"/>
      <c r="N4" s="846"/>
      <c r="O4" s="846"/>
      <c r="P4" s="846"/>
      <c r="Q4" s="846"/>
      <c r="R4" s="846"/>
      <c r="S4" s="846"/>
      <c r="T4" s="846"/>
      <c r="U4" s="846"/>
      <c r="V4" s="1539"/>
      <c r="W4" s="1539"/>
      <c r="X4" s="1539"/>
      <c r="Y4" s="90" t="s">
        <v>11</v>
      </c>
      <c r="Z4" s="91"/>
      <c r="AA4" s="91"/>
      <c r="AB4" s="91"/>
      <c r="AC4" s="91"/>
      <c r="AD4" s="92"/>
      <c r="AE4" s="719" t="s">
        <v>935</v>
      </c>
      <c r="AF4" s="719"/>
      <c r="AG4" s="719"/>
      <c r="AH4" s="719"/>
      <c r="AI4" s="719"/>
      <c r="AJ4" s="719"/>
      <c r="AK4" s="719"/>
      <c r="AL4" s="719"/>
      <c r="AM4" s="719"/>
      <c r="AN4" s="719"/>
      <c r="AO4" s="719"/>
      <c r="AP4" s="1637"/>
      <c r="AQ4" s="457" t="s">
        <v>704</v>
      </c>
      <c r="AR4" s="458"/>
      <c r="AS4" s="458"/>
      <c r="AT4" s="458"/>
      <c r="AU4" s="458"/>
      <c r="AV4" s="458"/>
      <c r="AW4" s="458"/>
      <c r="AX4" s="459"/>
    </row>
    <row r="5" spans="1:50" ht="30" customHeight="1">
      <c r="A5" s="99" t="s">
        <v>14</v>
      </c>
      <c r="B5" s="100"/>
      <c r="C5" s="100"/>
      <c r="D5" s="100"/>
      <c r="E5" s="100"/>
      <c r="F5" s="100"/>
      <c r="G5" s="847" t="s">
        <v>15</v>
      </c>
      <c r="H5" s="1539"/>
      <c r="I5" s="1539"/>
      <c r="J5" s="1539"/>
      <c r="K5" s="1539"/>
      <c r="L5" s="1539"/>
      <c r="M5" s="1539"/>
      <c r="N5" s="1539"/>
      <c r="O5" s="1539"/>
      <c r="P5" s="1539"/>
      <c r="Q5" s="1539"/>
      <c r="R5" s="1539"/>
      <c r="S5" s="1539"/>
      <c r="T5" s="1539"/>
      <c r="U5" s="1539"/>
      <c r="V5" s="1539"/>
      <c r="W5" s="1539"/>
      <c r="X5" s="1539"/>
      <c r="Y5" s="103" t="s">
        <v>16</v>
      </c>
      <c r="Z5" s="104"/>
      <c r="AA5" s="104"/>
      <c r="AB5" s="104"/>
      <c r="AC5" s="104"/>
      <c r="AD5" s="105"/>
      <c r="AE5" s="722" t="s">
        <v>934</v>
      </c>
      <c r="AF5" s="722"/>
      <c r="AG5" s="722"/>
      <c r="AH5" s="722"/>
      <c r="AI5" s="722"/>
      <c r="AJ5" s="722"/>
      <c r="AK5" s="722"/>
      <c r="AL5" s="722"/>
      <c r="AM5" s="722"/>
      <c r="AN5" s="722"/>
      <c r="AO5" s="722"/>
      <c r="AP5" s="722"/>
      <c r="AQ5" s="1638"/>
      <c r="AR5" s="1638"/>
      <c r="AS5" s="1638"/>
      <c r="AT5" s="1638"/>
      <c r="AU5" s="1638"/>
      <c r="AV5" s="1638"/>
      <c r="AW5" s="1638"/>
      <c r="AX5" s="1639"/>
    </row>
    <row r="6" spans="1:50" ht="39.950000000000003" customHeight="1">
      <c r="A6" s="68" t="s">
        <v>18</v>
      </c>
      <c r="B6" s="69"/>
      <c r="C6" s="69"/>
      <c r="D6" s="69"/>
      <c r="E6" s="69"/>
      <c r="F6" s="69"/>
      <c r="G6" s="449" t="s">
        <v>275</v>
      </c>
      <c r="H6" s="450"/>
      <c r="I6" s="450"/>
      <c r="J6" s="450"/>
      <c r="K6" s="450"/>
      <c r="L6" s="450"/>
      <c r="M6" s="450"/>
      <c r="N6" s="450"/>
      <c r="O6" s="450"/>
      <c r="P6" s="450"/>
      <c r="Q6" s="450"/>
      <c r="R6" s="450"/>
      <c r="S6" s="450"/>
      <c r="T6" s="450"/>
      <c r="U6" s="450"/>
      <c r="V6" s="826"/>
      <c r="W6" s="826"/>
      <c r="X6" s="826"/>
      <c r="Y6" s="73" t="s">
        <v>238</v>
      </c>
      <c r="Z6" s="74"/>
      <c r="AA6" s="74"/>
      <c r="AB6" s="74"/>
      <c r="AC6" s="74"/>
      <c r="AD6" s="75"/>
      <c r="AE6" s="559" t="s">
        <v>933</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828" t="s">
        <v>932</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931</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831">
        <v>254</v>
      </c>
      <c r="Q11" s="831"/>
      <c r="R11" s="831"/>
      <c r="S11" s="831"/>
      <c r="T11" s="831"/>
      <c r="U11" s="831"/>
      <c r="V11" s="831"/>
      <c r="W11" s="1640">
        <v>208</v>
      </c>
      <c r="X11" s="1640"/>
      <c r="Y11" s="1640"/>
      <c r="Z11" s="1640"/>
      <c r="AA11" s="1640"/>
      <c r="AB11" s="1640"/>
      <c r="AC11" s="1640"/>
      <c r="AD11" s="1641">
        <v>200</v>
      </c>
      <c r="AE11" s="1641"/>
      <c r="AF11" s="1641"/>
      <c r="AG11" s="1641"/>
      <c r="AH11" s="1641"/>
      <c r="AI11" s="1641"/>
      <c r="AJ11" s="1641"/>
      <c r="AK11" s="141">
        <v>200</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823">
        <v>890</v>
      </c>
      <c r="Q12" s="823"/>
      <c r="R12" s="823"/>
      <c r="S12" s="823"/>
      <c r="T12" s="823"/>
      <c r="U12" s="823"/>
      <c r="V12" s="823"/>
      <c r="W12" s="1642">
        <v>1215</v>
      </c>
      <c r="X12" s="1643"/>
      <c r="Y12" s="1643"/>
      <c r="Z12" s="1643"/>
      <c r="AA12" s="1643"/>
      <c r="AB12" s="1643"/>
      <c r="AC12" s="1643"/>
      <c r="AD12" s="1636">
        <v>1314</v>
      </c>
      <c r="AE12" s="157"/>
      <c r="AF12" s="157"/>
      <c r="AG12" s="157"/>
      <c r="AH12" s="157"/>
      <c r="AI12" s="157"/>
      <c r="AJ12" s="157"/>
      <c r="AK12" s="157" t="s">
        <v>235</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822" t="s">
        <v>202</v>
      </c>
      <c r="Q13" s="823"/>
      <c r="R13" s="823"/>
      <c r="S13" s="823"/>
      <c r="T13" s="823"/>
      <c r="U13" s="823"/>
      <c r="V13" s="823"/>
      <c r="W13" s="1074" t="s">
        <v>202</v>
      </c>
      <c r="X13" s="823"/>
      <c r="Y13" s="823"/>
      <c r="Z13" s="823"/>
      <c r="AA13" s="823"/>
      <c r="AB13" s="823"/>
      <c r="AC13" s="823"/>
      <c r="AD13" s="822" t="s">
        <v>202</v>
      </c>
      <c r="AE13" s="823"/>
      <c r="AF13" s="823"/>
      <c r="AG13" s="823"/>
      <c r="AH13" s="823"/>
      <c r="AI13" s="823"/>
      <c r="AJ13" s="823"/>
      <c r="AK13" s="822" t="s">
        <v>202</v>
      </c>
      <c r="AL13" s="823"/>
      <c r="AM13" s="823"/>
      <c r="AN13" s="823"/>
      <c r="AO13" s="823"/>
      <c r="AP13" s="823"/>
      <c r="AQ13" s="82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822" t="s">
        <v>202</v>
      </c>
      <c r="Q14" s="823"/>
      <c r="R14" s="823"/>
      <c r="S14" s="823"/>
      <c r="T14" s="823"/>
      <c r="U14" s="823"/>
      <c r="V14" s="823"/>
      <c r="W14" s="1074" t="s">
        <v>202</v>
      </c>
      <c r="X14" s="823"/>
      <c r="Y14" s="823"/>
      <c r="Z14" s="823"/>
      <c r="AA14" s="823"/>
      <c r="AB14" s="823"/>
      <c r="AC14" s="823"/>
      <c r="AD14" s="822" t="s">
        <v>202</v>
      </c>
      <c r="AE14" s="823"/>
      <c r="AF14" s="823"/>
      <c r="AG14" s="823"/>
      <c r="AH14" s="823"/>
      <c r="AI14" s="823"/>
      <c r="AJ14" s="823"/>
      <c r="AK14" s="822" t="s">
        <v>202</v>
      </c>
      <c r="AL14" s="823"/>
      <c r="AM14" s="823"/>
      <c r="AN14" s="823"/>
      <c r="AO14" s="823"/>
      <c r="AP14" s="823"/>
      <c r="AQ14" s="82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822" t="s">
        <v>202</v>
      </c>
      <c r="Q15" s="823"/>
      <c r="R15" s="823"/>
      <c r="S15" s="823"/>
      <c r="T15" s="823"/>
      <c r="U15" s="823"/>
      <c r="V15" s="823"/>
      <c r="W15" s="1074" t="s">
        <v>202</v>
      </c>
      <c r="X15" s="823"/>
      <c r="Y15" s="823"/>
      <c r="Z15" s="823"/>
      <c r="AA15" s="823"/>
      <c r="AB15" s="823"/>
      <c r="AC15" s="823"/>
      <c r="AD15" s="822" t="s">
        <v>202</v>
      </c>
      <c r="AE15" s="823"/>
      <c r="AF15" s="823"/>
      <c r="AG15" s="823"/>
      <c r="AH15" s="823"/>
      <c r="AI15" s="823"/>
      <c r="AJ15" s="823"/>
      <c r="AK15" s="822" t="s">
        <v>202</v>
      </c>
      <c r="AL15" s="823"/>
      <c r="AM15" s="823"/>
      <c r="AN15" s="823"/>
      <c r="AO15" s="823"/>
      <c r="AP15" s="823"/>
      <c r="AQ15" s="823"/>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44">
        <v>1144</v>
      </c>
      <c r="Q16" s="1644"/>
      <c r="R16" s="1644"/>
      <c r="S16" s="1644"/>
      <c r="T16" s="1644"/>
      <c r="U16" s="1644"/>
      <c r="V16" s="1644"/>
      <c r="W16" s="1644">
        <v>1423</v>
      </c>
      <c r="X16" s="1644"/>
      <c r="Y16" s="1644"/>
      <c r="Z16" s="1644"/>
      <c r="AA16" s="1644"/>
      <c r="AB16" s="1644"/>
      <c r="AC16" s="1644"/>
      <c r="AD16" s="164">
        <v>1514</v>
      </c>
      <c r="AE16" s="165"/>
      <c r="AF16" s="165"/>
      <c r="AG16" s="165"/>
      <c r="AH16" s="165"/>
      <c r="AI16" s="165"/>
      <c r="AJ16" s="165"/>
      <c r="AK16" s="1645" t="s">
        <v>60</v>
      </c>
      <c r="AL16" s="1644"/>
      <c r="AM16" s="1644"/>
      <c r="AN16" s="1644"/>
      <c r="AO16" s="1644"/>
      <c r="AP16" s="1644"/>
      <c r="AQ16" s="1644"/>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1144</v>
      </c>
      <c r="Q17" s="475"/>
      <c r="R17" s="475"/>
      <c r="S17" s="475"/>
      <c r="T17" s="475"/>
      <c r="U17" s="475"/>
      <c r="V17" s="475"/>
      <c r="W17" s="475">
        <v>1423</v>
      </c>
      <c r="X17" s="475"/>
      <c r="Y17" s="475"/>
      <c r="Z17" s="475"/>
      <c r="AA17" s="475"/>
      <c r="AB17" s="475"/>
      <c r="AC17" s="475"/>
      <c r="AD17" s="172">
        <v>1514</v>
      </c>
      <c r="AE17" s="169"/>
      <c r="AF17" s="169"/>
      <c r="AG17" s="169"/>
      <c r="AH17" s="169"/>
      <c r="AI17" s="169"/>
      <c r="AJ17" s="169"/>
      <c r="AK17" s="1646"/>
      <c r="AL17" s="475"/>
      <c r="AM17" s="475"/>
      <c r="AN17" s="475"/>
      <c r="AO17" s="475"/>
      <c r="AP17" s="475"/>
      <c r="AQ17" s="475"/>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47">
        <v>1</v>
      </c>
      <c r="Q18" s="1647"/>
      <c r="R18" s="1647"/>
      <c r="S18" s="1647"/>
      <c r="T18" s="1647"/>
      <c r="U18" s="1647"/>
      <c r="V18" s="1647"/>
      <c r="W18" s="1647">
        <v>1</v>
      </c>
      <c r="X18" s="1648"/>
      <c r="Y18" s="1648"/>
      <c r="Z18" s="1648"/>
      <c r="AA18" s="1648"/>
      <c r="AB18" s="1648"/>
      <c r="AC18" s="1648"/>
      <c r="AD18" s="470">
        <v>1</v>
      </c>
      <c r="AE18" s="169"/>
      <c r="AF18" s="169"/>
      <c r="AG18" s="169"/>
      <c r="AH18" s="169"/>
      <c r="AI18" s="169"/>
      <c r="AJ18" s="169"/>
      <c r="AK18" s="1646"/>
      <c r="AL18" s="475"/>
      <c r="AM18" s="475"/>
      <c r="AN18" s="475"/>
      <c r="AO18" s="475"/>
      <c r="AP18" s="475"/>
      <c r="AQ18" s="475"/>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699</v>
      </c>
      <c r="AU19" s="187"/>
      <c r="AV19" s="187"/>
      <c r="AW19" s="187"/>
      <c r="AX19" s="194"/>
    </row>
    <row r="20" spans="1:55" ht="26.85" customHeight="1">
      <c r="A20" s="179"/>
      <c r="B20" s="177"/>
      <c r="C20" s="177"/>
      <c r="D20" s="177"/>
      <c r="E20" s="177"/>
      <c r="F20" s="178"/>
      <c r="G20" s="819" t="s">
        <v>930</v>
      </c>
      <c r="H20" s="405"/>
      <c r="I20" s="405"/>
      <c r="J20" s="405"/>
      <c r="K20" s="405"/>
      <c r="L20" s="405"/>
      <c r="M20" s="405"/>
      <c r="N20" s="405"/>
      <c r="O20" s="405"/>
      <c r="P20" s="405"/>
      <c r="Q20" s="405"/>
      <c r="R20" s="405"/>
      <c r="S20" s="405"/>
      <c r="T20" s="405"/>
      <c r="U20" s="405"/>
      <c r="V20" s="405"/>
      <c r="W20" s="405"/>
      <c r="X20" s="605"/>
      <c r="Y20" s="204" t="s">
        <v>49</v>
      </c>
      <c r="Z20" s="205"/>
      <c r="AA20" s="206"/>
      <c r="AB20" s="207" t="s">
        <v>675</v>
      </c>
      <c r="AC20" s="207"/>
      <c r="AD20" s="207"/>
      <c r="AE20" s="234" t="s">
        <v>929</v>
      </c>
      <c r="AF20" s="74"/>
      <c r="AG20" s="74"/>
      <c r="AH20" s="74"/>
      <c r="AI20" s="75"/>
      <c r="AJ20" s="234" t="s">
        <v>928</v>
      </c>
      <c r="AK20" s="74"/>
      <c r="AL20" s="74"/>
      <c r="AM20" s="74"/>
      <c r="AN20" s="75"/>
      <c r="AO20" s="173" t="s">
        <v>927</v>
      </c>
      <c r="AP20" s="173"/>
      <c r="AQ20" s="173"/>
      <c r="AR20" s="173"/>
      <c r="AS20" s="173"/>
      <c r="AT20" s="174"/>
      <c r="AU20" s="174"/>
      <c r="AV20" s="174"/>
      <c r="AW20" s="174"/>
      <c r="AX20" s="175"/>
    </row>
    <row r="21" spans="1:55" ht="23.85" customHeight="1">
      <c r="A21" s="180"/>
      <c r="B21" s="181"/>
      <c r="C21" s="181"/>
      <c r="D21" s="181"/>
      <c r="E21" s="181"/>
      <c r="F21" s="182"/>
      <c r="G21" s="606"/>
      <c r="H21" s="408"/>
      <c r="I21" s="408"/>
      <c r="J21" s="408"/>
      <c r="K21" s="408"/>
      <c r="L21" s="408"/>
      <c r="M21" s="408"/>
      <c r="N21" s="408"/>
      <c r="O21" s="408"/>
      <c r="P21" s="408"/>
      <c r="Q21" s="408"/>
      <c r="R21" s="408"/>
      <c r="S21" s="408"/>
      <c r="T21" s="408"/>
      <c r="U21" s="408"/>
      <c r="V21" s="408"/>
      <c r="W21" s="408"/>
      <c r="X21" s="607"/>
      <c r="Y21" s="128" t="s">
        <v>51</v>
      </c>
      <c r="Z21" s="129"/>
      <c r="AA21" s="130"/>
      <c r="AB21" s="188" t="s">
        <v>675</v>
      </c>
      <c r="AC21" s="188"/>
      <c r="AD21" s="188"/>
      <c r="AE21" s="502" t="s">
        <v>929</v>
      </c>
      <c r="AF21" s="900"/>
      <c r="AG21" s="900"/>
      <c r="AH21" s="900"/>
      <c r="AI21" s="909"/>
      <c r="AJ21" s="502" t="s">
        <v>928</v>
      </c>
      <c r="AK21" s="900"/>
      <c r="AL21" s="900"/>
      <c r="AM21" s="900"/>
      <c r="AN21" s="909"/>
      <c r="AO21" s="169" t="s">
        <v>927</v>
      </c>
      <c r="AP21" s="169"/>
      <c r="AQ21" s="169"/>
      <c r="AR21" s="169"/>
      <c r="AS21" s="169"/>
      <c r="AT21" s="169" t="s">
        <v>927</v>
      </c>
      <c r="AU21" s="169"/>
      <c r="AV21" s="169"/>
      <c r="AW21" s="169"/>
      <c r="AX21" s="169"/>
    </row>
    <row r="22" spans="1:55" ht="32.25" customHeight="1">
      <c r="A22" s="180"/>
      <c r="B22" s="181"/>
      <c r="C22" s="181"/>
      <c r="D22" s="181"/>
      <c r="E22" s="181"/>
      <c r="F22" s="182"/>
      <c r="G22" s="608"/>
      <c r="H22" s="236"/>
      <c r="I22" s="236"/>
      <c r="J22" s="236"/>
      <c r="K22" s="236"/>
      <c r="L22" s="236"/>
      <c r="M22" s="236"/>
      <c r="N22" s="236"/>
      <c r="O22" s="236"/>
      <c r="P22" s="236"/>
      <c r="Q22" s="236"/>
      <c r="R22" s="236"/>
      <c r="S22" s="236"/>
      <c r="T22" s="236"/>
      <c r="U22" s="236"/>
      <c r="V22" s="236"/>
      <c r="W22" s="236"/>
      <c r="X22" s="237"/>
      <c r="Y22" s="128" t="s">
        <v>52</v>
      </c>
      <c r="Z22" s="129"/>
      <c r="AA22" s="130"/>
      <c r="AB22" s="188" t="s">
        <v>199</v>
      </c>
      <c r="AC22" s="188"/>
      <c r="AD22" s="188"/>
      <c r="AE22" s="502">
        <v>100</v>
      </c>
      <c r="AF22" s="900"/>
      <c r="AG22" s="900"/>
      <c r="AH22" s="900"/>
      <c r="AI22" s="909"/>
      <c r="AJ22" s="502">
        <v>100</v>
      </c>
      <c r="AK22" s="900"/>
      <c r="AL22" s="900"/>
      <c r="AM22" s="900"/>
      <c r="AN22" s="909"/>
      <c r="AO22" s="502">
        <v>100</v>
      </c>
      <c r="AP22" s="900"/>
      <c r="AQ22" s="900"/>
      <c r="AR22" s="900"/>
      <c r="AS22" s="909"/>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44.25" customHeight="1">
      <c r="A24" s="243"/>
      <c r="B24" s="244"/>
      <c r="C24" s="244"/>
      <c r="D24" s="244"/>
      <c r="E24" s="244"/>
      <c r="F24" s="245"/>
      <c r="G24" s="819" t="s">
        <v>926</v>
      </c>
      <c r="H24" s="405"/>
      <c r="I24" s="405"/>
      <c r="J24" s="405"/>
      <c r="K24" s="405"/>
      <c r="L24" s="405"/>
      <c r="M24" s="405"/>
      <c r="N24" s="405"/>
      <c r="O24" s="405"/>
      <c r="P24" s="405"/>
      <c r="Q24" s="405"/>
      <c r="R24" s="405"/>
      <c r="S24" s="405"/>
      <c r="T24" s="405"/>
      <c r="U24" s="405"/>
      <c r="V24" s="405"/>
      <c r="W24" s="405"/>
      <c r="X24" s="605"/>
      <c r="Y24" s="226" t="s">
        <v>58</v>
      </c>
      <c r="Z24" s="227"/>
      <c r="AA24" s="228"/>
      <c r="AB24" s="229" t="s">
        <v>925</v>
      </c>
      <c r="AC24" s="227"/>
      <c r="AD24" s="228"/>
      <c r="AE24" s="1649" t="s">
        <v>924</v>
      </c>
      <c r="AF24" s="74"/>
      <c r="AG24" s="74"/>
      <c r="AH24" s="74"/>
      <c r="AI24" s="75"/>
      <c r="AJ24" s="1649" t="s">
        <v>923</v>
      </c>
      <c r="AK24" s="74"/>
      <c r="AL24" s="74"/>
      <c r="AM24" s="74"/>
      <c r="AN24" s="75"/>
      <c r="AO24" s="1649" t="s">
        <v>922</v>
      </c>
      <c r="AP24" s="74"/>
      <c r="AQ24" s="74"/>
      <c r="AR24" s="74"/>
      <c r="AS24" s="75"/>
      <c r="AT24" s="234" t="s">
        <v>197</v>
      </c>
      <c r="AU24" s="74"/>
      <c r="AV24" s="74"/>
      <c r="AW24" s="74"/>
      <c r="AX24" s="265"/>
      <c r="AY24" s="2"/>
      <c r="AZ24" s="3"/>
      <c r="BA24" s="3"/>
      <c r="BB24" s="3"/>
      <c r="BC24" s="3"/>
    </row>
    <row r="25" spans="1:55" ht="49.7" customHeight="1">
      <c r="A25" s="246"/>
      <c r="B25" s="247"/>
      <c r="C25" s="247"/>
      <c r="D25" s="247"/>
      <c r="E25" s="247"/>
      <c r="F25" s="248"/>
      <c r="G25" s="608"/>
      <c r="H25" s="236"/>
      <c r="I25" s="236"/>
      <c r="J25" s="236"/>
      <c r="K25" s="236"/>
      <c r="L25" s="236"/>
      <c r="M25" s="236"/>
      <c r="N25" s="236"/>
      <c r="O25" s="236"/>
      <c r="P25" s="236"/>
      <c r="Q25" s="236"/>
      <c r="R25" s="236"/>
      <c r="S25" s="236"/>
      <c r="T25" s="236"/>
      <c r="U25" s="236"/>
      <c r="V25" s="236"/>
      <c r="W25" s="236"/>
      <c r="X25" s="237"/>
      <c r="Y25" s="230" t="s">
        <v>61</v>
      </c>
      <c r="Z25" s="231"/>
      <c r="AA25" s="232"/>
      <c r="AB25" s="814"/>
      <c r="AC25" s="815"/>
      <c r="AD25" s="816"/>
      <c r="AE25" s="508" t="s">
        <v>924</v>
      </c>
      <c r="AF25" s="900"/>
      <c r="AG25" s="900"/>
      <c r="AH25" s="900"/>
      <c r="AI25" s="909"/>
      <c r="AJ25" s="508" t="s">
        <v>923</v>
      </c>
      <c r="AK25" s="900"/>
      <c r="AL25" s="900"/>
      <c r="AM25" s="900"/>
      <c r="AN25" s="909"/>
      <c r="AO25" s="508" t="s">
        <v>922</v>
      </c>
      <c r="AP25" s="900"/>
      <c r="AQ25" s="900"/>
      <c r="AR25" s="900"/>
      <c r="AS25" s="909"/>
      <c r="AT25" s="508" t="s">
        <v>922</v>
      </c>
      <c r="AU25" s="900"/>
      <c r="AV25" s="900"/>
      <c r="AW25" s="900"/>
      <c r="AX25" s="909"/>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1650" t="s">
        <v>921</v>
      </c>
      <c r="H27" s="1650"/>
      <c r="I27" s="1650"/>
      <c r="J27" s="1650"/>
      <c r="K27" s="1650"/>
      <c r="L27" s="1650"/>
      <c r="M27" s="1650"/>
      <c r="N27" s="1650"/>
      <c r="O27" s="1650"/>
      <c r="P27" s="1650"/>
      <c r="Q27" s="1650"/>
      <c r="R27" s="1650"/>
      <c r="S27" s="1650"/>
      <c r="T27" s="1650"/>
      <c r="U27" s="1650"/>
      <c r="V27" s="1650"/>
      <c r="W27" s="1650"/>
      <c r="X27" s="1650"/>
      <c r="Y27" s="261" t="s">
        <v>62</v>
      </c>
      <c r="Z27" s="262"/>
      <c r="AA27" s="263"/>
      <c r="AB27" s="620"/>
      <c r="AC27" s="621"/>
      <c r="AD27" s="637"/>
      <c r="AE27" s="612" t="s">
        <v>920</v>
      </c>
      <c r="AF27" s="613"/>
      <c r="AG27" s="613"/>
      <c r="AH27" s="613"/>
      <c r="AI27" s="614"/>
      <c r="AJ27" s="612" t="s">
        <v>919</v>
      </c>
      <c r="AK27" s="613"/>
      <c r="AL27" s="613"/>
      <c r="AM27" s="613"/>
      <c r="AN27" s="614"/>
      <c r="AO27" s="612" t="s">
        <v>719</v>
      </c>
      <c r="AP27" s="613"/>
      <c r="AQ27" s="613"/>
      <c r="AR27" s="613"/>
      <c r="AS27" s="614"/>
      <c r="AT27" s="612"/>
      <c r="AU27" s="613"/>
      <c r="AV27" s="613"/>
      <c r="AW27" s="613"/>
      <c r="AX27" s="1408"/>
    </row>
    <row r="28" spans="1:55" ht="47.1" customHeight="1">
      <c r="A28" s="214"/>
      <c r="B28" s="215"/>
      <c r="C28" s="215"/>
      <c r="D28" s="215"/>
      <c r="E28" s="215"/>
      <c r="F28" s="216"/>
      <c r="G28" s="1651"/>
      <c r="H28" s="1651"/>
      <c r="I28" s="1651"/>
      <c r="J28" s="1651"/>
      <c r="K28" s="1651"/>
      <c r="L28" s="1651"/>
      <c r="M28" s="1651"/>
      <c r="N28" s="1651"/>
      <c r="O28" s="1651"/>
      <c r="P28" s="1651"/>
      <c r="Q28" s="1651"/>
      <c r="R28" s="1651"/>
      <c r="S28" s="1651"/>
      <c r="T28" s="1651"/>
      <c r="U28" s="1651"/>
      <c r="V28" s="1651"/>
      <c r="W28" s="1651"/>
      <c r="X28" s="1651"/>
      <c r="Y28" s="204" t="s">
        <v>66</v>
      </c>
      <c r="Z28" s="231"/>
      <c r="AA28" s="232"/>
      <c r="AB28" s="1652" t="s">
        <v>918</v>
      </c>
      <c r="AC28" s="1653"/>
      <c r="AD28" s="1654"/>
      <c r="AE28" s="1410" t="s">
        <v>917</v>
      </c>
      <c r="AF28" s="1411"/>
      <c r="AG28" s="1411"/>
      <c r="AH28" s="1411"/>
      <c r="AI28" s="1412"/>
      <c r="AJ28" s="1410" t="s">
        <v>916</v>
      </c>
      <c r="AK28" s="1411"/>
      <c r="AL28" s="1411"/>
      <c r="AM28" s="1411"/>
      <c r="AN28" s="1412"/>
      <c r="AO28" s="612" t="s">
        <v>719</v>
      </c>
      <c r="AP28" s="613"/>
      <c r="AQ28" s="613"/>
      <c r="AR28" s="613"/>
      <c r="AS28" s="614"/>
      <c r="AT28" s="612"/>
      <c r="AU28" s="613"/>
      <c r="AV28" s="613"/>
      <c r="AW28" s="613"/>
      <c r="AX28" s="1408"/>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32.25" customHeight="1">
      <c r="A30" s="276"/>
      <c r="B30" s="277"/>
      <c r="C30" s="1415" t="s">
        <v>915</v>
      </c>
      <c r="D30" s="1416"/>
      <c r="E30" s="1416"/>
      <c r="F30" s="1416"/>
      <c r="G30" s="1416"/>
      <c r="H30" s="1416"/>
      <c r="I30" s="1416"/>
      <c r="J30" s="1416"/>
      <c r="K30" s="1417"/>
      <c r="L30" s="1658">
        <v>200</v>
      </c>
      <c r="M30" s="1658"/>
      <c r="N30" s="1658"/>
      <c r="O30" s="1658"/>
      <c r="P30" s="1658"/>
      <c r="Q30" s="1658"/>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653"/>
      <c r="D31" s="654"/>
      <c r="E31" s="654"/>
      <c r="F31" s="654"/>
      <c r="G31" s="654"/>
      <c r="H31" s="654"/>
      <c r="I31" s="654"/>
      <c r="J31" s="654"/>
      <c r="K31" s="655"/>
      <c r="L31" s="656"/>
      <c r="M31" s="656"/>
      <c r="N31" s="656"/>
      <c r="O31" s="656"/>
      <c r="P31" s="656"/>
      <c r="Q31" s="656"/>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653"/>
      <c r="D32" s="654"/>
      <c r="E32" s="654"/>
      <c r="F32" s="654"/>
      <c r="G32" s="654"/>
      <c r="H32" s="654"/>
      <c r="I32" s="654"/>
      <c r="J32" s="654"/>
      <c r="K32" s="655"/>
      <c r="L32" s="656"/>
      <c r="M32" s="656"/>
      <c r="N32" s="656"/>
      <c r="O32" s="656"/>
      <c r="P32" s="656"/>
      <c r="Q32" s="656"/>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653"/>
      <c r="D33" s="654"/>
      <c r="E33" s="654"/>
      <c r="F33" s="654"/>
      <c r="G33" s="654"/>
      <c r="H33" s="654"/>
      <c r="I33" s="654"/>
      <c r="J33" s="654"/>
      <c r="K33" s="655"/>
      <c r="L33" s="656"/>
      <c r="M33" s="656"/>
      <c r="N33" s="656"/>
      <c r="O33" s="656"/>
      <c r="P33" s="656"/>
      <c r="Q33" s="656"/>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653"/>
      <c r="D34" s="654"/>
      <c r="E34" s="654"/>
      <c r="F34" s="654"/>
      <c r="G34" s="654"/>
      <c r="H34" s="654"/>
      <c r="I34" s="654"/>
      <c r="J34" s="654"/>
      <c r="K34" s="655"/>
      <c r="L34" s="656"/>
      <c r="M34" s="656"/>
      <c r="N34" s="656"/>
      <c r="O34" s="656"/>
      <c r="P34" s="656"/>
      <c r="Q34" s="656"/>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660"/>
      <c r="D35" s="661"/>
      <c r="E35" s="661"/>
      <c r="F35" s="661"/>
      <c r="G35" s="661"/>
      <c r="H35" s="661"/>
      <c r="I35" s="661"/>
      <c r="J35" s="661"/>
      <c r="K35" s="662"/>
      <c r="L35" s="663"/>
      <c r="M35" s="661"/>
      <c r="N35" s="661"/>
      <c r="O35" s="661"/>
      <c r="P35" s="661"/>
      <c r="Q35" s="662"/>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1655" t="s">
        <v>41</v>
      </c>
      <c r="D36" s="1656"/>
      <c r="E36" s="1656"/>
      <c r="F36" s="1656"/>
      <c r="G36" s="1656"/>
      <c r="H36" s="1656"/>
      <c r="I36" s="1656"/>
      <c r="J36" s="1656"/>
      <c r="K36" s="1657"/>
      <c r="L36" s="641">
        <v>200</v>
      </c>
      <c r="M36" s="639"/>
      <c r="N36" s="639"/>
      <c r="O36" s="639"/>
      <c r="P36" s="639"/>
      <c r="Q36" s="640"/>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963" t="s">
        <v>914</v>
      </c>
      <c r="AH40" s="1659"/>
      <c r="AI40" s="1659"/>
      <c r="AJ40" s="1659"/>
      <c r="AK40" s="1659"/>
      <c r="AL40" s="1659"/>
      <c r="AM40" s="1659"/>
      <c r="AN40" s="1659"/>
      <c r="AO40" s="1659"/>
      <c r="AP40" s="1659"/>
      <c r="AQ40" s="1659"/>
      <c r="AR40" s="1659"/>
      <c r="AS40" s="1659"/>
      <c r="AT40" s="1659"/>
      <c r="AU40" s="1659"/>
      <c r="AV40" s="1659"/>
      <c r="AW40" s="1659"/>
      <c r="AX40" s="1660"/>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1661"/>
      <c r="AH41" s="1662"/>
      <c r="AI41" s="1662"/>
      <c r="AJ41" s="1662"/>
      <c r="AK41" s="1662"/>
      <c r="AL41" s="1662"/>
      <c r="AM41" s="1662"/>
      <c r="AN41" s="1662"/>
      <c r="AO41" s="1662"/>
      <c r="AP41" s="1662"/>
      <c r="AQ41" s="1662"/>
      <c r="AR41" s="1662"/>
      <c r="AS41" s="1662"/>
      <c r="AT41" s="1662"/>
      <c r="AU41" s="1662"/>
      <c r="AV41" s="1662"/>
      <c r="AW41" s="1662"/>
      <c r="AX41" s="1663"/>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283</v>
      </c>
      <c r="AE42" s="874"/>
      <c r="AF42" s="874"/>
      <c r="AG42" s="1664"/>
      <c r="AH42" s="1665"/>
      <c r="AI42" s="1665"/>
      <c r="AJ42" s="1665"/>
      <c r="AK42" s="1665"/>
      <c r="AL42" s="1665"/>
      <c r="AM42" s="1665"/>
      <c r="AN42" s="1665"/>
      <c r="AO42" s="1665"/>
      <c r="AP42" s="1665"/>
      <c r="AQ42" s="1665"/>
      <c r="AR42" s="1665"/>
      <c r="AS42" s="1665"/>
      <c r="AT42" s="1665"/>
      <c r="AU42" s="1665"/>
      <c r="AV42" s="1665"/>
      <c r="AW42" s="1665"/>
      <c r="AX42" s="1666"/>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283</v>
      </c>
      <c r="AE43" s="876"/>
      <c r="AF43" s="876"/>
      <c r="AG43" s="950" t="s">
        <v>913</v>
      </c>
      <c r="AH43" s="1667"/>
      <c r="AI43" s="1667"/>
      <c r="AJ43" s="1667"/>
      <c r="AK43" s="1667"/>
      <c r="AL43" s="1667"/>
      <c r="AM43" s="1667"/>
      <c r="AN43" s="1667"/>
      <c r="AO43" s="1667"/>
      <c r="AP43" s="1667"/>
      <c r="AQ43" s="1667"/>
      <c r="AR43" s="1667"/>
      <c r="AS43" s="1667"/>
      <c r="AT43" s="1667"/>
      <c r="AU43" s="1667"/>
      <c r="AV43" s="1667"/>
      <c r="AW43" s="1667"/>
      <c r="AX43" s="166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712</v>
      </c>
      <c r="AE44" s="872"/>
      <c r="AF44" s="872"/>
      <c r="AG44" s="1661"/>
      <c r="AH44" s="1662"/>
      <c r="AI44" s="1662"/>
      <c r="AJ44" s="1662"/>
      <c r="AK44" s="1662"/>
      <c r="AL44" s="1662"/>
      <c r="AM44" s="1662"/>
      <c r="AN44" s="1662"/>
      <c r="AO44" s="1662"/>
      <c r="AP44" s="1662"/>
      <c r="AQ44" s="1662"/>
      <c r="AR44" s="1662"/>
      <c r="AS44" s="1662"/>
      <c r="AT44" s="1662"/>
      <c r="AU44" s="1662"/>
      <c r="AV44" s="1662"/>
      <c r="AW44" s="1662"/>
      <c r="AX44" s="1663"/>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283</v>
      </c>
      <c r="AE45" s="872"/>
      <c r="AF45" s="872"/>
      <c r="AG45" s="1661"/>
      <c r="AH45" s="1662"/>
      <c r="AI45" s="1662"/>
      <c r="AJ45" s="1662"/>
      <c r="AK45" s="1662"/>
      <c r="AL45" s="1662"/>
      <c r="AM45" s="1662"/>
      <c r="AN45" s="1662"/>
      <c r="AO45" s="1662"/>
      <c r="AP45" s="1662"/>
      <c r="AQ45" s="1662"/>
      <c r="AR45" s="1662"/>
      <c r="AS45" s="1662"/>
      <c r="AT45" s="1662"/>
      <c r="AU45" s="1662"/>
      <c r="AV45" s="1662"/>
      <c r="AW45" s="1662"/>
      <c r="AX45" s="1663"/>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712</v>
      </c>
      <c r="AE46" s="872"/>
      <c r="AF46" s="872"/>
      <c r="AG46" s="1661"/>
      <c r="AH46" s="1662"/>
      <c r="AI46" s="1662"/>
      <c r="AJ46" s="1662"/>
      <c r="AK46" s="1662"/>
      <c r="AL46" s="1662"/>
      <c r="AM46" s="1662"/>
      <c r="AN46" s="1662"/>
      <c r="AO46" s="1662"/>
      <c r="AP46" s="1662"/>
      <c r="AQ46" s="1662"/>
      <c r="AR46" s="1662"/>
      <c r="AS46" s="1662"/>
      <c r="AT46" s="1662"/>
      <c r="AU46" s="1662"/>
      <c r="AV46" s="1662"/>
      <c r="AW46" s="1662"/>
      <c r="AX46" s="1663"/>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1661"/>
      <c r="AH47" s="1662"/>
      <c r="AI47" s="1662"/>
      <c r="AJ47" s="1662"/>
      <c r="AK47" s="1662"/>
      <c r="AL47" s="1662"/>
      <c r="AM47" s="1662"/>
      <c r="AN47" s="1662"/>
      <c r="AO47" s="1662"/>
      <c r="AP47" s="1662"/>
      <c r="AQ47" s="1662"/>
      <c r="AR47" s="1662"/>
      <c r="AS47" s="1662"/>
      <c r="AT47" s="1662"/>
      <c r="AU47" s="1662"/>
      <c r="AV47" s="1662"/>
      <c r="AW47" s="1662"/>
      <c r="AX47" s="1663"/>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712</v>
      </c>
      <c r="AE48" s="874"/>
      <c r="AF48" s="874"/>
      <c r="AG48" s="1664"/>
      <c r="AH48" s="1665"/>
      <c r="AI48" s="1665"/>
      <c r="AJ48" s="1665"/>
      <c r="AK48" s="1665"/>
      <c r="AL48" s="1665"/>
      <c r="AM48" s="1665"/>
      <c r="AN48" s="1665"/>
      <c r="AO48" s="1665"/>
      <c r="AP48" s="1665"/>
      <c r="AQ48" s="1665"/>
      <c r="AR48" s="1665"/>
      <c r="AS48" s="1665"/>
      <c r="AT48" s="1665"/>
      <c r="AU48" s="1665"/>
      <c r="AV48" s="1665"/>
      <c r="AW48" s="1665"/>
      <c r="AX48" s="1666"/>
    </row>
    <row r="49" spans="1:54"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283</v>
      </c>
      <c r="AE49" s="876"/>
      <c r="AF49" s="876"/>
      <c r="AG49" s="950" t="s">
        <v>912</v>
      </c>
      <c r="AH49" s="1667"/>
      <c r="AI49" s="1667"/>
      <c r="AJ49" s="1667"/>
      <c r="AK49" s="1667"/>
      <c r="AL49" s="1667"/>
      <c r="AM49" s="1667"/>
      <c r="AN49" s="1667"/>
      <c r="AO49" s="1667"/>
      <c r="AP49" s="1667"/>
      <c r="AQ49" s="1667"/>
      <c r="AR49" s="1667"/>
      <c r="AS49" s="1667"/>
      <c r="AT49" s="1667"/>
      <c r="AU49" s="1667"/>
      <c r="AV49" s="1667"/>
      <c r="AW49" s="1667"/>
      <c r="AX49" s="1668"/>
    </row>
    <row r="50" spans="1:54"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283</v>
      </c>
      <c r="AE50" s="872"/>
      <c r="AF50" s="872"/>
      <c r="AG50" s="1661"/>
      <c r="AH50" s="1662"/>
      <c r="AI50" s="1662"/>
      <c r="AJ50" s="1662"/>
      <c r="AK50" s="1662"/>
      <c r="AL50" s="1662"/>
      <c r="AM50" s="1662"/>
      <c r="AN50" s="1662"/>
      <c r="AO50" s="1662"/>
      <c r="AP50" s="1662"/>
      <c r="AQ50" s="1662"/>
      <c r="AR50" s="1662"/>
      <c r="AS50" s="1662"/>
      <c r="AT50" s="1662"/>
      <c r="AU50" s="1662"/>
      <c r="AV50" s="1662"/>
      <c r="AW50" s="1662"/>
      <c r="AX50" s="1663"/>
    </row>
    <row r="51" spans="1:54"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283</v>
      </c>
      <c r="AE51" s="872"/>
      <c r="AF51" s="872"/>
      <c r="AG51" s="1664"/>
      <c r="AH51" s="1665"/>
      <c r="AI51" s="1665"/>
      <c r="AJ51" s="1665"/>
      <c r="AK51" s="1665"/>
      <c r="AL51" s="1665"/>
      <c r="AM51" s="1665"/>
      <c r="AN51" s="1665"/>
      <c r="AO51" s="1665"/>
      <c r="AP51" s="1665"/>
      <c r="AQ51" s="1665"/>
      <c r="AR51" s="1665"/>
      <c r="AS51" s="1665"/>
      <c r="AT51" s="1665"/>
      <c r="AU51" s="1665"/>
      <c r="AV51" s="1665"/>
      <c r="AW51" s="1665"/>
      <c r="AX51" s="1666"/>
    </row>
    <row r="52" spans="1:54"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403"/>
      <c r="AE52" s="355"/>
      <c r="AF52" s="355"/>
      <c r="AG52" s="404"/>
      <c r="AH52" s="405"/>
      <c r="AI52" s="405"/>
      <c r="AJ52" s="405"/>
      <c r="AK52" s="405"/>
      <c r="AL52" s="405"/>
      <c r="AM52" s="405"/>
      <c r="AN52" s="405"/>
      <c r="AO52" s="405"/>
      <c r="AP52" s="405"/>
      <c r="AQ52" s="405"/>
      <c r="AR52" s="405"/>
      <c r="AS52" s="405"/>
      <c r="AT52" s="405"/>
      <c r="AU52" s="405"/>
      <c r="AV52" s="405"/>
      <c r="AW52" s="405"/>
      <c r="AX52" s="406"/>
    </row>
    <row r="53" spans="1:54"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4" ht="26.25" customHeight="1">
      <c r="A54" s="321"/>
      <c r="B54" s="322"/>
      <c r="C54" s="417"/>
      <c r="D54" s="418"/>
      <c r="E54" s="418"/>
      <c r="F54" s="418"/>
      <c r="G54" s="419"/>
      <c r="H54" s="959"/>
      <c r="I54" s="959"/>
      <c r="J54" s="959"/>
      <c r="K54" s="959"/>
      <c r="L54" s="959"/>
      <c r="M54" s="959"/>
      <c r="N54" s="959"/>
      <c r="O54" s="959"/>
      <c r="P54" s="959"/>
      <c r="Q54" s="959"/>
      <c r="R54" s="959"/>
      <c r="S54" s="96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4" ht="26.25" customHeight="1">
      <c r="A55" s="323"/>
      <c r="B55" s="324"/>
      <c r="C55" s="381"/>
      <c r="D55" s="382"/>
      <c r="E55" s="382"/>
      <c r="F55" s="382"/>
      <c r="G55" s="383"/>
      <c r="H55" s="961"/>
      <c r="I55" s="961"/>
      <c r="J55" s="961"/>
      <c r="K55" s="961"/>
      <c r="L55" s="961"/>
      <c r="M55" s="961"/>
      <c r="N55" s="961"/>
      <c r="O55" s="961"/>
      <c r="P55" s="961"/>
      <c r="Q55" s="961"/>
      <c r="R55" s="961"/>
      <c r="S55" s="962"/>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4" ht="57" customHeight="1">
      <c r="A56" s="352" t="s">
        <v>100</v>
      </c>
      <c r="B56" s="387"/>
      <c r="C56" s="390" t="s">
        <v>101</v>
      </c>
      <c r="D56" s="391"/>
      <c r="E56" s="391"/>
      <c r="F56" s="391"/>
      <c r="G56" s="1669" t="s">
        <v>911</v>
      </c>
      <c r="H56" s="1670"/>
      <c r="I56" s="1670"/>
      <c r="J56" s="1670"/>
      <c r="K56" s="1670"/>
      <c r="L56" s="1670"/>
      <c r="M56" s="1670"/>
      <c r="N56" s="1670"/>
      <c r="O56" s="1670"/>
      <c r="P56" s="1670"/>
      <c r="Q56" s="1670"/>
      <c r="R56" s="1670"/>
      <c r="S56" s="1670"/>
      <c r="T56" s="1670"/>
      <c r="U56" s="1670"/>
      <c r="V56" s="1670"/>
      <c r="W56" s="1670"/>
      <c r="X56" s="1670"/>
      <c r="Y56" s="1670"/>
      <c r="Z56" s="1670"/>
      <c r="AA56" s="1670"/>
      <c r="AB56" s="1670"/>
      <c r="AC56" s="1670"/>
      <c r="AD56" s="1670"/>
      <c r="AE56" s="1670"/>
      <c r="AF56" s="1670"/>
      <c r="AG56" s="1670"/>
      <c r="AH56" s="1670"/>
      <c r="AI56" s="1670"/>
      <c r="AJ56" s="1670"/>
      <c r="AK56" s="1670"/>
      <c r="AL56" s="1670"/>
      <c r="AM56" s="1670"/>
      <c r="AN56" s="1670"/>
      <c r="AO56" s="1670"/>
      <c r="AP56" s="1670"/>
      <c r="AQ56" s="1670"/>
      <c r="AR56" s="1670"/>
      <c r="AS56" s="1670"/>
      <c r="AT56" s="1670"/>
      <c r="AU56" s="1670"/>
      <c r="AV56" s="1670"/>
      <c r="AW56" s="1670"/>
      <c r="AX56" s="1671"/>
      <c r="AY56" s="17"/>
      <c r="AZ56" s="17"/>
      <c r="BA56" s="17"/>
      <c r="BB56" s="17"/>
    </row>
    <row r="57" spans="1:54" ht="66.75" customHeight="1" thickBot="1">
      <c r="A57" s="388"/>
      <c r="B57" s="389"/>
      <c r="C57" s="699" t="s">
        <v>103</v>
      </c>
      <c r="D57" s="700"/>
      <c r="E57" s="700"/>
      <c r="F57" s="700"/>
      <c r="G57" s="1672" t="s">
        <v>910</v>
      </c>
      <c r="H57" s="702"/>
      <c r="I57" s="702"/>
      <c r="J57" s="702"/>
      <c r="K57" s="702"/>
      <c r="L57" s="702"/>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702"/>
      <c r="AP57" s="702"/>
      <c r="AQ57" s="702"/>
      <c r="AR57" s="702"/>
      <c r="AS57" s="702"/>
      <c r="AT57" s="702"/>
      <c r="AU57" s="702"/>
      <c r="AV57" s="702"/>
      <c r="AW57" s="702"/>
      <c r="AX57" s="703"/>
    </row>
    <row r="58" spans="1:54"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4"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4"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4"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4"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4"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4"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92</v>
      </c>
      <c r="L67" s="709"/>
      <c r="M67" s="709"/>
      <c r="N67" s="709"/>
      <c r="O67" s="709"/>
      <c r="P67" s="709"/>
      <c r="Q67" s="709"/>
      <c r="R67" s="709"/>
      <c r="S67" s="422" t="s">
        <v>111</v>
      </c>
      <c r="T67" s="426"/>
      <c r="U67" s="426"/>
      <c r="V67" s="426"/>
      <c r="W67" s="426"/>
      <c r="X67" s="426"/>
      <c r="Y67" s="426"/>
      <c r="Z67" s="442"/>
      <c r="AA67" s="710">
        <v>113</v>
      </c>
      <c r="AB67" s="709"/>
      <c r="AC67" s="709"/>
      <c r="AD67" s="709"/>
      <c r="AE67" s="709"/>
      <c r="AF67" s="709"/>
      <c r="AG67" s="709"/>
      <c r="AH67" s="709"/>
      <c r="AI67" s="422" t="s">
        <v>112</v>
      </c>
      <c r="AJ67" s="423"/>
      <c r="AK67" s="423"/>
      <c r="AL67" s="423"/>
      <c r="AM67" s="423"/>
      <c r="AN67" s="423"/>
      <c r="AO67" s="423"/>
      <c r="AP67" s="424"/>
      <c r="AQ67" s="704">
        <v>249</v>
      </c>
      <c r="AR67" s="704"/>
      <c r="AS67" s="704"/>
      <c r="AT67" s="704"/>
      <c r="AU67" s="704"/>
      <c r="AV67" s="704"/>
      <c r="AW67" s="704"/>
      <c r="AX67" s="705"/>
    </row>
  </sheetData>
  <mergeCells count="256">
    <mergeCell ref="G56:AX56"/>
    <mergeCell ref="A65:AX65"/>
    <mergeCell ref="A66:AX66"/>
    <mergeCell ref="A67:B67"/>
    <mergeCell ref="C67:J67"/>
    <mergeCell ref="K67:R67"/>
    <mergeCell ref="S67:Z67"/>
    <mergeCell ref="AA67:AH67"/>
    <mergeCell ref="AI67:AP67"/>
    <mergeCell ref="AQ67:AX67"/>
    <mergeCell ref="A56:B57"/>
    <mergeCell ref="C56:F56"/>
    <mergeCell ref="C57:F57"/>
    <mergeCell ref="G57:AX57"/>
    <mergeCell ref="A63:E63"/>
    <mergeCell ref="F63:AX63"/>
    <mergeCell ref="A64:AX64"/>
    <mergeCell ref="A58:AX58"/>
    <mergeCell ref="A59:AX59"/>
    <mergeCell ref="A60:AX60"/>
    <mergeCell ref="A61:E61"/>
    <mergeCell ref="F61:AX61"/>
    <mergeCell ref="A62:AX62"/>
    <mergeCell ref="AG52:AX55"/>
    <mergeCell ref="C53:F53"/>
    <mergeCell ref="G53:S53"/>
    <mergeCell ref="T53:AF53"/>
    <mergeCell ref="C54:F54"/>
    <mergeCell ref="G54:S54"/>
    <mergeCell ref="T54:AF54"/>
    <mergeCell ref="C55:F55"/>
    <mergeCell ref="G55:S55"/>
    <mergeCell ref="T55:AF55"/>
    <mergeCell ref="A52:B55"/>
    <mergeCell ref="C52:AC52"/>
    <mergeCell ref="AD52:AF5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C42:AC42"/>
    <mergeCell ref="AD42:AF42"/>
    <mergeCell ref="A43:B48"/>
    <mergeCell ref="C43:AC43"/>
    <mergeCell ref="AD43:AF43"/>
    <mergeCell ref="AG43:AX48"/>
    <mergeCell ref="C44:AC44"/>
    <mergeCell ref="AD44:AF44"/>
    <mergeCell ref="C45:AC45"/>
    <mergeCell ref="AD45:AF45"/>
    <mergeCell ref="A38:AX38"/>
    <mergeCell ref="C39:AC39"/>
    <mergeCell ref="AD39:AF39"/>
    <mergeCell ref="AG39:AX39"/>
    <mergeCell ref="A40:B42"/>
    <mergeCell ref="C40:AC40"/>
    <mergeCell ref="AD40:AF40"/>
    <mergeCell ref="AG40:AX42"/>
    <mergeCell ref="C41:AC41"/>
    <mergeCell ref="AD41:AF41"/>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69" fitToHeight="4" orientation="portrait" horizontalDpi="4294967293" r:id="rId1"/>
  <headerFooter alignWithMargins="0">
    <oddFooter>&amp;C&amp;P</oddFooter>
  </headerFooter>
  <rowBreaks count="1" manualBreakCount="1">
    <brk id="36" max="4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115" zoomScaleNormal="75" zoomScaleSheetLayoutView="115" workbookViewId="0">
      <selection activeCell="G20" sqref="G20:X22"/>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234</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958</v>
      </c>
      <c r="H3" s="836"/>
      <c r="I3" s="836"/>
      <c r="J3" s="836"/>
      <c r="K3" s="836"/>
      <c r="L3" s="836"/>
      <c r="M3" s="836"/>
      <c r="N3" s="836"/>
      <c r="O3" s="836"/>
      <c r="P3" s="836"/>
      <c r="Q3" s="836"/>
      <c r="R3" s="836"/>
      <c r="S3" s="836"/>
      <c r="T3" s="836"/>
      <c r="U3" s="836"/>
      <c r="V3" s="836"/>
      <c r="W3" s="836"/>
      <c r="X3" s="836"/>
      <c r="Y3" s="60" t="s">
        <v>245</v>
      </c>
      <c r="Z3" s="61"/>
      <c r="AA3" s="61"/>
      <c r="AB3" s="61"/>
      <c r="AC3" s="61"/>
      <c r="AD3" s="62"/>
      <c r="AE3" s="837" t="s">
        <v>244</v>
      </c>
      <c r="AF3" s="715"/>
      <c r="AG3" s="715"/>
      <c r="AH3" s="715"/>
      <c r="AI3" s="715"/>
      <c r="AJ3" s="715"/>
      <c r="AK3" s="715"/>
      <c r="AL3" s="715"/>
      <c r="AM3" s="715"/>
      <c r="AN3" s="715"/>
      <c r="AO3" s="715"/>
      <c r="AP3" s="838"/>
      <c r="AQ3" s="66" t="s">
        <v>8</v>
      </c>
      <c r="AR3" s="715"/>
      <c r="AS3" s="715"/>
      <c r="AT3" s="715"/>
      <c r="AU3" s="715"/>
      <c r="AV3" s="715"/>
      <c r="AW3" s="715"/>
      <c r="AX3" s="716"/>
    </row>
    <row r="4" spans="1:50" ht="30" customHeight="1">
      <c r="A4" s="84" t="s">
        <v>9</v>
      </c>
      <c r="B4" s="85"/>
      <c r="C4" s="85"/>
      <c r="D4" s="85"/>
      <c r="E4" s="85"/>
      <c r="F4" s="86"/>
      <c r="G4" s="832" t="s">
        <v>957</v>
      </c>
      <c r="H4" s="833"/>
      <c r="I4" s="833"/>
      <c r="J4" s="833"/>
      <c r="K4" s="833"/>
      <c r="L4" s="833"/>
      <c r="M4" s="833"/>
      <c r="N4" s="833"/>
      <c r="O4" s="833"/>
      <c r="P4" s="833"/>
      <c r="Q4" s="833"/>
      <c r="R4" s="833"/>
      <c r="S4" s="833"/>
      <c r="T4" s="833"/>
      <c r="U4" s="833"/>
      <c r="V4" s="723"/>
      <c r="W4" s="723"/>
      <c r="X4" s="723"/>
      <c r="Y4" s="90" t="s">
        <v>11</v>
      </c>
      <c r="Z4" s="91"/>
      <c r="AA4" s="91"/>
      <c r="AB4" s="91"/>
      <c r="AC4" s="91"/>
      <c r="AD4" s="92"/>
      <c r="AE4" s="719" t="s">
        <v>956</v>
      </c>
      <c r="AF4" s="720"/>
      <c r="AG4" s="720"/>
      <c r="AH4" s="720"/>
      <c r="AI4" s="720"/>
      <c r="AJ4" s="720"/>
      <c r="AK4" s="720"/>
      <c r="AL4" s="720"/>
      <c r="AM4" s="720"/>
      <c r="AN4" s="720"/>
      <c r="AO4" s="720"/>
      <c r="AP4" s="721"/>
      <c r="AQ4" s="457" t="s">
        <v>955</v>
      </c>
      <c r="AR4" s="458"/>
      <c r="AS4" s="458"/>
      <c r="AT4" s="458"/>
      <c r="AU4" s="458"/>
      <c r="AV4" s="458"/>
      <c r="AW4" s="458"/>
      <c r="AX4" s="459"/>
    </row>
    <row r="5" spans="1:50" ht="30" customHeight="1">
      <c r="A5" s="99" t="s">
        <v>14</v>
      </c>
      <c r="B5" s="100"/>
      <c r="C5" s="100"/>
      <c r="D5" s="100"/>
      <c r="E5" s="100"/>
      <c r="F5" s="100"/>
      <c r="G5" s="834" t="s">
        <v>819</v>
      </c>
      <c r="H5" s="723"/>
      <c r="I5" s="723"/>
      <c r="J5" s="723"/>
      <c r="K5" s="723"/>
      <c r="L5" s="723"/>
      <c r="M5" s="723"/>
      <c r="N5" s="723"/>
      <c r="O5" s="723"/>
      <c r="P5" s="723"/>
      <c r="Q5" s="723"/>
      <c r="R5" s="723"/>
      <c r="S5" s="723"/>
      <c r="T5" s="723"/>
      <c r="U5" s="723"/>
      <c r="V5" s="723"/>
      <c r="W5" s="723"/>
      <c r="X5" s="723"/>
      <c r="Y5" s="103" t="s">
        <v>16</v>
      </c>
      <c r="Z5" s="104"/>
      <c r="AA5" s="104"/>
      <c r="AB5" s="104"/>
      <c r="AC5" s="104"/>
      <c r="AD5" s="105"/>
      <c r="AE5" s="1673" t="s">
        <v>954</v>
      </c>
      <c r="AF5" s="1673"/>
      <c r="AG5" s="1673"/>
      <c r="AH5" s="1673"/>
      <c r="AI5" s="1673"/>
      <c r="AJ5" s="1673"/>
      <c r="AK5" s="1673"/>
      <c r="AL5" s="1673"/>
      <c r="AM5" s="1673"/>
      <c r="AN5" s="1673"/>
      <c r="AO5" s="1673"/>
      <c r="AP5" s="1673"/>
      <c r="AQ5" s="1674"/>
      <c r="AR5" s="1674"/>
      <c r="AS5" s="1674"/>
      <c r="AT5" s="1674"/>
      <c r="AU5" s="1674"/>
      <c r="AV5" s="1674"/>
      <c r="AW5" s="1674"/>
      <c r="AX5" s="1675"/>
    </row>
    <row r="6" spans="1:50" ht="39.950000000000003" customHeight="1">
      <c r="A6" s="68" t="s">
        <v>18</v>
      </c>
      <c r="B6" s="69"/>
      <c r="C6" s="69"/>
      <c r="D6" s="69"/>
      <c r="E6" s="69"/>
      <c r="F6" s="69"/>
      <c r="G6" s="449" t="s">
        <v>239</v>
      </c>
      <c r="H6" s="450"/>
      <c r="I6" s="450"/>
      <c r="J6" s="450"/>
      <c r="K6" s="450"/>
      <c r="L6" s="450"/>
      <c r="M6" s="450"/>
      <c r="N6" s="450"/>
      <c r="O6" s="450"/>
      <c r="P6" s="450"/>
      <c r="Q6" s="450"/>
      <c r="R6" s="450"/>
      <c r="S6" s="450"/>
      <c r="T6" s="450"/>
      <c r="U6" s="450"/>
      <c r="V6" s="826"/>
      <c r="W6" s="826"/>
      <c r="X6" s="826"/>
      <c r="Y6" s="73" t="s">
        <v>238</v>
      </c>
      <c r="Z6" s="74"/>
      <c r="AA6" s="74"/>
      <c r="AB6" s="74"/>
      <c r="AC6" s="74"/>
      <c r="AD6" s="75"/>
      <c r="AE6" s="559" t="s">
        <v>953</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828" t="s">
        <v>952</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2077</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356</v>
      </c>
      <c r="Q11" s="142"/>
      <c r="R11" s="142"/>
      <c r="S11" s="142"/>
      <c r="T11" s="142"/>
      <c r="U11" s="142"/>
      <c r="V11" s="142"/>
      <c r="W11" s="142">
        <v>291</v>
      </c>
      <c r="X11" s="142"/>
      <c r="Y11" s="142"/>
      <c r="Z11" s="142"/>
      <c r="AA11" s="142"/>
      <c r="AB11" s="142"/>
      <c r="AC11" s="142"/>
      <c r="AD11" s="142">
        <v>295</v>
      </c>
      <c r="AE11" s="142"/>
      <c r="AF11" s="142"/>
      <c r="AG11" s="142"/>
      <c r="AH11" s="142"/>
      <c r="AI11" s="142"/>
      <c r="AJ11" s="142"/>
      <c r="AK11" s="142">
        <v>207</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v>729</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356</v>
      </c>
      <c r="Q16" s="165"/>
      <c r="R16" s="165"/>
      <c r="S16" s="165"/>
      <c r="T16" s="165"/>
      <c r="U16" s="165"/>
      <c r="V16" s="165"/>
      <c r="W16" s="165">
        <v>1020</v>
      </c>
      <c r="X16" s="165"/>
      <c r="Y16" s="165"/>
      <c r="Z16" s="165"/>
      <c r="AA16" s="165"/>
      <c r="AB16" s="165"/>
      <c r="AC16" s="165"/>
      <c r="AD16" s="165">
        <v>295</v>
      </c>
      <c r="AE16" s="165"/>
      <c r="AF16" s="165"/>
      <c r="AG16" s="165"/>
      <c r="AH16" s="165"/>
      <c r="AI16" s="165"/>
      <c r="AJ16" s="165"/>
      <c r="AK16" s="165">
        <v>207</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356</v>
      </c>
      <c r="Q17" s="169"/>
      <c r="R17" s="169"/>
      <c r="S17" s="169"/>
      <c r="T17" s="169"/>
      <c r="U17" s="169"/>
      <c r="V17" s="169"/>
      <c r="W17" s="169">
        <v>1020</v>
      </c>
      <c r="X17" s="169"/>
      <c r="Y17" s="169"/>
      <c r="Z17" s="169"/>
      <c r="AA17" s="169"/>
      <c r="AB17" s="169"/>
      <c r="AC17" s="169"/>
      <c r="AD17" s="169">
        <v>295</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1243" t="s">
        <v>951</v>
      </c>
      <c r="H20" s="1676"/>
      <c r="I20" s="1676"/>
      <c r="J20" s="1676"/>
      <c r="K20" s="1676"/>
      <c r="L20" s="1676"/>
      <c r="M20" s="1676"/>
      <c r="N20" s="1676"/>
      <c r="O20" s="1676"/>
      <c r="P20" s="1676"/>
      <c r="Q20" s="1676"/>
      <c r="R20" s="1676"/>
      <c r="S20" s="1676"/>
      <c r="T20" s="1676"/>
      <c r="U20" s="1676"/>
      <c r="V20" s="1676"/>
      <c r="W20" s="1676"/>
      <c r="X20" s="1677"/>
      <c r="Y20" s="204" t="s">
        <v>49</v>
      </c>
      <c r="Z20" s="205"/>
      <c r="AA20" s="206"/>
      <c r="AB20" s="207" t="s">
        <v>950</v>
      </c>
      <c r="AC20" s="207"/>
      <c r="AD20" s="207"/>
      <c r="AE20" s="173">
        <v>2511</v>
      </c>
      <c r="AF20" s="173"/>
      <c r="AG20" s="173"/>
      <c r="AH20" s="173"/>
      <c r="AI20" s="173"/>
      <c r="AJ20" s="173">
        <v>1276</v>
      </c>
      <c r="AK20" s="173"/>
      <c r="AL20" s="173"/>
      <c r="AM20" s="173"/>
      <c r="AN20" s="173"/>
      <c r="AO20" s="173" t="s">
        <v>719</v>
      </c>
      <c r="AP20" s="173"/>
      <c r="AQ20" s="173"/>
      <c r="AR20" s="173"/>
      <c r="AS20" s="173"/>
      <c r="AT20" s="174"/>
      <c r="AU20" s="174"/>
      <c r="AV20" s="174"/>
      <c r="AW20" s="174"/>
      <c r="AX20" s="175"/>
    </row>
    <row r="21" spans="1:55" ht="23.85" customHeight="1">
      <c r="A21" s="180"/>
      <c r="B21" s="181"/>
      <c r="C21" s="181"/>
      <c r="D21" s="181"/>
      <c r="E21" s="181"/>
      <c r="F21" s="182"/>
      <c r="G21" s="1678"/>
      <c r="H21" s="1679"/>
      <c r="I21" s="1679"/>
      <c r="J21" s="1679"/>
      <c r="K21" s="1679"/>
      <c r="L21" s="1679"/>
      <c r="M21" s="1679"/>
      <c r="N21" s="1679"/>
      <c r="O21" s="1679"/>
      <c r="P21" s="1679"/>
      <c r="Q21" s="1679"/>
      <c r="R21" s="1679"/>
      <c r="S21" s="1679"/>
      <c r="T21" s="1679"/>
      <c r="U21" s="1679"/>
      <c r="V21" s="1679"/>
      <c r="W21" s="1679"/>
      <c r="X21" s="1680"/>
      <c r="Y21" s="128" t="s">
        <v>51</v>
      </c>
      <c r="Z21" s="129"/>
      <c r="AA21" s="130"/>
      <c r="AB21" s="188" t="s">
        <v>950</v>
      </c>
      <c r="AC21" s="188"/>
      <c r="AD21" s="188"/>
      <c r="AE21" s="188">
        <v>2000</v>
      </c>
      <c r="AF21" s="188"/>
      <c r="AG21" s="188"/>
      <c r="AH21" s="188"/>
      <c r="AI21" s="188"/>
      <c r="AJ21" s="188">
        <v>2000</v>
      </c>
      <c r="AK21" s="188"/>
      <c r="AL21" s="188"/>
      <c r="AM21" s="188"/>
      <c r="AN21" s="188"/>
      <c r="AO21" s="188">
        <v>2000</v>
      </c>
      <c r="AP21" s="188"/>
      <c r="AQ21" s="188"/>
      <c r="AR21" s="188"/>
      <c r="AS21" s="188"/>
      <c r="AT21" s="169">
        <v>2000</v>
      </c>
      <c r="AU21" s="169"/>
      <c r="AV21" s="169"/>
      <c r="AW21" s="169"/>
      <c r="AX21" s="189"/>
    </row>
    <row r="22" spans="1:55" ht="32.25" customHeight="1">
      <c r="A22" s="180"/>
      <c r="B22" s="181"/>
      <c r="C22" s="181"/>
      <c r="D22" s="181"/>
      <c r="E22" s="181"/>
      <c r="F22" s="182"/>
      <c r="G22" s="1681"/>
      <c r="H22" s="1682"/>
      <c r="I22" s="1682"/>
      <c r="J22" s="1682"/>
      <c r="K22" s="1682"/>
      <c r="L22" s="1682"/>
      <c r="M22" s="1682"/>
      <c r="N22" s="1682"/>
      <c r="O22" s="1682"/>
      <c r="P22" s="1682"/>
      <c r="Q22" s="1682"/>
      <c r="R22" s="1682"/>
      <c r="S22" s="1682"/>
      <c r="T22" s="1682"/>
      <c r="U22" s="1682"/>
      <c r="V22" s="1682"/>
      <c r="W22" s="1682"/>
      <c r="X22" s="1683"/>
      <c r="Y22" s="128" t="s">
        <v>52</v>
      </c>
      <c r="Z22" s="129"/>
      <c r="AA22" s="130"/>
      <c r="AB22" s="190" t="s">
        <v>199</v>
      </c>
      <c r="AC22" s="190"/>
      <c r="AD22" s="190"/>
      <c r="AE22" s="899">
        <v>1.25</v>
      </c>
      <c r="AF22" s="190"/>
      <c r="AG22" s="190"/>
      <c r="AH22" s="190"/>
      <c r="AI22" s="190"/>
      <c r="AJ22" s="899">
        <v>0.64</v>
      </c>
      <c r="AK22" s="190"/>
      <c r="AL22" s="190"/>
      <c r="AM22" s="190"/>
      <c r="AN22" s="190"/>
      <c r="AO22" s="190" t="s">
        <v>719</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243" t="s">
        <v>949</v>
      </c>
      <c r="H24" s="1676"/>
      <c r="I24" s="1676"/>
      <c r="J24" s="1676"/>
      <c r="K24" s="1676"/>
      <c r="L24" s="1676"/>
      <c r="M24" s="1676"/>
      <c r="N24" s="1676"/>
      <c r="O24" s="1676"/>
      <c r="P24" s="1676"/>
      <c r="Q24" s="1676"/>
      <c r="R24" s="1676"/>
      <c r="S24" s="1676"/>
      <c r="T24" s="1676"/>
      <c r="U24" s="1676"/>
      <c r="V24" s="1676"/>
      <c r="W24" s="1676"/>
      <c r="X24" s="1677"/>
      <c r="Y24" s="226" t="s">
        <v>58</v>
      </c>
      <c r="Z24" s="227"/>
      <c r="AA24" s="228"/>
      <c r="AB24" s="229" t="s">
        <v>948</v>
      </c>
      <c r="AC24" s="227"/>
      <c r="AD24" s="228"/>
      <c r="AE24" s="190">
        <v>751717</v>
      </c>
      <c r="AF24" s="190"/>
      <c r="AG24" s="190"/>
      <c r="AH24" s="190"/>
      <c r="AI24" s="190"/>
      <c r="AJ24" s="173">
        <v>759207</v>
      </c>
      <c r="AK24" s="173"/>
      <c r="AL24" s="173"/>
      <c r="AM24" s="173"/>
      <c r="AN24" s="173"/>
      <c r="AO24" s="173" t="s">
        <v>719</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1681"/>
      <c r="H25" s="1682"/>
      <c r="I25" s="1682"/>
      <c r="J25" s="1682"/>
      <c r="K25" s="1682"/>
      <c r="L25" s="1682"/>
      <c r="M25" s="1682"/>
      <c r="N25" s="1682"/>
      <c r="O25" s="1682"/>
      <c r="P25" s="1682"/>
      <c r="Q25" s="1682"/>
      <c r="R25" s="1682"/>
      <c r="S25" s="1682"/>
      <c r="T25" s="1682"/>
      <c r="U25" s="1682"/>
      <c r="V25" s="1682"/>
      <c r="W25" s="1682"/>
      <c r="X25" s="1683"/>
      <c r="Y25" s="230" t="s">
        <v>61</v>
      </c>
      <c r="Z25" s="231"/>
      <c r="AA25" s="232"/>
      <c r="AB25" s="233"/>
      <c r="AC25" s="231"/>
      <c r="AD25" s="232"/>
      <c r="AE25" s="234"/>
      <c r="AF25" s="74"/>
      <c r="AG25" s="74"/>
      <c r="AH25" s="74"/>
      <c r="AI25" s="75"/>
      <c r="AJ25" s="235"/>
      <c r="AK25" s="236"/>
      <c r="AL25" s="236"/>
      <c r="AM25" s="236"/>
      <c r="AN25" s="237"/>
      <c r="AO25" s="235"/>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947</v>
      </c>
      <c r="H27" s="527"/>
      <c r="I27" s="527"/>
      <c r="J27" s="527"/>
      <c r="K27" s="527"/>
      <c r="L27" s="527"/>
      <c r="M27" s="527"/>
      <c r="N27" s="527"/>
      <c r="O27" s="527"/>
      <c r="P27" s="527"/>
      <c r="Q27" s="527"/>
      <c r="R27" s="527"/>
      <c r="S27" s="527"/>
      <c r="T27" s="527"/>
      <c r="U27" s="527"/>
      <c r="V27" s="527"/>
      <c r="W27" s="527"/>
      <c r="X27" s="527"/>
      <c r="Y27" s="261" t="s">
        <v>62</v>
      </c>
      <c r="Z27" s="262"/>
      <c r="AA27" s="263"/>
      <c r="AB27" s="264" t="s">
        <v>946</v>
      </c>
      <c r="AC27" s="742"/>
      <c r="AD27" s="743"/>
      <c r="AE27" s="508">
        <v>293</v>
      </c>
      <c r="AF27" s="509"/>
      <c r="AG27" s="509"/>
      <c r="AH27" s="509"/>
      <c r="AI27" s="510"/>
      <c r="AJ27" s="508">
        <v>683</v>
      </c>
      <c r="AK27" s="509"/>
      <c r="AL27" s="509"/>
      <c r="AM27" s="509"/>
      <c r="AN27" s="510"/>
      <c r="AO27" s="508" t="s">
        <v>719</v>
      </c>
      <c r="AP27" s="509"/>
      <c r="AQ27" s="509"/>
      <c r="AR27" s="509"/>
      <c r="AS27" s="510"/>
      <c r="AT27" s="508"/>
      <c r="AU27" s="509"/>
      <c r="AV27" s="509"/>
      <c r="AW27" s="509"/>
      <c r="AX27" s="751"/>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508" t="s">
        <v>945</v>
      </c>
      <c r="AF28" s="509"/>
      <c r="AG28" s="509"/>
      <c r="AH28" s="509"/>
      <c r="AI28" s="510"/>
      <c r="AJ28" s="508" t="s">
        <v>944</v>
      </c>
      <c r="AK28" s="509"/>
      <c r="AL28" s="509"/>
      <c r="AM28" s="509"/>
      <c r="AN28" s="510"/>
      <c r="AO28" s="508" t="s">
        <v>719</v>
      </c>
      <c r="AP28" s="509"/>
      <c r="AQ28" s="509"/>
      <c r="AR28" s="509"/>
      <c r="AS28" s="510"/>
      <c r="AT28" s="508"/>
      <c r="AU28" s="509"/>
      <c r="AV28" s="509"/>
      <c r="AW28" s="509"/>
      <c r="AX28" s="751"/>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684" t="s">
        <v>943</v>
      </c>
      <c r="D30" s="753"/>
      <c r="E30" s="753"/>
      <c r="F30" s="753"/>
      <c r="G30" s="753"/>
      <c r="H30" s="753"/>
      <c r="I30" s="753"/>
      <c r="J30" s="753"/>
      <c r="K30" s="754"/>
      <c r="L30" s="292">
        <v>207</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f>L30</f>
        <v>207</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687</v>
      </c>
      <c r="AE40" s="862"/>
      <c r="AF40" s="1420"/>
      <c r="AG40" s="1685" t="s">
        <v>942</v>
      </c>
      <c r="AH40" s="1686"/>
      <c r="AI40" s="1686"/>
      <c r="AJ40" s="1686"/>
      <c r="AK40" s="1686"/>
      <c r="AL40" s="1686"/>
      <c r="AM40" s="1686"/>
      <c r="AN40" s="1686"/>
      <c r="AO40" s="1686"/>
      <c r="AP40" s="1686"/>
      <c r="AQ40" s="1686"/>
      <c r="AR40" s="1686"/>
      <c r="AS40" s="1686"/>
      <c r="AT40" s="1686"/>
      <c r="AU40" s="1686"/>
      <c r="AV40" s="1686"/>
      <c r="AW40" s="1686"/>
      <c r="AX40" s="1687"/>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687</v>
      </c>
      <c r="AE41" s="872"/>
      <c r="AF41" s="1692"/>
      <c r="AG41" s="1688"/>
      <c r="AH41" s="1679"/>
      <c r="AI41" s="1679"/>
      <c r="AJ41" s="1679"/>
      <c r="AK41" s="1679"/>
      <c r="AL41" s="1679"/>
      <c r="AM41" s="1679"/>
      <c r="AN41" s="1679"/>
      <c r="AO41" s="1679"/>
      <c r="AP41" s="1679"/>
      <c r="AQ41" s="1679"/>
      <c r="AR41" s="1679"/>
      <c r="AS41" s="1679"/>
      <c r="AT41" s="1679"/>
      <c r="AU41" s="1679"/>
      <c r="AV41" s="1679"/>
      <c r="AW41" s="1679"/>
      <c r="AX41" s="1689"/>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687</v>
      </c>
      <c r="AE42" s="874"/>
      <c r="AF42" s="1693"/>
      <c r="AG42" s="1690"/>
      <c r="AH42" s="1682"/>
      <c r="AI42" s="1682"/>
      <c r="AJ42" s="1682"/>
      <c r="AK42" s="1682"/>
      <c r="AL42" s="1682"/>
      <c r="AM42" s="1682"/>
      <c r="AN42" s="1682"/>
      <c r="AO42" s="1682"/>
      <c r="AP42" s="1682"/>
      <c r="AQ42" s="1682"/>
      <c r="AR42" s="1682"/>
      <c r="AS42" s="1682"/>
      <c r="AT42" s="1682"/>
      <c r="AU42" s="1682"/>
      <c r="AV42" s="1682"/>
      <c r="AW42" s="1682"/>
      <c r="AX42" s="1691"/>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37</v>
      </c>
      <c r="AE43" s="876"/>
      <c r="AF43" s="876"/>
      <c r="AG43" s="1694" t="s">
        <v>941</v>
      </c>
      <c r="AH43" s="1676"/>
      <c r="AI43" s="1676"/>
      <c r="AJ43" s="1676"/>
      <c r="AK43" s="1676"/>
      <c r="AL43" s="1676"/>
      <c r="AM43" s="1676"/>
      <c r="AN43" s="1676"/>
      <c r="AO43" s="1676"/>
      <c r="AP43" s="1676"/>
      <c r="AQ43" s="1676"/>
      <c r="AR43" s="1676"/>
      <c r="AS43" s="1676"/>
      <c r="AT43" s="1676"/>
      <c r="AU43" s="1676"/>
      <c r="AV43" s="1676"/>
      <c r="AW43" s="1676"/>
      <c r="AX43" s="1695"/>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37</v>
      </c>
      <c r="AE44" s="872"/>
      <c r="AF44" s="872"/>
      <c r="AG44" s="1688"/>
      <c r="AH44" s="1679"/>
      <c r="AI44" s="1679"/>
      <c r="AJ44" s="1679"/>
      <c r="AK44" s="1679"/>
      <c r="AL44" s="1679"/>
      <c r="AM44" s="1679"/>
      <c r="AN44" s="1679"/>
      <c r="AO44" s="1679"/>
      <c r="AP44" s="1679"/>
      <c r="AQ44" s="1679"/>
      <c r="AR44" s="1679"/>
      <c r="AS44" s="1679"/>
      <c r="AT44" s="1679"/>
      <c r="AU44" s="1679"/>
      <c r="AV44" s="1679"/>
      <c r="AW44" s="1679"/>
      <c r="AX44" s="1689"/>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37</v>
      </c>
      <c r="AE45" s="872"/>
      <c r="AF45" s="872"/>
      <c r="AG45" s="1688"/>
      <c r="AH45" s="1679"/>
      <c r="AI45" s="1679"/>
      <c r="AJ45" s="1679"/>
      <c r="AK45" s="1679"/>
      <c r="AL45" s="1679"/>
      <c r="AM45" s="1679"/>
      <c r="AN45" s="1679"/>
      <c r="AO45" s="1679"/>
      <c r="AP45" s="1679"/>
      <c r="AQ45" s="1679"/>
      <c r="AR45" s="1679"/>
      <c r="AS45" s="1679"/>
      <c r="AT45" s="1679"/>
      <c r="AU45" s="1679"/>
      <c r="AV45" s="1679"/>
      <c r="AW45" s="1679"/>
      <c r="AX45" s="1689"/>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687</v>
      </c>
      <c r="AE46" s="872"/>
      <c r="AF46" s="872"/>
      <c r="AG46" s="1688"/>
      <c r="AH46" s="1679"/>
      <c r="AI46" s="1679"/>
      <c r="AJ46" s="1679"/>
      <c r="AK46" s="1679"/>
      <c r="AL46" s="1679"/>
      <c r="AM46" s="1679"/>
      <c r="AN46" s="1679"/>
      <c r="AO46" s="1679"/>
      <c r="AP46" s="1679"/>
      <c r="AQ46" s="1679"/>
      <c r="AR46" s="1679"/>
      <c r="AS46" s="1679"/>
      <c r="AT46" s="1679"/>
      <c r="AU46" s="1679"/>
      <c r="AV46" s="1679"/>
      <c r="AW46" s="1679"/>
      <c r="AX46" s="1689"/>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687</v>
      </c>
      <c r="AE47" s="872"/>
      <c r="AF47" s="872"/>
      <c r="AG47" s="1688"/>
      <c r="AH47" s="1679"/>
      <c r="AI47" s="1679"/>
      <c r="AJ47" s="1679"/>
      <c r="AK47" s="1679"/>
      <c r="AL47" s="1679"/>
      <c r="AM47" s="1679"/>
      <c r="AN47" s="1679"/>
      <c r="AO47" s="1679"/>
      <c r="AP47" s="1679"/>
      <c r="AQ47" s="1679"/>
      <c r="AR47" s="1679"/>
      <c r="AS47" s="1679"/>
      <c r="AT47" s="1679"/>
      <c r="AU47" s="1679"/>
      <c r="AV47" s="1679"/>
      <c r="AW47" s="1679"/>
      <c r="AX47" s="1689"/>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37</v>
      </c>
      <c r="AE48" s="874"/>
      <c r="AF48" s="874"/>
      <c r="AG48" s="1690"/>
      <c r="AH48" s="1682"/>
      <c r="AI48" s="1682"/>
      <c r="AJ48" s="1682"/>
      <c r="AK48" s="1682"/>
      <c r="AL48" s="1682"/>
      <c r="AM48" s="1682"/>
      <c r="AN48" s="1682"/>
      <c r="AO48" s="1682"/>
      <c r="AP48" s="1682"/>
      <c r="AQ48" s="1682"/>
      <c r="AR48" s="1682"/>
      <c r="AS48" s="1682"/>
      <c r="AT48" s="1682"/>
      <c r="AU48" s="1682"/>
      <c r="AV48" s="1682"/>
      <c r="AW48" s="1682"/>
      <c r="AX48" s="1691"/>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687</v>
      </c>
      <c r="AE49" s="876"/>
      <c r="AF49" s="876"/>
      <c r="AG49" s="1694" t="s">
        <v>940</v>
      </c>
      <c r="AH49" s="1676"/>
      <c r="AI49" s="1676"/>
      <c r="AJ49" s="1676"/>
      <c r="AK49" s="1676"/>
      <c r="AL49" s="1676"/>
      <c r="AM49" s="1676"/>
      <c r="AN49" s="1676"/>
      <c r="AO49" s="1676"/>
      <c r="AP49" s="1676"/>
      <c r="AQ49" s="1676"/>
      <c r="AR49" s="1676"/>
      <c r="AS49" s="1676"/>
      <c r="AT49" s="1676"/>
      <c r="AU49" s="1676"/>
      <c r="AV49" s="1676"/>
      <c r="AW49" s="1676"/>
      <c r="AX49" s="1695"/>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687</v>
      </c>
      <c r="AE50" s="872"/>
      <c r="AF50" s="872"/>
      <c r="AG50" s="1688"/>
      <c r="AH50" s="1679"/>
      <c r="AI50" s="1679"/>
      <c r="AJ50" s="1679"/>
      <c r="AK50" s="1679"/>
      <c r="AL50" s="1679"/>
      <c r="AM50" s="1679"/>
      <c r="AN50" s="1679"/>
      <c r="AO50" s="1679"/>
      <c r="AP50" s="1679"/>
      <c r="AQ50" s="1679"/>
      <c r="AR50" s="1679"/>
      <c r="AS50" s="1679"/>
      <c r="AT50" s="1679"/>
      <c r="AU50" s="1679"/>
      <c r="AV50" s="1679"/>
      <c r="AW50" s="1679"/>
      <c r="AX50" s="1689"/>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687</v>
      </c>
      <c r="AE51" s="872"/>
      <c r="AF51" s="872"/>
      <c r="AG51" s="1688"/>
      <c r="AH51" s="1679"/>
      <c r="AI51" s="1679"/>
      <c r="AJ51" s="1679"/>
      <c r="AK51" s="1679"/>
      <c r="AL51" s="1679"/>
      <c r="AM51" s="1679"/>
      <c r="AN51" s="1679"/>
      <c r="AO51" s="1679"/>
      <c r="AP51" s="1679"/>
      <c r="AQ51" s="1679"/>
      <c r="AR51" s="1679"/>
      <c r="AS51" s="1679"/>
      <c r="AT51" s="1679"/>
      <c r="AU51" s="1679"/>
      <c r="AV51" s="1679"/>
      <c r="AW51" s="1679"/>
      <c r="AX51" s="1689"/>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37</v>
      </c>
      <c r="AE52" s="876"/>
      <c r="AF52" s="87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1696" t="s">
        <v>939</v>
      </c>
      <c r="H56" s="1697"/>
      <c r="I56" s="1697"/>
      <c r="J56" s="1697"/>
      <c r="K56" s="1697"/>
      <c r="L56" s="1697"/>
      <c r="M56" s="1697"/>
      <c r="N56" s="1697"/>
      <c r="O56" s="1697"/>
      <c r="P56" s="1697"/>
      <c r="Q56" s="1697"/>
      <c r="R56" s="1697"/>
      <c r="S56" s="1697"/>
      <c r="T56" s="1697"/>
      <c r="U56" s="1697"/>
      <c r="V56" s="1697"/>
      <c r="W56" s="1697"/>
      <c r="X56" s="1697"/>
      <c r="Y56" s="1697"/>
      <c r="Z56" s="1697"/>
      <c r="AA56" s="1697"/>
      <c r="AB56" s="1697"/>
      <c r="AC56" s="1697"/>
      <c r="AD56" s="1697"/>
      <c r="AE56" s="1697"/>
      <c r="AF56" s="1697"/>
      <c r="AG56" s="1697"/>
      <c r="AH56" s="1697"/>
      <c r="AI56" s="1697"/>
      <c r="AJ56" s="1697"/>
      <c r="AK56" s="1697"/>
      <c r="AL56" s="1697"/>
      <c r="AM56" s="1697"/>
      <c r="AN56" s="1697"/>
      <c r="AO56" s="1697"/>
      <c r="AP56" s="1697"/>
      <c r="AQ56" s="1697"/>
      <c r="AR56" s="1697"/>
      <c r="AS56" s="1697"/>
      <c r="AT56" s="1697"/>
      <c r="AU56" s="1697"/>
      <c r="AV56" s="1697"/>
      <c r="AW56" s="1697"/>
      <c r="AX56" s="1698"/>
    </row>
    <row r="57" spans="1:50" ht="66.75" customHeight="1" thickBot="1">
      <c r="A57" s="388"/>
      <c r="B57" s="389"/>
      <c r="C57" s="396" t="s">
        <v>103</v>
      </c>
      <c r="D57" s="397"/>
      <c r="E57" s="397"/>
      <c r="F57" s="398"/>
      <c r="G57" s="1699" t="s">
        <v>938</v>
      </c>
      <c r="H57" s="1700"/>
      <c r="I57" s="1700"/>
      <c r="J57" s="1700"/>
      <c r="K57" s="1700"/>
      <c r="L57" s="1700"/>
      <c r="M57" s="1700"/>
      <c r="N57" s="1700"/>
      <c r="O57" s="1700"/>
      <c r="P57" s="1700"/>
      <c r="Q57" s="1700"/>
      <c r="R57" s="1700"/>
      <c r="S57" s="1700"/>
      <c r="T57" s="1700"/>
      <c r="U57" s="1700"/>
      <c r="V57" s="1700"/>
      <c r="W57" s="1700"/>
      <c r="X57" s="1700"/>
      <c r="Y57" s="1700"/>
      <c r="Z57" s="1700"/>
      <c r="AA57" s="1700"/>
      <c r="AB57" s="1700"/>
      <c r="AC57" s="1700"/>
      <c r="AD57" s="1700"/>
      <c r="AE57" s="1700"/>
      <c r="AF57" s="1700"/>
      <c r="AG57" s="1700"/>
      <c r="AH57" s="1700"/>
      <c r="AI57" s="1700"/>
      <c r="AJ57" s="1700"/>
      <c r="AK57" s="1700"/>
      <c r="AL57" s="1700"/>
      <c r="AM57" s="1700"/>
      <c r="AN57" s="1700"/>
      <c r="AO57" s="1700"/>
      <c r="AP57" s="1700"/>
      <c r="AQ57" s="1700"/>
      <c r="AR57" s="1700"/>
      <c r="AS57" s="1700"/>
      <c r="AT57" s="1700"/>
      <c r="AU57" s="1700"/>
      <c r="AV57" s="1700"/>
      <c r="AW57" s="1700"/>
      <c r="AX57" s="1701"/>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98</v>
      </c>
      <c r="L67" s="709"/>
      <c r="M67" s="709"/>
      <c r="N67" s="709"/>
      <c r="O67" s="709"/>
      <c r="P67" s="709"/>
      <c r="Q67" s="709"/>
      <c r="R67" s="709"/>
      <c r="S67" s="422" t="s">
        <v>111</v>
      </c>
      <c r="T67" s="426"/>
      <c r="U67" s="426"/>
      <c r="V67" s="426"/>
      <c r="W67" s="426"/>
      <c r="X67" s="426"/>
      <c r="Y67" s="426"/>
      <c r="Z67" s="442"/>
      <c r="AA67" s="710">
        <v>124</v>
      </c>
      <c r="AB67" s="709"/>
      <c r="AC67" s="709"/>
      <c r="AD67" s="709"/>
      <c r="AE67" s="709"/>
      <c r="AF67" s="709"/>
      <c r="AG67" s="709"/>
      <c r="AH67" s="709"/>
      <c r="AI67" s="422" t="s">
        <v>112</v>
      </c>
      <c r="AJ67" s="423"/>
      <c r="AK67" s="423"/>
      <c r="AL67" s="423"/>
      <c r="AM67" s="423"/>
      <c r="AN67" s="423"/>
      <c r="AO67" s="423"/>
      <c r="AP67" s="424"/>
      <c r="AQ67" s="704">
        <v>250</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topLeftCell="B1" zoomScale="115" zoomScaleNormal="115" zoomScaleSheetLayoutView="115" workbookViewId="0">
      <selection activeCell="G20" sqref="G20:X22"/>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235</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983</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305</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982</v>
      </c>
      <c r="H4" s="833"/>
      <c r="I4" s="833"/>
      <c r="J4" s="833"/>
      <c r="K4" s="833"/>
      <c r="L4" s="833"/>
      <c r="M4" s="833"/>
      <c r="N4" s="833"/>
      <c r="O4" s="833"/>
      <c r="P4" s="833"/>
      <c r="Q4" s="833"/>
      <c r="R4" s="833"/>
      <c r="S4" s="833"/>
      <c r="T4" s="833"/>
      <c r="U4" s="833"/>
      <c r="V4" s="74"/>
      <c r="W4" s="74"/>
      <c r="X4" s="74"/>
      <c r="Y4" s="90" t="s">
        <v>11</v>
      </c>
      <c r="Z4" s="91"/>
      <c r="AA4" s="91"/>
      <c r="AB4" s="91"/>
      <c r="AC4" s="91"/>
      <c r="AD4" s="92"/>
      <c r="AE4" s="91" t="s">
        <v>960</v>
      </c>
      <c r="AF4" s="91"/>
      <c r="AG4" s="91"/>
      <c r="AH4" s="91"/>
      <c r="AI4" s="91"/>
      <c r="AJ4" s="91"/>
      <c r="AK4" s="91"/>
      <c r="AL4" s="91"/>
      <c r="AM4" s="91"/>
      <c r="AN4" s="91"/>
      <c r="AO4" s="91"/>
      <c r="AP4" s="92"/>
      <c r="AQ4" s="457" t="s">
        <v>981</v>
      </c>
      <c r="AR4" s="458"/>
      <c r="AS4" s="458"/>
      <c r="AT4" s="458"/>
      <c r="AU4" s="458"/>
      <c r="AV4" s="458"/>
      <c r="AW4" s="458"/>
      <c r="AX4" s="459"/>
    </row>
    <row r="5" spans="1:50" ht="30"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722" t="s">
        <v>980</v>
      </c>
      <c r="AF5" s="722"/>
      <c r="AG5" s="722"/>
      <c r="AH5" s="722"/>
      <c r="AI5" s="722"/>
      <c r="AJ5" s="722"/>
      <c r="AK5" s="722"/>
      <c r="AL5" s="722"/>
      <c r="AM5" s="722"/>
      <c r="AN5" s="722"/>
      <c r="AO5" s="722"/>
      <c r="AP5" s="722"/>
      <c r="AQ5" s="74"/>
      <c r="AR5" s="74"/>
      <c r="AS5" s="74"/>
      <c r="AT5" s="74"/>
      <c r="AU5" s="74"/>
      <c r="AV5" s="74"/>
      <c r="AW5" s="74"/>
      <c r="AX5" s="265"/>
    </row>
    <row r="6" spans="1:50" ht="39.950000000000003" customHeight="1">
      <c r="A6" s="68" t="s">
        <v>18</v>
      </c>
      <c r="B6" s="69"/>
      <c r="C6" s="69"/>
      <c r="D6" s="69"/>
      <c r="E6" s="69"/>
      <c r="F6" s="69"/>
      <c r="G6" s="449" t="s">
        <v>979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978</v>
      </c>
      <c r="AF6" s="1429"/>
      <c r="AG6" s="1429"/>
      <c r="AH6" s="1429"/>
      <c r="AI6" s="1429"/>
      <c r="AJ6" s="1429"/>
      <c r="AK6" s="1429"/>
      <c r="AL6" s="1429"/>
      <c r="AM6" s="1429"/>
      <c r="AN6" s="1429"/>
      <c r="AO6" s="1429"/>
      <c r="AP6" s="1429"/>
      <c r="AQ6" s="1429"/>
      <c r="AR6" s="1429"/>
      <c r="AS6" s="1429"/>
      <c r="AT6" s="1429"/>
      <c r="AU6" s="1429"/>
      <c r="AV6" s="1429"/>
      <c r="AW6" s="1429"/>
      <c r="AX6" s="1430"/>
    </row>
    <row r="7" spans="1:50" ht="103.7" customHeight="1">
      <c r="A7" s="79" t="s">
        <v>22</v>
      </c>
      <c r="B7" s="80"/>
      <c r="C7" s="80"/>
      <c r="D7" s="80"/>
      <c r="E7" s="80"/>
      <c r="F7" s="80"/>
      <c r="G7" s="828" t="s">
        <v>2078</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2079</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910</v>
      </c>
      <c r="Q11" s="142"/>
      <c r="R11" s="142"/>
      <c r="S11" s="142"/>
      <c r="T11" s="142"/>
      <c r="U11" s="142"/>
      <c r="V11" s="142"/>
      <c r="W11" s="142">
        <v>812</v>
      </c>
      <c r="X11" s="142"/>
      <c r="Y11" s="142"/>
      <c r="Z11" s="142"/>
      <c r="AA11" s="142"/>
      <c r="AB11" s="142"/>
      <c r="AC11" s="142"/>
      <c r="AD11" s="142">
        <v>822</v>
      </c>
      <c r="AE11" s="142"/>
      <c r="AF11" s="142"/>
      <c r="AG11" s="142"/>
      <c r="AH11" s="142"/>
      <c r="AI11" s="142"/>
      <c r="AJ11" s="142"/>
      <c r="AK11" s="142">
        <v>931</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v>0</v>
      </c>
      <c r="Q12" s="157"/>
      <c r="R12" s="157"/>
      <c r="S12" s="157"/>
      <c r="T12" s="157"/>
      <c r="U12" s="157"/>
      <c r="V12" s="157"/>
      <c r="W12" s="157">
        <v>0</v>
      </c>
      <c r="X12" s="157"/>
      <c r="Y12" s="157"/>
      <c r="Z12" s="157"/>
      <c r="AA12" s="157"/>
      <c r="AB12" s="157"/>
      <c r="AC12" s="157"/>
      <c r="AD12" s="157">
        <v>0</v>
      </c>
      <c r="AE12" s="157"/>
      <c r="AF12" s="157"/>
      <c r="AG12" s="157"/>
      <c r="AH12" s="157"/>
      <c r="AI12" s="157"/>
      <c r="AJ12" s="157"/>
      <c r="AK12" s="157" t="s">
        <v>2055</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v>0</v>
      </c>
      <c r="Q13" s="152"/>
      <c r="R13" s="152"/>
      <c r="S13" s="152"/>
      <c r="T13" s="152"/>
      <c r="U13" s="152"/>
      <c r="V13" s="153"/>
      <c r="W13" s="151">
        <v>0</v>
      </c>
      <c r="X13" s="152"/>
      <c r="Y13" s="152"/>
      <c r="Z13" s="152"/>
      <c r="AA13" s="152"/>
      <c r="AB13" s="152"/>
      <c r="AC13" s="153"/>
      <c r="AD13" s="151">
        <v>0</v>
      </c>
      <c r="AE13" s="152"/>
      <c r="AF13" s="152"/>
      <c r="AG13" s="152"/>
      <c r="AH13" s="152"/>
      <c r="AI13" s="152"/>
      <c r="AJ13" s="153"/>
      <c r="AK13" s="151" t="s">
        <v>2055</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v>0</v>
      </c>
      <c r="Q14" s="152"/>
      <c r="R14" s="152"/>
      <c r="S14" s="152"/>
      <c r="T14" s="152"/>
      <c r="U14" s="152"/>
      <c r="V14" s="153"/>
      <c r="W14" s="151">
        <v>0</v>
      </c>
      <c r="X14" s="152"/>
      <c r="Y14" s="152"/>
      <c r="Z14" s="152"/>
      <c r="AA14" s="152"/>
      <c r="AB14" s="152"/>
      <c r="AC14" s="153"/>
      <c r="AD14" s="151">
        <v>0</v>
      </c>
      <c r="AE14" s="152"/>
      <c r="AF14" s="152"/>
      <c r="AG14" s="152"/>
      <c r="AH14" s="152"/>
      <c r="AI14" s="152"/>
      <c r="AJ14" s="153"/>
      <c r="AK14" s="151" t="s">
        <v>2056</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v>0</v>
      </c>
      <c r="Q15" s="157"/>
      <c r="R15" s="157"/>
      <c r="S15" s="157"/>
      <c r="T15" s="157"/>
      <c r="U15" s="157"/>
      <c r="V15" s="157"/>
      <c r="W15" s="157">
        <v>0</v>
      </c>
      <c r="X15" s="157"/>
      <c r="Y15" s="157"/>
      <c r="Z15" s="157"/>
      <c r="AA15" s="157"/>
      <c r="AB15" s="157"/>
      <c r="AC15" s="157"/>
      <c r="AD15" s="157">
        <v>0</v>
      </c>
      <c r="AE15" s="157"/>
      <c r="AF15" s="157"/>
      <c r="AG15" s="157"/>
      <c r="AH15" s="157"/>
      <c r="AI15" s="157"/>
      <c r="AJ15" s="157"/>
      <c r="AK15" s="157" t="s">
        <v>2055</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910</v>
      </c>
      <c r="Q16" s="165"/>
      <c r="R16" s="165"/>
      <c r="S16" s="165"/>
      <c r="T16" s="165"/>
      <c r="U16" s="165"/>
      <c r="V16" s="165"/>
      <c r="W16" s="165">
        <v>812</v>
      </c>
      <c r="X16" s="165"/>
      <c r="Y16" s="165"/>
      <c r="Z16" s="165"/>
      <c r="AA16" s="165"/>
      <c r="AB16" s="165"/>
      <c r="AC16" s="165"/>
      <c r="AD16" s="165">
        <v>822</v>
      </c>
      <c r="AE16" s="165"/>
      <c r="AF16" s="165"/>
      <c r="AG16" s="165"/>
      <c r="AH16" s="165"/>
      <c r="AI16" s="165"/>
      <c r="AJ16" s="165"/>
      <c r="AK16" s="165" t="s">
        <v>2056</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910</v>
      </c>
      <c r="Q17" s="169"/>
      <c r="R17" s="169"/>
      <c r="S17" s="169"/>
      <c r="T17" s="169"/>
      <c r="U17" s="169"/>
      <c r="V17" s="169"/>
      <c r="W17" s="169">
        <v>812</v>
      </c>
      <c r="X17" s="169"/>
      <c r="Y17" s="169"/>
      <c r="Z17" s="169"/>
      <c r="AA17" s="169"/>
      <c r="AB17" s="169"/>
      <c r="AC17" s="169"/>
      <c r="AD17" s="169">
        <v>822</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977</v>
      </c>
      <c r="AU19" s="187"/>
      <c r="AV19" s="187"/>
      <c r="AW19" s="187"/>
      <c r="AX19" s="194"/>
    </row>
    <row r="20" spans="1:55" ht="26.85" customHeight="1">
      <c r="A20" s="179"/>
      <c r="B20" s="177"/>
      <c r="C20" s="177"/>
      <c r="D20" s="177"/>
      <c r="E20" s="177"/>
      <c r="F20" s="178"/>
      <c r="G20" s="819" t="s">
        <v>976</v>
      </c>
      <c r="H20" s="451"/>
      <c r="I20" s="451"/>
      <c r="J20" s="451"/>
      <c r="K20" s="451"/>
      <c r="L20" s="451"/>
      <c r="M20" s="451"/>
      <c r="N20" s="451"/>
      <c r="O20" s="451"/>
      <c r="P20" s="451"/>
      <c r="Q20" s="451"/>
      <c r="R20" s="451"/>
      <c r="S20" s="451"/>
      <c r="T20" s="451"/>
      <c r="U20" s="451"/>
      <c r="V20" s="451"/>
      <c r="W20" s="451"/>
      <c r="X20" s="1704"/>
      <c r="Y20" s="204" t="s">
        <v>49</v>
      </c>
      <c r="Z20" s="205"/>
      <c r="AA20" s="206"/>
      <c r="AB20" s="207" t="s">
        <v>901</v>
      </c>
      <c r="AC20" s="207"/>
      <c r="AD20" s="207"/>
      <c r="AE20" s="1404">
        <v>860076</v>
      </c>
      <c r="AF20" s="173"/>
      <c r="AG20" s="173"/>
      <c r="AH20" s="173"/>
      <c r="AI20" s="173"/>
      <c r="AJ20" s="1404">
        <v>1034799</v>
      </c>
      <c r="AK20" s="173"/>
      <c r="AL20" s="173"/>
      <c r="AM20" s="173"/>
      <c r="AN20" s="173"/>
      <c r="AO20" s="1404">
        <v>1271365</v>
      </c>
      <c r="AP20" s="173"/>
      <c r="AQ20" s="173"/>
      <c r="AR20" s="173"/>
      <c r="AS20" s="173"/>
      <c r="AT20" s="174"/>
      <c r="AU20" s="174"/>
      <c r="AV20" s="174"/>
      <c r="AW20" s="174"/>
      <c r="AX20" s="175"/>
    </row>
    <row r="21" spans="1:55" ht="23.85" customHeight="1">
      <c r="A21" s="180"/>
      <c r="B21" s="181"/>
      <c r="C21" s="181"/>
      <c r="D21" s="181"/>
      <c r="E21" s="181"/>
      <c r="F21" s="182"/>
      <c r="G21" s="1708"/>
      <c r="H21" s="882"/>
      <c r="I21" s="882"/>
      <c r="J21" s="882"/>
      <c r="K21" s="882"/>
      <c r="L21" s="882"/>
      <c r="M21" s="882"/>
      <c r="N21" s="882"/>
      <c r="O21" s="882"/>
      <c r="P21" s="882"/>
      <c r="Q21" s="882"/>
      <c r="R21" s="882"/>
      <c r="S21" s="882"/>
      <c r="T21" s="882"/>
      <c r="U21" s="882"/>
      <c r="V21" s="882"/>
      <c r="W21" s="882"/>
      <c r="X21" s="1709"/>
      <c r="Y21" s="128" t="s">
        <v>51</v>
      </c>
      <c r="Z21" s="129"/>
      <c r="AA21" s="130"/>
      <c r="AB21" s="188"/>
      <c r="AC21" s="188"/>
      <c r="AD21" s="188"/>
      <c r="AE21" s="188"/>
      <c r="AF21" s="188"/>
      <c r="AG21" s="188"/>
      <c r="AH21" s="188"/>
      <c r="AI21" s="188"/>
      <c r="AJ21" s="188"/>
      <c r="AK21" s="188"/>
      <c r="AL21" s="188"/>
      <c r="AM21" s="188"/>
      <c r="AN21" s="188"/>
      <c r="AO21" s="188"/>
      <c r="AP21" s="188"/>
      <c r="AQ21" s="188"/>
      <c r="AR21" s="188"/>
      <c r="AS21" s="188"/>
      <c r="AT21" s="172">
        <v>1172464</v>
      </c>
      <c r="AU21" s="169"/>
      <c r="AV21" s="169"/>
      <c r="AW21" s="169"/>
      <c r="AX21" s="189"/>
    </row>
    <row r="22" spans="1:55" ht="32.25" customHeight="1">
      <c r="A22" s="180"/>
      <c r="B22" s="181"/>
      <c r="C22" s="181"/>
      <c r="D22" s="181"/>
      <c r="E22" s="181"/>
      <c r="F22" s="182"/>
      <c r="G22" s="1705"/>
      <c r="H22" s="885"/>
      <c r="I22" s="885"/>
      <c r="J22" s="885"/>
      <c r="K22" s="885"/>
      <c r="L22" s="885"/>
      <c r="M22" s="885"/>
      <c r="N22" s="885"/>
      <c r="O22" s="885"/>
      <c r="P22" s="885"/>
      <c r="Q22" s="885"/>
      <c r="R22" s="885"/>
      <c r="S22" s="885"/>
      <c r="T22" s="885"/>
      <c r="U22" s="885"/>
      <c r="V22" s="885"/>
      <c r="W22" s="885"/>
      <c r="X22" s="1706"/>
      <c r="Y22" s="128" t="s">
        <v>52</v>
      </c>
      <c r="Z22" s="129"/>
      <c r="AA22" s="130"/>
      <c r="AB22" s="190" t="s">
        <v>199</v>
      </c>
      <c r="AC22" s="190"/>
      <c r="AD22" s="190"/>
      <c r="AE22" s="738">
        <v>0.73360000000000003</v>
      </c>
      <c r="AF22" s="190"/>
      <c r="AG22" s="190"/>
      <c r="AH22" s="190"/>
      <c r="AI22" s="190"/>
      <c r="AJ22" s="738">
        <v>0.88300000000000001</v>
      </c>
      <c r="AK22" s="190"/>
      <c r="AL22" s="190"/>
      <c r="AM22" s="190"/>
      <c r="AN22" s="190"/>
      <c r="AO22" s="738">
        <v>1.0844</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819" t="s">
        <v>975</v>
      </c>
      <c r="H24" s="451"/>
      <c r="I24" s="451"/>
      <c r="J24" s="451"/>
      <c r="K24" s="451"/>
      <c r="L24" s="451"/>
      <c r="M24" s="451"/>
      <c r="N24" s="451"/>
      <c r="O24" s="451"/>
      <c r="P24" s="451"/>
      <c r="Q24" s="451"/>
      <c r="R24" s="451"/>
      <c r="S24" s="451"/>
      <c r="T24" s="451"/>
      <c r="U24" s="451"/>
      <c r="V24" s="451"/>
      <c r="W24" s="451"/>
      <c r="X24" s="1704"/>
      <c r="Y24" s="226" t="s">
        <v>58</v>
      </c>
      <c r="Z24" s="227"/>
      <c r="AA24" s="228"/>
      <c r="AB24" s="229" t="s">
        <v>901</v>
      </c>
      <c r="AC24" s="227"/>
      <c r="AD24" s="228"/>
      <c r="AE24" s="1617">
        <v>4130119</v>
      </c>
      <c r="AF24" s="190"/>
      <c r="AG24" s="190"/>
      <c r="AH24" s="190"/>
      <c r="AI24" s="190"/>
      <c r="AJ24" s="1404">
        <v>4556376</v>
      </c>
      <c r="AK24" s="173"/>
      <c r="AL24" s="173"/>
      <c r="AM24" s="173"/>
      <c r="AN24" s="173"/>
      <c r="AO24" s="1404">
        <v>7734957</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1705"/>
      <c r="H25" s="885"/>
      <c r="I25" s="885"/>
      <c r="J25" s="885"/>
      <c r="K25" s="885"/>
      <c r="L25" s="885"/>
      <c r="M25" s="885"/>
      <c r="N25" s="885"/>
      <c r="O25" s="885"/>
      <c r="P25" s="885"/>
      <c r="Q25" s="885"/>
      <c r="R25" s="885"/>
      <c r="S25" s="885"/>
      <c r="T25" s="885"/>
      <c r="U25" s="885"/>
      <c r="V25" s="885"/>
      <c r="W25" s="885"/>
      <c r="X25" s="1706"/>
      <c r="Y25" s="230" t="s">
        <v>61</v>
      </c>
      <c r="Z25" s="231"/>
      <c r="AA25" s="232"/>
      <c r="AB25" s="233" t="s">
        <v>199</v>
      </c>
      <c r="AC25" s="231"/>
      <c r="AD25" s="232"/>
      <c r="AE25" s="1707">
        <v>0.92700000000000005</v>
      </c>
      <c r="AF25" s="74"/>
      <c r="AG25" s="74"/>
      <c r="AH25" s="74"/>
      <c r="AI25" s="75"/>
      <c r="AJ25" s="1702">
        <v>1.0226999999999999</v>
      </c>
      <c r="AK25" s="236"/>
      <c r="AL25" s="236"/>
      <c r="AM25" s="236"/>
      <c r="AN25" s="237"/>
      <c r="AO25" s="1702">
        <v>1.7361</v>
      </c>
      <c r="AP25" s="236"/>
      <c r="AQ25" s="236"/>
      <c r="AR25" s="236"/>
      <c r="AS25" s="237"/>
      <c r="AT25" s="1703">
        <v>4455416</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974</v>
      </c>
      <c r="H27" s="527"/>
      <c r="I27" s="527"/>
      <c r="J27" s="527"/>
      <c r="K27" s="527"/>
      <c r="L27" s="527"/>
      <c r="M27" s="527"/>
      <c r="N27" s="527"/>
      <c r="O27" s="527"/>
      <c r="P27" s="527"/>
      <c r="Q27" s="527"/>
      <c r="R27" s="527"/>
      <c r="S27" s="527"/>
      <c r="T27" s="527"/>
      <c r="U27" s="527"/>
      <c r="V27" s="527"/>
      <c r="W27" s="527"/>
      <c r="X27" s="527"/>
      <c r="Y27" s="261" t="s">
        <v>62</v>
      </c>
      <c r="Z27" s="262"/>
      <c r="AA27" s="263"/>
      <c r="AB27" s="746" t="s">
        <v>973</v>
      </c>
      <c r="AC27" s="742"/>
      <c r="AD27" s="743"/>
      <c r="AE27" s="508" t="s">
        <v>972</v>
      </c>
      <c r="AF27" s="503"/>
      <c r="AG27" s="503"/>
      <c r="AH27" s="503"/>
      <c r="AI27" s="532"/>
      <c r="AJ27" s="508" t="s">
        <v>971</v>
      </c>
      <c r="AK27" s="503"/>
      <c r="AL27" s="503"/>
      <c r="AM27" s="503"/>
      <c r="AN27" s="532"/>
      <c r="AO27" s="502" t="s">
        <v>235</v>
      </c>
      <c r="AP27" s="503"/>
      <c r="AQ27" s="503"/>
      <c r="AR27" s="503"/>
      <c r="AS27" s="532"/>
      <c r="AT27" s="502" t="s">
        <v>970</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508" t="s">
        <v>969</v>
      </c>
      <c r="AF28" s="503"/>
      <c r="AG28" s="503"/>
      <c r="AH28" s="503"/>
      <c r="AI28" s="532"/>
      <c r="AJ28" s="508" t="s">
        <v>968</v>
      </c>
      <c r="AK28" s="503"/>
      <c r="AL28" s="503"/>
      <c r="AM28" s="503"/>
      <c r="AN28" s="532"/>
      <c r="AO28" s="502" t="s">
        <v>235</v>
      </c>
      <c r="AP28" s="503"/>
      <c r="AQ28" s="503"/>
      <c r="AR28" s="503"/>
      <c r="AS28" s="532"/>
      <c r="AT28" s="502" t="s">
        <v>235</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388" t="s">
        <v>967</v>
      </c>
      <c r="D30" s="1389"/>
      <c r="E30" s="1389"/>
      <c r="F30" s="1389"/>
      <c r="G30" s="1389"/>
      <c r="H30" s="1389"/>
      <c r="I30" s="1389"/>
      <c r="J30" s="1389"/>
      <c r="K30" s="1390"/>
      <c r="L30" s="292">
        <v>931</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931</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757" t="s">
        <v>966</v>
      </c>
      <c r="AH40" s="863"/>
      <c r="AI40" s="863"/>
      <c r="AJ40" s="863"/>
      <c r="AK40" s="863"/>
      <c r="AL40" s="863"/>
      <c r="AM40" s="863"/>
      <c r="AN40" s="863"/>
      <c r="AO40" s="863"/>
      <c r="AP40" s="863"/>
      <c r="AQ40" s="863"/>
      <c r="AR40" s="863"/>
      <c r="AS40" s="863"/>
      <c r="AT40" s="863"/>
      <c r="AU40" s="863"/>
      <c r="AV40" s="863"/>
      <c r="AW40" s="863"/>
      <c r="AX40" s="864"/>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865"/>
      <c r="AH41" s="866"/>
      <c r="AI41" s="866"/>
      <c r="AJ41" s="866"/>
      <c r="AK41" s="866"/>
      <c r="AL41" s="866"/>
      <c r="AM41" s="866"/>
      <c r="AN41" s="866"/>
      <c r="AO41" s="866"/>
      <c r="AP41" s="866"/>
      <c r="AQ41" s="866"/>
      <c r="AR41" s="866"/>
      <c r="AS41" s="866"/>
      <c r="AT41" s="866"/>
      <c r="AU41" s="866"/>
      <c r="AV41" s="866"/>
      <c r="AW41" s="866"/>
      <c r="AX41" s="867"/>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283</v>
      </c>
      <c r="AE42" s="874"/>
      <c r="AF42" s="874"/>
      <c r="AG42" s="868"/>
      <c r="AH42" s="869"/>
      <c r="AI42" s="869"/>
      <c r="AJ42" s="869"/>
      <c r="AK42" s="869"/>
      <c r="AL42" s="869"/>
      <c r="AM42" s="869"/>
      <c r="AN42" s="869"/>
      <c r="AO42" s="869"/>
      <c r="AP42" s="869"/>
      <c r="AQ42" s="869"/>
      <c r="AR42" s="869"/>
      <c r="AS42" s="869"/>
      <c r="AT42" s="869"/>
      <c r="AU42" s="869"/>
      <c r="AV42" s="869"/>
      <c r="AW42" s="869"/>
      <c r="AX42" s="870"/>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283</v>
      </c>
      <c r="AE43" s="876"/>
      <c r="AF43" s="876"/>
      <c r="AG43" s="682" t="s">
        <v>965</v>
      </c>
      <c r="AH43" s="877"/>
      <c r="AI43" s="877"/>
      <c r="AJ43" s="877"/>
      <c r="AK43" s="877"/>
      <c r="AL43" s="877"/>
      <c r="AM43" s="877"/>
      <c r="AN43" s="877"/>
      <c r="AO43" s="877"/>
      <c r="AP43" s="877"/>
      <c r="AQ43" s="877"/>
      <c r="AR43" s="877"/>
      <c r="AS43" s="877"/>
      <c r="AT43" s="877"/>
      <c r="AU43" s="877"/>
      <c r="AV43" s="877"/>
      <c r="AW43" s="877"/>
      <c r="AX43" s="87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283</v>
      </c>
      <c r="AE44" s="872"/>
      <c r="AF44" s="872"/>
      <c r="AG44" s="865"/>
      <c r="AH44" s="866"/>
      <c r="AI44" s="866"/>
      <c r="AJ44" s="866"/>
      <c r="AK44" s="866"/>
      <c r="AL44" s="866"/>
      <c r="AM44" s="866"/>
      <c r="AN44" s="866"/>
      <c r="AO44" s="866"/>
      <c r="AP44" s="866"/>
      <c r="AQ44" s="866"/>
      <c r="AR44" s="866"/>
      <c r="AS44" s="866"/>
      <c r="AT44" s="866"/>
      <c r="AU44" s="866"/>
      <c r="AV44" s="866"/>
      <c r="AW44" s="866"/>
      <c r="AX44" s="867"/>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283</v>
      </c>
      <c r="AE45" s="872"/>
      <c r="AF45" s="872"/>
      <c r="AG45" s="865"/>
      <c r="AH45" s="866"/>
      <c r="AI45" s="866"/>
      <c r="AJ45" s="866"/>
      <c r="AK45" s="866"/>
      <c r="AL45" s="866"/>
      <c r="AM45" s="866"/>
      <c r="AN45" s="866"/>
      <c r="AO45" s="866"/>
      <c r="AP45" s="866"/>
      <c r="AQ45" s="866"/>
      <c r="AR45" s="866"/>
      <c r="AS45" s="866"/>
      <c r="AT45" s="866"/>
      <c r="AU45" s="866"/>
      <c r="AV45" s="866"/>
      <c r="AW45" s="866"/>
      <c r="AX45" s="867"/>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283</v>
      </c>
      <c r="AE46" s="872"/>
      <c r="AF46" s="872"/>
      <c r="AG46" s="865"/>
      <c r="AH46" s="866"/>
      <c r="AI46" s="866"/>
      <c r="AJ46" s="866"/>
      <c r="AK46" s="866"/>
      <c r="AL46" s="866"/>
      <c r="AM46" s="866"/>
      <c r="AN46" s="866"/>
      <c r="AO46" s="866"/>
      <c r="AP46" s="866"/>
      <c r="AQ46" s="866"/>
      <c r="AR46" s="866"/>
      <c r="AS46" s="866"/>
      <c r="AT46" s="866"/>
      <c r="AU46" s="866"/>
      <c r="AV46" s="866"/>
      <c r="AW46" s="866"/>
      <c r="AX46" s="867"/>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865"/>
      <c r="AH47" s="866"/>
      <c r="AI47" s="866"/>
      <c r="AJ47" s="866"/>
      <c r="AK47" s="866"/>
      <c r="AL47" s="866"/>
      <c r="AM47" s="866"/>
      <c r="AN47" s="866"/>
      <c r="AO47" s="866"/>
      <c r="AP47" s="866"/>
      <c r="AQ47" s="866"/>
      <c r="AR47" s="866"/>
      <c r="AS47" s="866"/>
      <c r="AT47" s="866"/>
      <c r="AU47" s="866"/>
      <c r="AV47" s="866"/>
      <c r="AW47" s="866"/>
      <c r="AX47" s="867"/>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964</v>
      </c>
      <c r="AE48" s="874"/>
      <c r="AF48" s="874"/>
      <c r="AG48" s="868"/>
      <c r="AH48" s="869"/>
      <c r="AI48" s="869"/>
      <c r="AJ48" s="869"/>
      <c r="AK48" s="869"/>
      <c r="AL48" s="869"/>
      <c r="AM48" s="869"/>
      <c r="AN48" s="869"/>
      <c r="AO48" s="869"/>
      <c r="AP48" s="869"/>
      <c r="AQ48" s="869"/>
      <c r="AR48" s="869"/>
      <c r="AS48" s="869"/>
      <c r="AT48" s="869"/>
      <c r="AU48" s="869"/>
      <c r="AV48" s="869"/>
      <c r="AW48" s="869"/>
      <c r="AX48" s="87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283</v>
      </c>
      <c r="AE49" s="876"/>
      <c r="AF49" s="876"/>
      <c r="AG49" s="682" t="s">
        <v>963</v>
      </c>
      <c r="AH49" s="877"/>
      <c r="AI49" s="877"/>
      <c r="AJ49" s="877"/>
      <c r="AK49" s="877"/>
      <c r="AL49" s="877"/>
      <c r="AM49" s="877"/>
      <c r="AN49" s="877"/>
      <c r="AO49" s="877"/>
      <c r="AP49" s="877"/>
      <c r="AQ49" s="877"/>
      <c r="AR49" s="877"/>
      <c r="AS49" s="877"/>
      <c r="AT49" s="877"/>
      <c r="AU49" s="877"/>
      <c r="AV49" s="877"/>
      <c r="AW49" s="877"/>
      <c r="AX49" s="87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283</v>
      </c>
      <c r="AE50" s="872"/>
      <c r="AF50" s="872"/>
      <c r="AG50" s="865"/>
      <c r="AH50" s="866"/>
      <c r="AI50" s="866"/>
      <c r="AJ50" s="866"/>
      <c r="AK50" s="866"/>
      <c r="AL50" s="866"/>
      <c r="AM50" s="866"/>
      <c r="AN50" s="866"/>
      <c r="AO50" s="866"/>
      <c r="AP50" s="866"/>
      <c r="AQ50" s="866"/>
      <c r="AR50" s="866"/>
      <c r="AS50" s="866"/>
      <c r="AT50" s="866"/>
      <c r="AU50" s="866"/>
      <c r="AV50" s="866"/>
      <c r="AW50" s="866"/>
      <c r="AX50" s="867"/>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283</v>
      </c>
      <c r="AE51" s="872"/>
      <c r="AF51" s="872"/>
      <c r="AG51" s="865"/>
      <c r="AH51" s="866"/>
      <c r="AI51" s="866"/>
      <c r="AJ51" s="866"/>
      <c r="AK51" s="866"/>
      <c r="AL51" s="866"/>
      <c r="AM51" s="866"/>
      <c r="AN51" s="866"/>
      <c r="AO51" s="866"/>
      <c r="AP51" s="866"/>
      <c r="AQ51" s="866"/>
      <c r="AR51" s="866"/>
      <c r="AS51" s="866"/>
      <c r="AT51" s="866"/>
      <c r="AU51" s="866"/>
      <c r="AV51" s="866"/>
      <c r="AW51" s="866"/>
      <c r="AX51" s="867"/>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283</v>
      </c>
      <c r="AE52" s="876"/>
      <c r="AF52" s="876"/>
      <c r="AG52" s="682" t="s">
        <v>962</v>
      </c>
      <c r="AH52" s="877"/>
      <c r="AI52" s="877"/>
      <c r="AJ52" s="877"/>
      <c r="AK52" s="877"/>
      <c r="AL52" s="877"/>
      <c r="AM52" s="877"/>
      <c r="AN52" s="877"/>
      <c r="AO52" s="877"/>
      <c r="AP52" s="877"/>
      <c r="AQ52" s="877"/>
      <c r="AR52" s="877"/>
      <c r="AS52" s="877"/>
      <c r="AT52" s="877"/>
      <c r="AU52" s="877"/>
      <c r="AV52" s="877"/>
      <c r="AW52" s="877"/>
      <c r="AX52" s="878"/>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865"/>
      <c r="AH53" s="866"/>
      <c r="AI53" s="866"/>
      <c r="AJ53" s="866"/>
      <c r="AK53" s="866"/>
      <c r="AL53" s="866"/>
      <c r="AM53" s="866"/>
      <c r="AN53" s="866"/>
      <c r="AO53" s="866"/>
      <c r="AP53" s="866"/>
      <c r="AQ53" s="866"/>
      <c r="AR53" s="866"/>
      <c r="AS53" s="866"/>
      <c r="AT53" s="866"/>
      <c r="AU53" s="866"/>
      <c r="AV53" s="866"/>
      <c r="AW53" s="866"/>
      <c r="AX53" s="867"/>
    </row>
    <row r="54" spans="1:50" ht="26.25" customHeight="1">
      <c r="A54" s="321"/>
      <c r="B54" s="322"/>
      <c r="C54" s="417"/>
      <c r="D54" s="418"/>
      <c r="E54" s="418"/>
      <c r="F54" s="418"/>
      <c r="G54" s="419" t="s">
        <v>961</v>
      </c>
      <c r="H54" s="342"/>
      <c r="I54" s="342"/>
      <c r="J54" s="342"/>
      <c r="K54" s="342"/>
      <c r="L54" s="342"/>
      <c r="M54" s="342"/>
      <c r="N54" s="342"/>
      <c r="O54" s="342"/>
      <c r="P54" s="342"/>
      <c r="Q54" s="342"/>
      <c r="R54" s="342"/>
      <c r="S54" s="420"/>
      <c r="T54" s="421" t="s">
        <v>960</v>
      </c>
      <c r="U54" s="342"/>
      <c r="V54" s="342"/>
      <c r="W54" s="342"/>
      <c r="X54" s="342"/>
      <c r="Y54" s="342"/>
      <c r="Z54" s="342"/>
      <c r="AA54" s="342"/>
      <c r="AB54" s="342"/>
      <c r="AC54" s="342"/>
      <c r="AD54" s="342"/>
      <c r="AE54" s="342"/>
      <c r="AF54" s="342"/>
      <c r="AG54" s="865"/>
      <c r="AH54" s="866"/>
      <c r="AI54" s="866"/>
      <c r="AJ54" s="866"/>
      <c r="AK54" s="866"/>
      <c r="AL54" s="866"/>
      <c r="AM54" s="866"/>
      <c r="AN54" s="866"/>
      <c r="AO54" s="866"/>
      <c r="AP54" s="866"/>
      <c r="AQ54" s="866"/>
      <c r="AR54" s="866"/>
      <c r="AS54" s="866"/>
      <c r="AT54" s="866"/>
      <c r="AU54" s="866"/>
      <c r="AV54" s="866"/>
      <c r="AW54" s="866"/>
      <c r="AX54" s="867"/>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868"/>
      <c r="AH55" s="869"/>
      <c r="AI55" s="869"/>
      <c r="AJ55" s="869"/>
      <c r="AK55" s="869"/>
      <c r="AL55" s="869"/>
      <c r="AM55" s="869"/>
      <c r="AN55" s="869"/>
      <c r="AO55" s="869"/>
      <c r="AP55" s="869"/>
      <c r="AQ55" s="869"/>
      <c r="AR55" s="869"/>
      <c r="AS55" s="869"/>
      <c r="AT55" s="869"/>
      <c r="AU55" s="869"/>
      <c r="AV55" s="869"/>
      <c r="AW55" s="869"/>
      <c r="AX55" s="870"/>
    </row>
    <row r="56" spans="1:50" ht="144" customHeight="1">
      <c r="A56" s="352" t="s">
        <v>100</v>
      </c>
      <c r="B56" s="387"/>
      <c r="C56" s="390" t="s">
        <v>101</v>
      </c>
      <c r="D56" s="391"/>
      <c r="E56" s="391"/>
      <c r="F56" s="392"/>
      <c r="G56" s="393" t="s">
        <v>959</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78.75"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99"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87"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2.2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c r="L67" s="709"/>
      <c r="M67" s="709"/>
      <c r="N67" s="709"/>
      <c r="O67" s="709"/>
      <c r="P67" s="709"/>
      <c r="Q67" s="709"/>
      <c r="R67" s="709"/>
      <c r="S67" s="422" t="s">
        <v>111</v>
      </c>
      <c r="T67" s="426"/>
      <c r="U67" s="426"/>
      <c r="V67" s="426"/>
      <c r="W67" s="426"/>
      <c r="X67" s="426"/>
      <c r="Y67" s="426"/>
      <c r="Z67" s="442"/>
      <c r="AA67" s="710"/>
      <c r="AB67" s="709"/>
      <c r="AC67" s="709"/>
      <c r="AD67" s="709"/>
      <c r="AE67" s="709"/>
      <c r="AF67" s="709"/>
      <c r="AG67" s="709"/>
      <c r="AH67" s="709"/>
      <c r="AI67" s="422" t="s">
        <v>112</v>
      </c>
      <c r="AJ67" s="423"/>
      <c r="AK67" s="423"/>
      <c r="AL67" s="423"/>
      <c r="AM67" s="423"/>
      <c r="AN67" s="423"/>
      <c r="AO67" s="423"/>
      <c r="AP67" s="424"/>
      <c r="AQ67" s="704">
        <v>251</v>
      </c>
      <c r="AR67" s="704"/>
      <c r="AS67" s="704"/>
      <c r="AT67" s="704"/>
      <c r="AU67" s="704"/>
      <c r="AV67" s="704"/>
      <c r="AW67" s="704"/>
      <c r="AX67" s="705"/>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topLeftCell="B1" zoomScale="115" zoomScaleNormal="75" zoomScaleSheetLayoutView="115" workbookViewId="0">
      <selection activeCell="G20" sqref="G20:X22"/>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236</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711" t="s">
        <v>1009</v>
      </c>
      <c r="H3" s="712"/>
      <c r="I3" s="712"/>
      <c r="J3" s="712"/>
      <c r="K3" s="712"/>
      <c r="L3" s="712"/>
      <c r="M3" s="712"/>
      <c r="N3" s="712"/>
      <c r="O3" s="712"/>
      <c r="P3" s="712"/>
      <c r="Q3" s="712"/>
      <c r="R3" s="712"/>
      <c r="S3" s="712"/>
      <c r="T3" s="712"/>
      <c r="U3" s="712"/>
      <c r="V3" s="712"/>
      <c r="W3" s="712"/>
      <c r="X3" s="712"/>
      <c r="Y3" s="60" t="s">
        <v>245</v>
      </c>
      <c r="Z3" s="61"/>
      <c r="AA3" s="61"/>
      <c r="AB3" s="61"/>
      <c r="AC3" s="61"/>
      <c r="AD3" s="62"/>
      <c r="AE3" s="844" t="s">
        <v>769</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101" t="s">
        <v>1008</v>
      </c>
      <c r="H4" s="102"/>
      <c r="I4" s="102"/>
      <c r="J4" s="102"/>
      <c r="K4" s="102"/>
      <c r="L4" s="102"/>
      <c r="M4" s="102"/>
      <c r="N4" s="102"/>
      <c r="O4" s="102"/>
      <c r="P4" s="102"/>
      <c r="Q4" s="102"/>
      <c r="R4" s="102"/>
      <c r="S4" s="102"/>
      <c r="T4" s="102"/>
      <c r="U4" s="102"/>
      <c r="V4" s="102"/>
      <c r="W4" s="102"/>
      <c r="X4" s="102"/>
      <c r="Y4" s="90" t="s">
        <v>11</v>
      </c>
      <c r="Z4" s="91"/>
      <c r="AA4" s="91"/>
      <c r="AB4" s="91"/>
      <c r="AC4" s="91"/>
      <c r="AD4" s="92"/>
      <c r="AE4" s="719" t="s">
        <v>1007</v>
      </c>
      <c r="AF4" s="720"/>
      <c r="AG4" s="720"/>
      <c r="AH4" s="720"/>
      <c r="AI4" s="720"/>
      <c r="AJ4" s="720"/>
      <c r="AK4" s="720"/>
      <c r="AL4" s="720"/>
      <c r="AM4" s="720"/>
      <c r="AN4" s="720"/>
      <c r="AO4" s="720"/>
      <c r="AP4" s="721"/>
      <c r="AQ4" s="457" t="s">
        <v>209</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1726" t="s">
        <v>1006</v>
      </c>
      <c r="AF5" s="1726"/>
      <c r="AG5" s="1726"/>
      <c r="AH5" s="1726"/>
      <c r="AI5" s="1726"/>
      <c r="AJ5" s="1726"/>
      <c r="AK5" s="1726"/>
      <c r="AL5" s="1726"/>
      <c r="AM5" s="1726"/>
      <c r="AN5" s="1726"/>
      <c r="AO5" s="1726"/>
      <c r="AP5" s="1726"/>
      <c r="AQ5" s="89"/>
      <c r="AR5" s="89"/>
      <c r="AS5" s="89"/>
      <c r="AT5" s="89"/>
      <c r="AU5" s="89"/>
      <c r="AV5" s="89"/>
      <c r="AW5" s="89"/>
      <c r="AX5" s="1727"/>
    </row>
    <row r="6" spans="1:50" ht="39.950000000000003" customHeight="1">
      <c r="A6" s="68" t="s">
        <v>18</v>
      </c>
      <c r="B6" s="69"/>
      <c r="C6" s="69"/>
      <c r="D6" s="69"/>
      <c r="E6" s="69"/>
      <c r="F6" s="69"/>
      <c r="G6" s="101" t="s">
        <v>1005</v>
      </c>
      <c r="H6" s="102"/>
      <c r="I6" s="102"/>
      <c r="J6" s="102"/>
      <c r="K6" s="102"/>
      <c r="L6" s="102"/>
      <c r="M6" s="102"/>
      <c r="N6" s="102"/>
      <c r="O6" s="102"/>
      <c r="P6" s="102"/>
      <c r="Q6" s="102"/>
      <c r="R6" s="102"/>
      <c r="S6" s="102"/>
      <c r="T6" s="102"/>
      <c r="U6" s="102"/>
      <c r="V6" s="102"/>
      <c r="W6" s="102"/>
      <c r="X6" s="102"/>
      <c r="Y6" s="73" t="s">
        <v>238</v>
      </c>
      <c r="Z6" s="74"/>
      <c r="AA6" s="74"/>
      <c r="AB6" s="74"/>
      <c r="AC6" s="74"/>
      <c r="AD6" s="75"/>
      <c r="AE6" s="559" t="s">
        <v>1004</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562" t="s">
        <v>1003</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37.25" customHeight="1">
      <c r="A8" s="79" t="s">
        <v>24</v>
      </c>
      <c r="B8" s="80"/>
      <c r="C8" s="80"/>
      <c r="D8" s="80"/>
      <c r="E8" s="80"/>
      <c r="F8" s="80"/>
      <c r="G8" s="562" t="s">
        <v>1002</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725">
        <v>919</v>
      </c>
      <c r="Q11" s="1725"/>
      <c r="R11" s="1725"/>
      <c r="S11" s="1725"/>
      <c r="T11" s="1725"/>
      <c r="U11" s="1725"/>
      <c r="V11" s="1725"/>
      <c r="W11" s="1725">
        <v>811</v>
      </c>
      <c r="X11" s="1725"/>
      <c r="Y11" s="1725"/>
      <c r="Z11" s="1725"/>
      <c r="AA11" s="1725"/>
      <c r="AB11" s="1725"/>
      <c r="AC11" s="1725"/>
      <c r="AD11" s="1725">
        <v>831</v>
      </c>
      <c r="AE11" s="1725"/>
      <c r="AF11" s="1725"/>
      <c r="AG11" s="1725"/>
      <c r="AH11" s="1725"/>
      <c r="AI11" s="1725"/>
      <c r="AJ11" s="1725"/>
      <c r="AK11" s="1725">
        <v>831</v>
      </c>
      <c r="AL11" s="1725"/>
      <c r="AM11" s="1725"/>
      <c r="AN11" s="1725"/>
      <c r="AO11" s="1725"/>
      <c r="AP11" s="1725"/>
      <c r="AQ11" s="1725"/>
      <c r="AR11" s="584"/>
      <c r="AS11" s="584"/>
      <c r="AT11" s="584"/>
      <c r="AU11" s="584"/>
      <c r="AV11" s="584"/>
      <c r="AW11" s="584"/>
      <c r="AX11" s="585"/>
    </row>
    <row r="12" spans="1:50" ht="21" customHeight="1">
      <c r="A12" s="120"/>
      <c r="B12" s="121"/>
      <c r="C12" s="121"/>
      <c r="D12" s="121"/>
      <c r="E12" s="121"/>
      <c r="F12" s="122"/>
      <c r="G12" s="134"/>
      <c r="H12" s="135"/>
      <c r="I12" s="145" t="s">
        <v>36</v>
      </c>
      <c r="J12" s="146"/>
      <c r="K12" s="146"/>
      <c r="L12" s="146"/>
      <c r="M12" s="146"/>
      <c r="N12" s="146"/>
      <c r="O12" s="147"/>
      <c r="P12" s="151" t="s">
        <v>235</v>
      </c>
      <c r="Q12" s="152"/>
      <c r="R12" s="152"/>
      <c r="S12" s="152"/>
      <c r="T12" s="152"/>
      <c r="U12" s="152"/>
      <c r="V12" s="153"/>
      <c r="W12" s="151" t="s">
        <v>235</v>
      </c>
      <c r="X12" s="152"/>
      <c r="Y12" s="152"/>
      <c r="Z12" s="152"/>
      <c r="AA12" s="152"/>
      <c r="AB12" s="152"/>
      <c r="AC12" s="153"/>
      <c r="AD12" s="151" t="s">
        <v>235</v>
      </c>
      <c r="AE12" s="152"/>
      <c r="AF12" s="152"/>
      <c r="AG12" s="152"/>
      <c r="AH12" s="152"/>
      <c r="AI12" s="152"/>
      <c r="AJ12" s="153"/>
      <c r="AK12" s="151" t="s">
        <v>235</v>
      </c>
      <c r="AL12" s="152"/>
      <c r="AM12" s="152"/>
      <c r="AN12" s="152"/>
      <c r="AO12" s="152"/>
      <c r="AP12" s="152"/>
      <c r="AQ12" s="153"/>
      <c r="AR12" s="587"/>
      <c r="AS12" s="587"/>
      <c r="AT12" s="587"/>
      <c r="AU12" s="587"/>
      <c r="AV12" s="587"/>
      <c r="AW12" s="587"/>
      <c r="AX12" s="588"/>
    </row>
    <row r="13" spans="1:50" ht="21" customHeight="1">
      <c r="A13" s="120"/>
      <c r="B13" s="121"/>
      <c r="C13" s="121"/>
      <c r="D13" s="121"/>
      <c r="E13" s="121"/>
      <c r="F13" s="122"/>
      <c r="G13" s="134"/>
      <c r="H13" s="135"/>
      <c r="I13" s="145" t="s">
        <v>38</v>
      </c>
      <c r="J13" s="149"/>
      <c r="K13" s="149"/>
      <c r="L13" s="149"/>
      <c r="M13" s="149"/>
      <c r="N13" s="149"/>
      <c r="O13" s="150"/>
      <c r="P13" s="151" t="s">
        <v>235</v>
      </c>
      <c r="Q13" s="152"/>
      <c r="R13" s="152"/>
      <c r="S13" s="152"/>
      <c r="T13" s="152"/>
      <c r="U13" s="152"/>
      <c r="V13" s="153"/>
      <c r="W13" s="151" t="s">
        <v>235</v>
      </c>
      <c r="X13" s="152"/>
      <c r="Y13" s="152"/>
      <c r="Z13" s="152"/>
      <c r="AA13" s="152"/>
      <c r="AB13" s="152"/>
      <c r="AC13" s="153"/>
      <c r="AD13" s="151" t="s">
        <v>235</v>
      </c>
      <c r="AE13" s="152"/>
      <c r="AF13" s="152"/>
      <c r="AG13" s="152"/>
      <c r="AH13" s="152"/>
      <c r="AI13" s="152"/>
      <c r="AJ13" s="153"/>
      <c r="AK13" s="151" t="s">
        <v>235</v>
      </c>
      <c r="AL13" s="152"/>
      <c r="AM13" s="152"/>
      <c r="AN13" s="152"/>
      <c r="AO13" s="152"/>
      <c r="AP13" s="152"/>
      <c r="AQ13" s="153"/>
      <c r="AR13" s="589"/>
      <c r="AS13" s="590"/>
      <c r="AT13" s="590"/>
      <c r="AU13" s="590"/>
      <c r="AV13" s="590"/>
      <c r="AW13" s="590"/>
      <c r="AX13" s="591"/>
    </row>
    <row r="14" spans="1:50" ht="21" customHeight="1">
      <c r="A14" s="120"/>
      <c r="B14" s="121"/>
      <c r="C14" s="121"/>
      <c r="D14" s="121"/>
      <c r="E14" s="121"/>
      <c r="F14" s="122"/>
      <c r="G14" s="134"/>
      <c r="H14" s="135"/>
      <c r="I14" s="145" t="s">
        <v>39</v>
      </c>
      <c r="J14" s="149"/>
      <c r="K14" s="149"/>
      <c r="L14" s="149"/>
      <c r="M14" s="149"/>
      <c r="N14" s="149"/>
      <c r="O14" s="150"/>
      <c r="P14" s="151" t="s">
        <v>235</v>
      </c>
      <c r="Q14" s="152"/>
      <c r="R14" s="152"/>
      <c r="S14" s="152"/>
      <c r="T14" s="152"/>
      <c r="U14" s="152"/>
      <c r="V14" s="153"/>
      <c r="W14" s="151" t="s">
        <v>235</v>
      </c>
      <c r="X14" s="152"/>
      <c r="Y14" s="152"/>
      <c r="Z14" s="152"/>
      <c r="AA14" s="152"/>
      <c r="AB14" s="152"/>
      <c r="AC14" s="153"/>
      <c r="AD14" s="151" t="s">
        <v>235</v>
      </c>
      <c r="AE14" s="152"/>
      <c r="AF14" s="152"/>
      <c r="AG14" s="152"/>
      <c r="AH14" s="152"/>
      <c r="AI14" s="152"/>
      <c r="AJ14" s="153"/>
      <c r="AK14" s="151" t="s">
        <v>235</v>
      </c>
      <c r="AL14" s="152"/>
      <c r="AM14" s="152"/>
      <c r="AN14" s="152"/>
      <c r="AO14" s="152"/>
      <c r="AP14" s="152"/>
      <c r="AQ14" s="153"/>
      <c r="AR14" s="575"/>
      <c r="AS14" s="576"/>
      <c r="AT14" s="576"/>
      <c r="AU14" s="576"/>
      <c r="AV14" s="576"/>
      <c r="AW14" s="576"/>
      <c r="AX14" s="577"/>
    </row>
    <row r="15" spans="1:50" ht="24.75" customHeight="1">
      <c r="A15" s="120"/>
      <c r="B15" s="121"/>
      <c r="C15" s="121"/>
      <c r="D15" s="121"/>
      <c r="E15" s="121"/>
      <c r="F15" s="122"/>
      <c r="G15" s="134"/>
      <c r="H15" s="135"/>
      <c r="I15" s="145" t="s">
        <v>40</v>
      </c>
      <c r="J15" s="146"/>
      <c r="K15" s="146"/>
      <c r="L15" s="146"/>
      <c r="M15" s="146"/>
      <c r="N15" s="146"/>
      <c r="O15" s="147"/>
      <c r="P15" s="151" t="s">
        <v>235</v>
      </c>
      <c r="Q15" s="152"/>
      <c r="R15" s="152"/>
      <c r="S15" s="152"/>
      <c r="T15" s="152"/>
      <c r="U15" s="152"/>
      <c r="V15" s="153"/>
      <c r="W15" s="151" t="s">
        <v>235</v>
      </c>
      <c r="X15" s="152"/>
      <c r="Y15" s="152"/>
      <c r="Z15" s="152"/>
      <c r="AA15" s="152"/>
      <c r="AB15" s="152"/>
      <c r="AC15" s="153"/>
      <c r="AD15" s="151" t="s">
        <v>235</v>
      </c>
      <c r="AE15" s="152"/>
      <c r="AF15" s="152"/>
      <c r="AG15" s="152"/>
      <c r="AH15" s="152"/>
      <c r="AI15" s="152"/>
      <c r="AJ15" s="153"/>
      <c r="AK15" s="151" t="s">
        <v>235</v>
      </c>
      <c r="AL15" s="152"/>
      <c r="AM15" s="152"/>
      <c r="AN15" s="152"/>
      <c r="AO15" s="152"/>
      <c r="AP15" s="152"/>
      <c r="AQ15" s="153"/>
      <c r="AR15" s="587"/>
      <c r="AS15" s="587"/>
      <c r="AT15" s="587"/>
      <c r="AU15" s="587"/>
      <c r="AV15" s="587"/>
      <c r="AW15" s="587"/>
      <c r="AX15" s="588"/>
    </row>
    <row r="16" spans="1:50" ht="24.75" customHeight="1">
      <c r="A16" s="120"/>
      <c r="B16" s="121"/>
      <c r="C16" s="121"/>
      <c r="D16" s="121"/>
      <c r="E16" s="121"/>
      <c r="F16" s="122"/>
      <c r="G16" s="136"/>
      <c r="H16" s="137"/>
      <c r="I16" s="161" t="s">
        <v>41</v>
      </c>
      <c r="J16" s="162"/>
      <c r="K16" s="162"/>
      <c r="L16" s="162"/>
      <c r="M16" s="162"/>
      <c r="N16" s="162"/>
      <c r="O16" s="163"/>
      <c r="P16" s="596">
        <v>919</v>
      </c>
      <c r="Q16" s="596"/>
      <c r="R16" s="596"/>
      <c r="S16" s="596"/>
      <c r="T16" s="596"/>
      <c r="U16" s="596"/>
      <c r="V16" s="596"/>
      <c r="W16" s="596">
        <v>811</v>
      </c>
      <c r="X16" s="596"/>
      <c r="Y16" s="596"/>
      <c r="Z16" s="596"/>
      <c r="AA16" s="596"/>
      <c r="AB16" s="596"/>
      <c r="AC16" s="596"/>
      <c r="AD16" s="596">
        <v>831</v>
      </c>
      <c r="AE16" s="596"/>
      <c r="AF16" s="596"/>
      <c r="AG16" s="596"/>
      <c r="AH16" s="596"/>
      <c r="AI16" s="596"/>
      <c r="AJ16" s="596"/>
      <c r="AK16" s="596">
        <v>831</v>
      </c>
      <c r="AL16" s="596"/>
      <c r="AM16" s="596"/>
      <c r="AN16" s="596"/>
      <c r="AO16" s="596"/>
      <c r="AP16" s="596"/>
      <c r="AQ16" s="596"/>
      <c r="AR16" s="596"/>
      <c r="AS16" s="596"/>
      <c r="AT16" s="596"/>
      <c r="AU16" s="596"/>
      <c r="AV16" s="596"/>
      <c r="AW16" s="596"/>
      <c r="AX16" s="597"/>
    </row>
    <row r="17" spans="1:55" ht="24.75" customHeight="1">
      <c r="A17" s="120"/>
      <c r="B17" s="121"/>
      <c r="C17" s="121"/>
      <c r="D17" s="121"/>
      <c r="E17" s="121"/>
      <c r="F17" s="122"/>
      <c r="G17" s="167" t="s">
        <v>42</v>
      </c>
      <c r="H17" s="168"/>
      <c r="I17" s="168"/>
      <c r="J17" s="168"/>
      <c r="K17" s="168"/>
      <c r="L17" s="168"/>
      <c r="M17" s="168"/>
      <c r="N17" s="168"/>
      <c r="O17" s="168"/>
      <c r="P17" s="169">
        <v>919</v>
      </c>
      <c r="Q17" s="169"/>
      <c r="R17" s="169"/>
      <c r="S17" s="169"/>
      <c r="T17" s="169"/>
      <c r="U17" s="169"/>
      <c r="V17" s="169"/>
      <c r="W17" s="169">
        <v>811</v>
      </c>
      <c r="X17" s="169"/>
      <c r="Y17" s="169"/>
      <c r="Z17" s="169"/>
      <c r="AA17" s="169"/>
      <c r="AB17" s="169"/>
      <c r="AC17" s="169"/>
      <c r="AD17" s="169">
        <v>831</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699</v>
      </c>
      <c r="AU19" s="187"/>
      <c r="AV19" s="187"/>
      <c r="AW19" s="187"/>
      <c r="AX19" s="194"/>
    </row>
    <row r="20" spans="1:55" ht="26.85" customHeight="1">
      <c r="A20" s="179"/>
      <c r="B20" s="177"/>
      <c r="C20" s="177"/>
      <c r="D20" s="177"/>
      <c r="E20" s="177"/>
      <c r="F20" s="178"/>
      <c r="G20" s="730" t="s">
        <v>1001</v>
      </c>
      <c r="H20" s="877"/>
      <c r="I20" s="877"/>
      <c r="J20" s="877"/>
      <c r="K20" s="877"/>
      <c r="L20" s="877"/>
      <c r="M20" s="877"/>
      <c r="N20" s="877"/>
      <c r="O20" s="877"/>
      <c r="P20" s="877"/>
      <c r="Q20" s="877"/>
      <c r="R20" s="877"/>
      <c r="S20" s="877"/>
      <c r="T20" s="877"/>
      <c r="U20" s="877"/>
      <c r="V20" s="877"/>
      <c r="W20" s="877"/>
      <c r="X20" s="892"/>
      <c r="Y20" s="204" t="s">
        <v>49</v>
      </c>
      <c r="Z20" s="205"/>
      <c r="AA20" s="206"/>
      <c r="AB20" s="207" t="s">
        <v>1000</v>
      </c>
      <c r="AC20" s="207"/>
      <c r="AD20" s="207"/>
      <c r="AE20" s="173">
        <f>2217600/10000</f>
        <v>221.76</v>
      </c>
      <c r="AF20" s="173"/>
      <c r="AG20" s="173"/>
      <c r="AH20" s="173"/>
      <c r="AI20" s="173"/>
      <c r="AJ20" s="173">
        <v>85.72</v>
      </c>
      <c r="AK20" s="173"/>
      <c r="AL20" s="173"/>
      <c r="AM20" s="173"/>
      <c r="AN20" s="173"/>
      <c r="AO20" s="173">
        <f>2+3.13+0.12+15+1.09+1.3+18+8+25+20</f>
        <v>93.64</v>
      </c>
      <c r="AP20" s="173"/>
      <c r="AQ20" s="173"/>
      <c r="AR20" s="173"/>
      <c r="AS20" s="173"/>
      <c r="AT20" s="174"/>
      <c r="AU20" s="174"/>
      <c r="AV20" s="174"/>
      <c r="AW20" s="174"/>
      <c r="AX20" s="175"/>
    </row>
    <row r="21" spans="1:55" ht="23.8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598" t="s">
        <v>696</v>
      </c>
      <c r="AC21" s="598"/>
      <c r="AD21" s="598"/>
      <c r="AE21" s="598">
        <v>70</v>
      </c>
      <c r="AF21" s="598"/>
      <c r="AG21" s="598"/>
      <c r="AH21" s="598"/>
      <c r="AI21" s="598"/>
      <c r="AJ21" s="598">
        <v>70</v>
      </c>
      <c r="AK21" s="598"/>
      <c r="AL21" s="598"/>
      <c r="AM21" s="598"/>
      <c r="AN21" s="598"/>
      <c r="AO21" s="598">
        <v>70</v>
      </c>
      <c r="AP21" s="598"/>
      <c r="AQ21" s="598"/>
      <c r="AR21" s="598"/>
      <c r="AS21" s="598"/>
      <c r="AT21" s="602">
        <v>70</v>
      </c>
      <c r="AU21" s="602"/>
      <c r="AV21" s="602"/>
      <c r="AW21" s="602"/>
      <c r="AX21" s="611"/>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28" t="s">
        <v>52</v>
      </c>
      <c r="Z22" s="129"/>
      <c r="AA22" s="130"/>
      <c r="AB22" s="190" t="s">
        <v>199</v>
      </c>
      <c r="AC22" s="190"/>
      <c r="AD22" s="190"/>
      <c r="AE22" s="899">
        <f>AE20/AE21</f>
        <v>3.1679999999999997</v>
      </c>
      <c r="AF22" s="899"/>
      <c r="AG22" s="899"/>
      <c r="AH22" s="899"/>
      <c r="AI22" s="899"/>
      <c r="AJ22" s="899">
        <f>AJ20/AJ21</f>
        <v>1.2245714285714286</v>
      </c>
      <c r="AK22" s="899"/>
      <c r="AL22" s="899"/>
      <c r="AM22" s="899"/>
      <c r="AN22" s="899"/>
      <c r="AO22" s="899">
        <f>AO20/AO21</f>
        <v>1.3377142857142856</v>
      </c>
      <c r="AP22" s="899"/>
      <c r="AQ22" s="899"/>
      <c r="AR22" s="899"/>
      <c r="AS22" s="899"/>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084" t="s">
        <v>999</v>
      </c>
      <c r="H24" s="332"/>
      <c r="I24" s="332"/>
      <c r="J24" s="332"/>
      <c r="K24" s="332"/>
      <c r="L24" s="332"/>
      <c r="M24" s="332"/>
      <c r="N24" s="332"/>
      <c r="O24" s="332"/>
      <c r="P24" s="332"/>
      <c r="Q24" s="332"/>
      <c r="R24" s="332"/>
      <c r="S24" s="332"/>
      <c r="T24" s="332"/>
      <c r="U24" s="332"/>
      <c r="V24" s="332"/>
      <c r="W24" s="332"/>
      <c r="X24" s="1085"/>
      <c r="Y24" s="226" t="s">
        <v>58</v>
      </c>
      <c r="Z24" s="227"/>
      <c r="AA24" s="228"/>
      <c r="AB24" s="229" t="s">
        <v>554</v>
      </c>
      <c r="AC24" s="227"/>
      <c r="AD24" s="228"/>
      <c r="AE24" s="190">
        <v>8</v>
      </c>
      <c r="AF24" s="190"/>
      <c r="AG24" s="190"/>
      <c r="AH24" s="190"/>
      <c r="AI24" s="190"/>
      <c r="AJ24" s="173">
        <v>8</v>
      </c>
      <c r="AK24" s="173"/>
      <c r="AL24" s="173"/>
      <c r="AM24" s="173"/>
      <c r="AN24" s="173"/>
      <c r="AO24" s="173">
        <v>9</v>
      </c>
      <c r="AP24" s="173"/>
      <c r="AQ24" s="173"/>
      <c r="AR24" s="173"/>
      <c r="AS24" s="173"/>
      <c r="AT24" s="234" t="s">
        <v>830</v>
      </c>
      <c r="AU24" s="74"/>
      <c r="AV24" s="74"/>
      <c r="AW24" s="74"/>
      <c r="AX24" s="265"/>
      <c r="AY24" s="2"/>
      <c r="AZ24" s="3"/>
      <c r="BA24" s="3"/>
      <c r="BB24" s="3"/>
      <c r="BC24" s="3"/>
    </row>
    <row r="25" spans="1:55" ht="32.25" customHeight="1">
      <c r="A25" s="246"/>
      <c r="B25" s="247"/>
      <c r="C25" s="247"/>
      <c r="D25" s="247"/>
      <c r="E25" s="247"/>
      <c r="F25" s="248"/>
      <c r="G25" s="1086"/>
      <c r="H25" s="338"/>
      <c r="I25" s="338"/>
      <c r="J25" s="338"/>
      <c r="K25" s="338"/>
      <c r="L25" s="338"/>
      <c r="M25" s="338"/>
      <c r="N25" s="338"/>
      <c r="O25" s="338"/>
      <c r="P25" s="338"/>
      <c r="Q25" s="338"/>
      <c r="R25" s="338"/>
      <c r="S25" s="338"/>
      <c r="T25" s="338"/>
      <c r="U25" s="338"/>
      <c r="V25" s="338"/>
      <c r="W25" s="338"/>
      <c r="X25" s="1087"/>
      <c r="Y25" s="230" t="s">
        <v>998</v>
      </c>
      <c r="Z25" s="231"/>
      <c r="AA25" s="232"/>
      <c r="AB25" s="233" t="s">
        <v>554</v>
      </c>
      <c r="AC25" s="231"/>
      <c r="AD25" s="232"/>
      <c r="AE25" s="234">
        <v>8</v>
      </c>
      <c r="AF25" s="74"/>
      <c r="AG25" s="74"/>
      <c r="AH25" s="74"/>
      <c r="AI25" s="75"/>
      <c r="AJ25" s="235">
        <v>8</v>
      </c>
      <c r="AK25" s="236"/>
      <c r="AL25" s="236"/>
      <c r="AM25" s="236"/>
      <c r="AN25" s="237"/>
      <c r="AO25" s="235">
        <v>8</v>
      </c>
      <c r="AP25" s="236"/>
      <c r="AQ25" s="236"/>
      <c r="AR25" s="236"/>
      <c r="AS25" s="237"/>
      <c r="AT25" s="235">
        <v>8</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1717" t="s">
        <v>997</v>
      </c>
      <c r="H27" s="1717"/>
      <c r="I27" s="1717"/>
      <c r="J27" s="1717"/>
      <c r="K27" s="1717"/>
      <c r="L27" s="1717"/>
      <c r="M27" s="1717"/>
      <c r="N27" s="1717"/>
      <c r="O27" s="1717"/>
      <c r="P27" s="1717"/>
      <c r="Q27" s="1717"/>
      <c r="R27" s="1717"/>
      <c r="S27" s="1717"/>
      <c r="T27" s="1717"/>
      <c r="U27" s="1717"/>
      <c r="V27" s="1717"/>
      <c r="W27" s="1717"/>
      <c r="X27" s="1717"/>
      <c r="Y27" s="261" t="s">
        <v>62</v>
      </c>
      <c r="Z27" s="262"/>
      <c r="AA27" s="263"/>
      <c r="AB27" s="620" t="s">
        <v>996</v>
      </c>
      <c r="AC27" s="621"/>
      <c r="AD27" s="637"/>
      <c r="AE27" s="1719">
        <f>22449058/8*89</f>
        <v>249745770.25</v>
      </c>
      <c r="AF27" s="1720"/>
      <c r="AG27" s="1720"/>
      <c r="AH27" s="1720"/>
      <c r="AI27" s="1721"/>
      <c r="AJ27" s="1719">
        <f>25213970/8*81</f>
        <v>255291446.25</v>
      </c>
      <c r="AK27" s="1720"/>
      <c r="AL27" s="1720"/>
      <c r="AM27" s="1720"/>
      <c r="AN27" s="1721"/>
      <c r="AO27" s="1719">
        <v>2617057</v>
      </c>
      <c r="AP27" s="1720"/>
      <c r="AQ27" s="1720"/>
      <c r="AR27" s="1720"/>
      <c r="AS27" s="1721"/>
      <c r="AT27" s="1719">
        <f>23553513/9*97</f>
        <v>253854529</v>
      </c>
      <c r="AU27" s="1720"/>
      <c r="AV27" s="1720"/>
      <c r="AW27" s="1720"/>
      <c r="AX27" s="1721"/>
    </row>
    <row r="28" spans="1:55" ht="47.1" customHeight="1">
      <c r="A28" s="214"/>
      <c r="B28" s="215"/>
      <c r="C28" s="215"/>
      <c r="D28" s="215"/>
      <c r="E28" s="215"/>
      <c r="F28" s="216"/>
      <c r="G28" s="1718"/>
      <c r="H28" s="1718"/>
      <c r="I28" s="1718"/>
      <c r="J28" s="1718"/>
      <c r="K28" s="1718"/>
      <c r="L28" s="1718"/>
      <c r="M28" s="1718"/>
      <c r="N28" s="1718"/>
      <c r="O28" s="1718"/>
      <c r="P28" s="1718"/>
      <c r="Q28" s="1718"/>
      <c r="R28" s="1718"/>
      <c r="S28" s="1718"/>
      <c r="T28" s="1718"/>
      <c r="U28" s="1718"/>
      <c r="V28" s="1718"/>
      <c r="W28" s="1718"/>
      <c r="X28" s="1718"/>
      <c r="Y28" s="204" t="s">
        <v>66</v>
      </c>
      <c r="Z28" s="231"/>
      <c r="AA28" s="232"/>
      <c r="AB28" s="1722" t="s">
        <v>995</v>
      </c>
      <c r="AC28" s="1723"/>
      <c r="AD28" s="1724"/>
      <c r="AE28" s="1722" t="s">
        <v>994</v>
      </c>
      <c r="AF28" s="1723"/>
      <c r="AG28" s="1723"/>
      <c r="AH28" s="1723"/>
      <c r="AI28" s="1724"/>
      <c r="AJ28" s="1722" t="s">
        <v>993</v>
      </c>
      <c r="AK28" s="1723"/>
      <c r="AL28" s="1723"/>
      <c r="AM28" s="1723"/>
      <c r="AN28" s="1724"/>
      <c r="AO28" s="1722" t="s">
        <v>992</v>
      </c>
      <c r="AP28" s="1723"/>
      <c r="AQ28" s="1723"/>
      <c r="AR28" s="1723"/>
      <c r="AS28" s="1724"/>
      <c r="AT28" s="620" t="s">
        <v>991</v>
      </c>
      <c r="AU28" s="621"/>
      <c r="AV28" s="621"/>
      <c r="AW28" s="621"/>
      <c r="AX28" s="622"/>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714" t="s">
        <v>990</v>
      </c>
      <c r="D30" s="1715"/>
      <c r="E30" s="1715"/>
      <c r="F30" s="1715"/>
      <c r="G30" s="1715"/>
      <c r="H30" s="1715"/>
      <c r="I30" s="1715"/>
      <c r="J30" s="1715"/>
      <c r="K30" s="1716"/>
      <c r="L30" s="649">
        <v>831</v>
      </c>
      <c r="M30" s="649"/>
      <c r="N30" s="649"/>
      <c r="O30" s="649"/>
      <c r="P30" s="649"/>
      <c r="Q30" s="649"/>
      <c r="R30" s="649"/>
      <c r="S30" s="649"/>
      <c r="T30" s="649"/>
      <c r="U30" s="649"/>
      <c r="V30" s="649"/>
      <c r="W30" s="649"/>
      <c r="X30" s="650"/>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1"/>
      <c r="AV30" s="651"/>
      <c r="AW30" s="651"/>
      <c r="AX30" s="652"/>
    </row>
    <row r="31" spans="1:55" ht="23.1" customHeight="1">
      <c r="A31" s="276"/>
      <c r="B31" s="277"/>
      <c r="C31" s="653"/>
      <c r="D31" s="654"/>
      <c r="E31" s="654"/>
      <c r="F31" s="654"/>
      <c r="G31" s="654"/>
      <c r="H31" s="654"/>
      <c r="I31" s="654"/>
      <c r="J31" s="654"/>
      <c r="K31" s="655"/>
      <c r="L31" s="656"/>
      <c r="M31" s="656"/>
      <c r="N31" s="656"/>
      <c r="O31" s="656"/>
      <c r="P31" s="656"/>
      <c r="Q31" s="656"/>
      <c r="R31" s="656"/>
      <c r="S31" s="656"/>
      <c r="T31" s="656"/>
      <c r="U31" s="656"/>
      <c r="V31" s="656"/>
      <c r="W31" s="656"/>
      <c r="X31" s="657"/>
      <c r="Y31" s="658"/>
      <c r="Z31" s="658"/>
      <c r="AA31" s="658"/>
      <c r="AB31" s="658"/>
      <c r="AC31" s="658"/>
      <c r="AD31" s="658"/>
      <c r="AE31" s="658"/>
      <c r="AF31" s="658"/>
      <c r="AG31" s="658"/>
      <c r="AH31" s="658"/>
      <c r="AI31" s="658"/>
      <c r="AJ31" s="658"/>
      <c r="AK31" s="658"/>
      <c r="AL31" s="658"/>
      <c r="AM31" s="658"/>
      <c r="AN31" s="658"/>
      <c r="AO31" s="658"/>
      <c r="AP31" s="658"/>
      <c r="AQ31" s="658"/>
      <c r="AR31" s="658"/>
      <c r="AS31" s="658"/>
      <c r="AT31" s="658"/>
      <c r="AU31" s="658"/>
      <c r="AV31" s="658"/>
      <c r="AW31" s="658"/>
      <c r="AX31" s="659"/>
    </row>
    <row r="32" spans="1:55" ht="23.1" customHeight="1">
      <c r="A32" s="276"/>
      <c r="B32" s="277"/>
      <c r="C32" s="653"/>
      <c r="D32" s="654"/>
      <c r="E32" s="654"/>
      <c r="F32" s="654"/>
      <c r="G32" s="654"/>
      <c r="H32" s="654"/>
      <c r="I32" s="654"/>
      <c r="J32" s="654"/>
      <c r="K32" s="655"/>
      <c r="L32" s="656"/>
      <c r="M32" s="656"/>
      <c r="N32" s="656"/>
      <c r="O32" s="656"/>
      <c r="P32" s="656"/>
      <c r="Q32" s="656"/>
      <c r="R32" s="656"/>
      <c r="S32" s="656"/>
      <c r="T32" s="656"/>
      <c r="U32" s="656"/>
      <c r="V32" s="656"/>
      <c r="W32" s="656"/>
      <c r="X32" s="657"/>
      <c r="Y32" s="658"/>
      <c r="Z32" s="658"/>
      <c r="AA32" s="658"/>
      <c r="AB32" s="658"/>
      <c r="AC32" s="658"/>
      <c r="AD32" s="658"/>
      <c r="AE32" s="658"/>
      <c r="AF32" s="658"/>
      <c r="AG32" s="658"/>
      <c r="AH32" s="658"/>
      <c r="AI32" s="658"/>
      <c r="AJ32" s="658"/>
      <c r="AK32" s="658"/>
      <c r="AL32" s="658"/>
      <c r="AM32" s="658"/>
      <c r="AN32" s="658"/>
      <c r="AO32" s="658"/>
      <c r="AP32" s="658"/>
      <c r="AQ32" s="658"/>
      <c r="AR32" s="658"/>
      <c r="AS32" s="658"/>
      <c r="AT32" s="658"/>
      <c r="AU32" s="658"/>
      <c r="AV32" s="658"/>
      <c r="AW32" s="658"/>
      <c r="AX32" s="659"/>
    </row>
    <row r="33" spans="1:50" ht="23.1" customHeight="1">
      <c r="A33" s="276"/>
      <c r="B33" s="277"/>
      <c r="C33" s="653"/>
      <c r="D33" s="654"/>
      <c r="E33" s="654"/>
      <c r="F33" s="654"/>
      <c r="G33" s="654"/>
      <c r="H33" s="654"/>
      <c r="I33" s="654"/>
      <c r="J33" s="654"/>
      <c r="K33" s="655"/>
      <c r="L33" s="656"/>
      <c r="M33" s="656"/>
      <c r="N33" s="656"/>
      <c r="O33" s="656"/>
      <c r="P33" s="656"/>
      <c r="Q33" s="656"/>
      <c r="R33" s="656"/>
      <c r="S33" s="656"/>
      <c r="T33" s="656"/>
      <c r="U33" s="656"/>
      <c r="V33" s="656"/>
      <c r="W33" s="656"/>
      <c r="X33" s="657"/>
      <c r="Y33" s="658"/>
      <c r="Z33" s="658"/>
      <c r="AA33" s="658"/>
      <c r="AB33" s="658"/>
      <c r="AC33" s="658"/>
      <c r="AD33" s="658"/>
      <c r="AE33" s="658"/>
      <c r="AF33" s="658"/>
      <c r="AG33" s="658"/>
      <c r="AH33" s="658"/>
      <c r="AI33" s="658"/>
      <c r="AJ33" s="658"/>
      <c r="AK33" s="658"/>
      <c r="AL33" s="658"/>
      <c r="AM33" s="658"/>
      <c r="AN33" s="658"/>
      <c r="AO33" s="658"/>
      <c r="AP33" s="658"/>
      <c r="AQ33" s="658"/>
      <c r="AR33" s="658"/>
      <c r="AS33" s="658"/>
      <c r="AT33" s="658"/>
      <c r="AU33" s="658"/>
      <c r="AV33" s="658"/>
      <c r="AW33" s="658"/>
      <c r="AX33" s="659"/>
    </row>
    <row r="34" spans="1:50" ht="23.1" customHeight="1">
      <c r="A34" s="276"/>
      <c r="B34" s="277"/>
      <c r="C34" s="653"/>
      <c r="D34" s="654"/>
      <c r="E34" s="654"/>
      <c r="F34" s="654"/>
      <c r="G34" s="654"/>
      <c r="H34" s="654"/>
      <c r="I34" s="654"/>
      <c r="J34" s="654"/>
      <c r="K34" s="655"/>
      <c r="L34" s="656"/>
      <c r="M34" s="656"/>
      <c r="N34" s="656"/>
      <c r="O34" s="656"/>
      <c r="P34" s="656"/>
      <c r="Q34" s="656"/>
      <c r="R34" s="656"/>
      <c r="S34" s="656"/>
      <c r="T34" s="656"/>
      <c r="U34" s="656"/>
      <c r="V34" s="656"/>
      <c r="W34" s="656"/>
      <c r="X34" s="657"/>
      <c r="Y34" s="658"/>
      <c r="Z34" s="658"/>
      <c r="AA34" s="658"/>
      <c r="AB34" s="658"/>
      <c r="AC34" s="658"/>
      <c r="AD34" s="658"/>
      <c r="AE34" s="658"/>
      <c r="AF34" s="658"/>
      <c r="AG34" s="658"/>
      <c r="AH34" s="658"/>
      <c r="AI34" s="658"/>
      <c r="AJ34" s="658"/>
      <c r="AK34" s="658"/>
      <c r="AL34" s="658"/>
      <c r="AM34" s="658"/>
      <c r="AN34" s="658"/>
      <c r="AO34" s="658"/>
      <c r="AP34" s="658"/>
      <c r="AQ34" s="658"/>
      <c r="AR34" s="658"/>
      <c r="AS34" s="658"/>
      <c r="AT34" s="658"/>
      <c r="AU34" s="658"/>
      <c r="AV34" s="658"/>
      <c r="AW34" s="658"/>
      <c r="AX34" s="659"/>
    </row>
    <row r="35" spans="1:50" ht="22.7" customHeight="1">
      <c r="A35" s="276"/>
      <c r="B35" s="277"/>
      <c r="C35" s="660"/>
      <c r="D35" s="661"/>
      <c r="E35" s="661"/>
      <c r="F35" s="661"/>
      <c r="G35" s="661"/>
      <c r="H35" s="661"/>
      <c r="I35" s="661"/>
      <c r="J35" s="661"/>
      <c r="K35" s="662"/>
      <c r="L35" s="663"/>
      <c r="M35" s="661"/>
      <c r="N35" s="661"/>
      <c r="O35" s="661"/>
      <c r="P35" s="661"/>
      <c r="Q35" s="662"/>
      <c r="R35" s="663"/>
      <c r="S35" s="661"/>
      <c r="T35" s="661"/>
      <c r="U35" s="661"/>
      <c r="V35" s="661"/>
      <c r="W35" s="662"/>
      <c r="X35" s="657"/>
      <c r="Y35" s="658"/>
      <c r="Z35" s="658"/>
      <c r="AA35" s="658"/>
      <c r="AB35" s="658"/>
      <c r="AC35" s="658"/>
      <c r="AD35" s="658"/>
      <c r="AE35" s="658"/>
      <c r="AF35" s="658"/>
      <c r="AG35" s="658"/>
      <c r="AH35" s="658"/>
      <c r="AI35" s="658"/>
      <c r="AJ35" s="658"/>
      <c r="AK35" s="658"/>
      <c r="AL35" s="658"/>
      <c r="AM35" s="658"/>
      <c r="AN35" s="658"/>
      <c r="AO35" s="658"/>
      <c r="AP35" s="658"/>
      <c r="AQ35" s="658"/>
      <c r="AR35" s="658"/>
      <c r="AS35" s="658"/>
      <c r="AT35" s="658"/>
      <c r="AU35" s="658"/>
      <c r="AV35" s="658"/>
      <c r="AW35" s="658"/>
      <c r="AX35" s="659"/>
    </row>
    <row r="36" spans="1:50" ht="21.75" customHeight="1" thickBot="1">
      <c r="A36" s="278"/>
      <c r="B36" s="279"/>
      <c r="C36" s="1655" t="s">
        <v>41</v>
      </c>
      <c r="D36" s="1656"/>
      <c r="E36" s="1656"/>
      <c r="F36" s="1656"/>
      <c r="G36" s="1656"/>
      <c r="H36" s="1656"/>
      <c r="I36" s="1656"/>
      <c r="J36" s="1656"/>
      <c r="K36" s="1657"/>
      <c r="L36" s="641">
        <v>831</v>
      </c>
      <c r="M36" s="639"/>
      <c r="N36" s="639"/>
      <c r="O36" s="639"/>
      <c r="P36" s="639"/>
      <c r="Q36" s="640"/>
      <c r="R36" s="641"/>
      <c r="S36" s="639"/>
      <c r="T36" s="639"/>
      <c r="U36" s="639"/>
      <c r="V36" s="639"/>
      <c r="W36" s="640"/>
      <c r="X36" s="642"/>
      <c r="Y36" s="643"/>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4"/>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1185" t="s">
        <v>989</v>
      </c>
      <c r="AH40" s="1186"/>
      <c r="AI40" s="1186"/>
      <c r="AJ40" s="1186"/>
      <c r="AK40" s="1186"/>
      <c r="AL40" s="1186"/>
      <c r="AM40" s="1186"/>
      <c r="AN40" s="1186"/>
      <c r="AO40" s="1186"/>
      <c r="AP40" s="1186"/>
      <c r="AQ40" s="1186"/>
      <c r="AR40" s="1186"/>
      <c r="AS40" s="1186"/>
      <c r="AT40" s="1186"/>
      <c r="AU40" s="1186"/>
      <c r="AV40" s="1186"/>
      <c r="AW40" s="1186"/>
      <c r="AX40" s="1187"/>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1188"/>
      <c r="AH41" s="1189"/>
      <c r="AI41" s="1189"/>
      <c r="AJ41" s="1189"/>
      <c r="AK41" s="1189"/>
      <c r="AL41" s="1189"/>
      <c r="AM41" s="1189"/>
      <c r="AN41" s="1189"/>
      <c r="AO41" s="1189"/>
      <c r="AP41" s="1189"/>
      <c r="AQ41" s="1189"/>
      <c r="AR41" s="1189"/>
      <c r="AS41" s="1189"/>
      <c r="AT41" s="1189"/>
      <c r="AU41" s="1189"/>
      <c r="AV41" s="1189"/>
      <c r="AW41" s="1189"/>
      <c r="AX41" s="1190"/>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283</v>
      </c>
      <c r="AE42" s="874"/>
      <c r="AF42" s="874"/>
      <c r="AG42" s="1191"/>
      <c r="AH42" s="1192"/>
      <c r="AI42" s="1192"/>
      <c r="AJ42" s="1192"/>
      <c r="AK42" s="1192"/>
      <c r="AL42" s="1192"/>
      <c r="AM42" s="1192"/>
      <c r="AN42" s="1192"/>
      <c r="AO42" s="1192"/>
      <c r="AP42" s="1192"/>
      <c r="AQ42" s="1192"/>
      <c r="AR42" s="1192"/>
      <c r="AS42" s="1192"/>
      <c r="AT42" s="1192"/>
      <c r="AU42" s="1192"/>
      <c r="AV42" s="1192"/>
      <c r="AW42" s="1192"/>
      <c r="AX42" s="1193"/>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283</v>
      </c>
      <c r="AE43" s="876"/>
      <c r="AF43" s="876"/>
      <c r="AG43" s="362" t="s">
        <v>988</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283</v>
      </c>
      <c r="AE44" s="872"/>
      <c r="AF44" s="872"/>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283</v>
      </c>
      <c r="AE45" s="872"/>
      <c r="AF45" s="872"/>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283</v>
      </c>
      <c r="AE46" s="872"/>
      <c r="AF46" s="872"/>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964</v>
      </c>
      <c r="AE48" s="874"/>
      <c r="AF48" s="874"/>
      <c r="AG48" s="772"/>
      <c r="AH48" s="773"/>
      <c r="AI48" s="773"/>
      <c r="AJ48" s="773"/>
      <c r="AK48" s="773"/>
      <c r="AL48" s="773"/>
      <c r="AM48" s="773"/>
      <c r="AN48" s="773"/>
      <c r="AO48" s="773"/>
      <c r="AP48" s="773"/>
      <c r="AQ48" s="773"/>
      <c r="AR48" s="773"/>
      <c r="AS48" s="773"/>
      <c r="AT48" s="773"/>
      <c r="AU48" s="773"/>
      <c r="AV48" s="773"/>
      <c r="AW48" s="773"/>
      <c r="AX48" s="774"/>
    </row>
    <row r="49" spans="1:54"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283</v>
      </c>
      <c r="AE49" s="876"/>
      <c r="AF49" s="876"/>
      <c r="AG49" s="362" t="s">
        <v>987</v>
      </c>
      <c r="AH49" s="767"/>
      <c r="AI49" s="767"/>
      <c r="AJ49" s="767"/>
      <c r="AK49" s="767"/>
      <c r="AL49" s="767"/>
      <c r="AM49" s="767"/>
      <c r="AN49" s="767"/>
      <c r="AO49" s="767"/>
      <c r="AP49" s="767"/>
      <c r="AQ49" s="767"/>
      <c r="AR49" s="767"/>
      <c r="AS49" s="767"/>
      <c r="AT49" s="767"/>
      <c r="AU49" s="767"/>
      <c r="AV49" s="767"/>
      <c r="AW49" s="767"/>
      <c r="AX49" s="768"/>
    </row>
    <row r="50" spans="1:54"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283</v>
      </c>
      <c r="AE50" s="872"/>
      <c r="AF50" s="872"/>
      <c r="AG50" s="769"/>
      <c r="AH50" s="770"/>
      <c r="AI50" s="770"/>
      <c r="AJ50" s="770"/>
      <c r="AK50" s="770"/>
      <c r="AL50" s="770"/>
      <c r="AM50" s="770"/>
      <c r="AN50" s="770"/>
      <c r="AO50" s="770"/>
      <c r="AP50" s="770"/>
      <c r="AQ50" s="770"/>
      <c r="AR50" s="770"/>
      <c r="AS50" s="770"/>
      <c r="AT50" s="770"/>
      <c r="AU50" s="770"/>
      <c r="AV50" s="770"/>
      <c r="AW50" s="770"/>
      <c r="AX50" s="771"/>
    </row>
    <row r="51" spans="1:54"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283</v>
      </c>
      <c r="AE51" s="872"/>
      <c r="AF51" s="872"/>
      <c r="AG51" s="769"/>
      <c r="AH51" s="770"/>
      <c r="AI51" s="770"/>
      <c r="AJ51" s="770"/>
      <c r="AK51" s="770"/>
      <c r="AL51" s="770"/>
      <c r="AM51" s="770"/>
      <c r="AN51" s="770"/>
      <c r="AO51" s="770"/>
      <c r="AP51" s="770"/>
      <c r="AQ51" s="770"/>
      <c r="AR51" s="770"/>
      <c r="AS51" s="770"/>
      <c r="AT51" s="770"/>
      <c r="AU51" s="770"/>
      <c r="AV51" s="770"/>
      <c r="AW51" s="770"/>
      <c r="AX51" s="771"/>
    </row>
    <row r="52" spans="1:54"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964</v>
      </c>
      <c r="AE52" s="876"/>
      <c r="AF52" s="876"/>
      <c r="AG52" s="404"/>
      <c r="AH52" s="405"/>
      <c r="AI52" s="405"/>
      <c r="AJ52" s="405"/>
      <c r="AK52" s="405"/>
      <c r="AL52" s="405"/>
      <c r="AM52" s="405"/>
      <c r="AN52" s="405"/>
      <c r="AO52" s="405"/>
      <c r="AP52" s="405"/>
      <c r="AQ52" s="405"/>
      <c r="AR52" s="405"/>
      <c r="AS52" s="405"/>
      <c r="AT52" s="405"/>
      <c r="AU52" s="405"/>
      <c r="AV52" s="405"/>
      <c r="AW52" s="405"/>
      <c r="AX52" s="406"/>
    </row>
    <row r="53" spans="1:54"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4" ht="26.25" customHeight="1">
      <c r="A54" s="321"/>
      <c r="B54" s="322"/>
      <c r="C54" s="688"/>
      <c r="D54" s="689"/>
      <c r="E54" s="689"/>
      <c r="F54" s="689"/>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4" ht="26.25" customHeight="1">
      <c r="A55" s="323"/>
      <c r="B55" s="324"/>
      <c r="C55" s="690"/>
      <c r="D55" s="691"/>
      <c r="E55" s="691"/>
      <c r="F55" s="691"/>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4" ht="57" customHeight="1" thickBot="1">
      <c r="A56" s="352" t="s">
        <v>100</v>
      </c>
      <c r="B56" s="387"/>
      <c r="C56" s="390" t="s">
        <v>101</v>
      </c>
      <c r="D56" s="391"/>
      <c r="E56" s="391"/>
      <c r="F56" s="391"/>
      <c r="G56" s="362" t="s">
        <v>986</v>
      </c>
      <c r="H56" s="921"/>
      <c r="I56" s="921"/>
      <c r="J56" s="921"/>
      <c r="K56" s="921"/>
      <c r="L56" s="921"/>
      <c r="M56" s="921"/>
      <c r="N56" s="921"/>
      <c r="O56" s="921"/>
      <c r="P56" s="921"/>
      <c r="Q56" s="921"/>
      <c r="R56" s="921"/>
      <c r="S56" s="921"/>
      <c r="T56" s="921"/>
      <c r="U56" s="921"/>
      <c r="V56" s="921"/>
      <c r="W56" s="921"/>
      <c r="X56" s="921"/>
      <c r="Y56" s="921"/>
      <c r="Z56" s="921"/>
      <c r="AA56" s="921"/>
      <c r="AB56" s="921"/>
      <c r="AC56" s="921"/>
      <c r="AD56" s="921"/>
      <c r="AE56" s="921"/>
      <c r="AF56" s="921"/>
      <c r="AG56" s="921"/>
      <c r="AH56" s="921"/>
      <c r="AI56" s="921"/>
      <c r="AJ56" s="921"/>
      <c r="AK56" s="921"/>
      <c r="AL56" s="921"/>
      <c r="AM56" s="921"/>
      <c r="AN56" s="921"/>
      <c r="AO56" s="921"/>
      <c r="AP56" s="921"/>
      <c r="AQ56" s="921"/>
      <c r="AR56" s="921"/>
      <c r="AS56" s="921"/>
      <c r="AT56" s="921"/>
      <c r="AU56" s="921"/>
      <c r="AV56" s="921"/>
      <c r="AW56" s="921"/>
      <c r="AX56" s="922"/>
      <c r="AY56" s="19"/>
      <c r="AZ56" s="19"/>
      <c r="BA56" s="19"/>
      <c r="BB56" s="18"/>
    </row>
    <row r="57" spans="1:54" ht="66.75" customHeight="1" thickBot="1">
      <c r="A57" s="388"/>
      <c r="B57" s="389"/>
      <c r="C57" s="699" t="s">
        <v>103</v>
      </c>
      <c r="D57" s="700"/>
      <c r="E57" s="700"/>
      <c r="F57" s="701"/>
      <c r="G57" s="1710" t="s">
        <v>985</v>
      </c>
      <c r="H57" s="702"/>
      <c r="I57" s="702"/>
      <c r="J57" s="702"/>
      <c r="K57" s="702"/>
      <c r="L57" s="702"/>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702"/>
      <c r="AP57" s="702"/>
      <c r="AQ57" s="702"/>
      <c r="AR57" s="702"/>
      <c r="AS57" s="702"/>
      <c r="AT57" s="702"/>
      <c r="AU57" s="702"/>
      <c r="AV57" s="702"/>
      <c r="AW57" s="702"/>
      <c r="AX57" s="703"/>
    </row>
    <row r="58" spans="1:54"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4" ht="120" customHeight="1" thickBot="1">
      <c r="A59" s="685"/>
      <c r="B59" s="686"/>
      <c r="C59" s="686"/>
      <c r="D59" s="686"/>
      <c r="E59" s="686"/>
      <c r="F59" s="686"/>
      <c r="G59" s="686"/>
      <c r="H59" s="686"/>
      <c r="I59" s="686"/>
      <c r="J59" s="686"/>
      <c r="K59" s="686"/>
      <c r="L59" s="686"/>
      <c r="M59" s="686"/>
      <c r="N59" s="686"/>
      <c r="O59" s="686"/>
      <c r="P59" s="686"/>
      <c r="Q59" s="686"/>
      <c r="R59" s="686"/>
      <c r="S59" s="686"/>
      <c r="T59" s="686"/>
      <c r="U59" s="686"/>
      <c r="V59" s="686"/>
      <c r="W59" s="686"/>
      <c r="X59" s="686"/>
      <c r="Y59" s="686"/>
      <c r="Z59" s="686"/>
      <c r="AA59" s="686"/>
      <c r="AB59" s="686"/>
      <c r="AC59" s="686"/>
      <c r="AD59" s="686"/>
      <c r="AE59" s="686"/>
      <c r="AF59" s="686"/>
      <c r="AG59" s="686"/>
      <c r="AH59" s="686"/>
      <c r="AI59" s="686"/>
      <c r="AJ59" s="686"/>
      <c r="AK59" s="686"/>
      <c r="AL59" s="686"/>
      <c r="AM59" s="686"/>
      <c r="AN59" s="686"/>
      <c r="AO59" s="686"/>
      <c r="AP59" s="686"/>
      <c r="AQ59" s="686"/>
      <c r="AR59" s="686"/>
      <c r="AS59" s="686"/>
      <c r="AT59" s="686"/>
      <c r="AU59" s="686"/>
      <c r="AV59" s="686"/>
      <c r="AW59" s="686"/>
      <c r="AX59" s="687"/>
    </row>
    <row r="60" spans="1:54" ht="21" customHeight="1">
      <c r="A60" s="374"/>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4" ht="120" customHeight="1" thickBot="1">
      <c r="A61" s="685"/>
      <c r="B61" s="686"/>
      <c r="C61" s="686"/>
      <c r="D61" s="686"/>
      <c r="E61" s="692"/>
      <c r="F61" s="693"/>
      <c r="G61" s="694"/>
      <c r="H61" s="694"/>
      <c r="I61" s="694"/>
      <c r="J61" s="694"/>
      <c r="K61" s="694"/>
      <c r="L61" s="694"/>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K61" s="694"/>
      <c r="AL61" s="694"/>
      <c r="AM61" s="694"/>
      <c r="AN61" s="694"/>
      <c r="AO61" s="694"/>
      <c r="AP61" s="694"/>
      <c r="AQ61" s="694"/>
      <c r="AR61" s="694"/>
      <c r="AS61" s="694"/>
      <c r="AT61" s="694"/>
      <c r="AU61" s="694"/>
      <c r="AV61" s="694"/>
      <c r="AW61" s="694"/>
      <c r="AX61" s="695"/>
    </row>
    <row r="62" spans="1:54"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4" ht="99.95" customHeight="1" thickBot="1">
      <c r="A63" s="685"/>
      <c r="B63" s="706"/>
      <c r="C63" s="706"/>
      <c r="D63" s="706"/>
      <c r="E63" s="707"/>
      <c r="F63" s="706"/>
      <c r="G63" s="706"/>
      <c r="H63" s="706"/>
      <c r="I63" s="706"/>
      <c r="J63" s="706"/>
      <c r="K63" s="706"/>
      <c r="L63" s="706"/>
      <c r="M63" s="706"/>
      <c r="N63" s="706"/>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706"/>
      <c r="AL63" s="706"/>
      <c r="AM63" s="706"/>
      <c r="AN63" s="706"/>
      <c r="AO63" s="706"/>
      <c r="AP63" s="706"/>
      <c r="AQ63" s="706"/>
      <c r="AR63" s="706"/>
      <c r="AS63" s="706"/>
      <c r="AT63" s="706"/>
      <c r="AU63" s="706"/>
      <c r="AV63" s="706"/>
      <c r="AW63" s="706"/>
      <c r="AX63" s="708"/>
    </row>
    <row r="64" spans="1:54"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1711" t="s">
        <v>984</v>
      </c>
      <c r="B65" s="1712"/>
      <c r="C65" s="1712"/>
      <c r="D65" s="1712"/>
      <c r="E65" s="1712"/>
      <c r="F65" s="1712"/>
      <c r="G65" s="1712"/>
      <c r="H65" s="1712"/>
      <c r="I65" s="1712"/>
      <c r="J65" s="1712"/>
      <c r="K65" s="1712"/>
      <c r="L65" s="1712"/>
      <c r="M65" s="1712"/>
      <c r="N65" s="1712"/>
      <c r="O65" s="1712"/>
      <c r="P65" s="1712"/>
      <c r="Q65" s="1712"/>
      <c r="R65" s="1712"/>
      <c r="S65" s="1712"/>
      <c r="T65" s="1712"/>
      <c r="U65" s="1712"/>
      <c r="V65" s="1712"/>
      <c r="W65" s="1712"/>
      <c r="X65" s="1712"/>
      <c r="Y65" s="1712"/>
      <c r="Z65" s="1712"/>
      <c r="AA65" s="1712"/>
      <c r="AB65" s="1712"/>
      <c r="AC65" s="1712"/>
      <c r="AD65" s="1712"/>
      <c r="AE65" s="1712"/>
      <c r="AF65" s="1712"/>
      <c r="AG65" s="1712"/>
      <c r="AH65" s="1712"/>
      <c r="AI65" s="1712"/>
      <c r="AJ65" s="1712"/>
      <c r="AK65" s="1712"/>
      <c r="AL65" s="1712"/>
      <c r="AM65" s="1712"/>
      <c r="AN65" s="1712"/>
      <c r="AO65" s="1712"/>
      <c r="AP65" s="1712"/>
      <c r="AQ65" s="1712"/>
      <c r="AR65" s="1712"/>
      <c r="AS65" s="1712"/>
      <c r="AT65" s="1712"/>
      <c r="AU65" s="1712"/>
      <c r="AV65" s="1712"/>
      <c r="AW65" s="1712"/>
      <c r="AX65" s="1713"/>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91</v>
      </c>
      <c r="L67" s="709"/>
      <c r="M67" s="709"/>
      <c r="N67" s="709"/>
      <c r="O67" s="709"/>
      <c r="P67" s="709"/>
      <c r="Q67" s="709"/>
      <c r="R67" s="709"/>
      <c r="S67" s="422" t="s">
        <v>111</v>
      </c>
      <c r="T67" s="426"/>
      <c r="U67" s="426"/>
      <c r="V67" s="426"/>
      <c r="W67" s="426"/>
      <c r="X67" s="426"/>
      <c r="Y67" s="426"/>
      <c r="Z67" s="442"/>
      <c r="AA67" s="710">
        <v>116</v>
      </c>
      <c r="AB67" s="709"/>
      <c r="AC67" s="709"/>
      <c r="AD67" s="709"/>
      <c r="AE67" s="709"/>
      <c r="AF67" s="709"/>
      <c r="AG67" s="709"/>
      <c r="AH67" s="709"/>
      <c r="AI67" s="422" t="s">
        <v>112</v>
      </c>
      <c r="AJ67" s="423"/>
      <c r="AK67" s="423"/>
      <c r="AL67" s="423"/>
      <c r="AM67" s="423"/>
      <c r="AN67" s="423"/>
      <c r="AO67" s="423"/>
      <c r="AP67" s="424"/>
      <c r="AQ67" s="704">
        <v>252</v>
      </c>
      <c r="AR67" s="704"/>
      <c r="AS67" s="704"/>
      <c r="AT67" s="704"/>
      <c r="AU67" s="704"/>
      <c r="AV67" s="704"/>
      <c r="AW67" s="704"/>
      <c r="AX67" s="705"/>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70" zoomScaleNormal="75" zoomScaleSheetLayoutView="70" workbookViewId="0">
      <selection activeCell="G20" sqref="G20:X22"/>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237</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1035</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305</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1034</v>
      </c>
      <c r="H4" s="833"/>
      <c r="I4" s="833"/>
      <c r="J4" s="833"/>
      <c r="K4" s="833"/>
      <c r="L4" s="833"/>
      <c r="M4" s="833"/>
      <c r="N4" s="833"/>
      <c r="O4" s="833"/>
      <c r="P4" s="833"/>
      <c r="Q4" s="833"/>
      <c r="R4" s="833"/>
      <c r="S4" s="833"/>
      <c r="T4" s="833"/>
      <c r="U4" s="833"/>
      <c r="V4" s="74"/>
      <c r="W4" s="74"/>
      <c r="X4" s="74"/>
      <c r="Y4" s="90" t="s">
        <v>11</v>
      </c>
      <c r="Z4" s="91"/>
      <c r="AA4" s="91"/>
      <c r="AB4" s="91"/>
      <c r="AC4" s="91"/>
      <c r="AD4" s="92"/>
      <c r="AE4" s="91" t="s">
        <v>960</v>
      </c>
      <c r="AF4" s="91"/>
      <c r="AG4" s="91"/>
      <c r="AH4" s="91"/>
      <c r="AI4" s="91"/>
      <c r="AJ4" s="91"/>
      <c r="AK4" s="91"/>
      <c r="AL4" s="91"/>
      <c r="AM4" s="91"/>
      <c r="AN4" s="91"/>
      <c r="AO4" s="91"/>
      <c r="AP4" s="92"/>
      <c r="AQ4" s="457" t="s">
        <v>1033</v>
      </c>
      <c r="AR4" s="458"/>
      <c r="AS4" s="458"/>
      <c r="AT4" s="458"/>
      <c r="AU4" s="458"/>
      <c r="AV4" s="458"/>
      <c r="AW4" s="458"/>
      <c r="AX4" s="459"/>
    </row>
    <row r="5" spans="1:50" ht="30"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722" t="s">
        <v>1032</v>
      </c>
      <c r="AF5" s="722"/>
      <c r="AG5" s="722"/>
      <c r="AH5" s="722"/>
      <c r="AI5" s="722"/>
      <c r="AJ5" s="722"/>
      <c r="AK5" s="722"/>
      <c r="AL5" s="722"/>
      <c r="AM5" s="722"/>
      <c r="AN5" s="722"/>
      <c r="AO5" s="722"/>
      <c r="AP5" s="722"/>
      <c r="AQ5" s="74"/>
      <c r="AR5" s="74"/>
      <c r="AS5" s="74"/>
      <c r="AT5" s="74"/>
      <c r="AU5" s="74"/>
      <c r="AV5" s="74"/>
      <c r="AW5" s="74"/>
      <c r="AX5" s="265"/>
    </row>
    <row r="6" spans="1:50" ht="39.950000000000003" customHeight="1">
      <c r="A6" s="68" t="s">
        <v>18</v>
      </c>
      <c r="B6" s="69"/>
      <c r="C6" s="69"/>
      <c r="D6" s="69"/>
      <c r="E6" s="69"/>
      <c r="F6" s="69"/>
      <c r="G6" s="449" t="s">
        <v>1031</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1030</v>
      </c>
      <c r="AF6" s="1429"/>
      <c r="AG6" s="1429"/>
      <c r="AH6" s="1429"/>
      <c r="AI6" s="1429"/>
      <c r="AJ6" s="1429"/>
      <c r="AK6" s="1429"/>
      <c r="AL6" s="1429"/>
      <c r="AM6" s="1429"/>
      <c r="AN6" s="1429"/>
      <c r="AO6" s="1429"/>
      <c r="AP6" s="1429"/>
      <c r="AQ6" s="1429"/>
      <c r="AR6" s="1429"/>
      <c r="AS6" s="1429"/>
      <c r="AT6" s="1429"/>
      <c r="AU6" s="1429"/>
      <c r="AV6" s="1429"/>
      <c r="AW6" s="1429"/>
      <c r="AX6" s="1430"/>
    </row>
    <row r="7" spans="1:50" ht="103.7" customHeight="1">
      <c r="A7" s="79" t="s">
        <v>22</v>
      </c>
      <c r="B7" s="80"/>
      <c r="C7" s="80"/>
      <c r="D7" s="80"/>
      <c r="E7" s="80"/>
      <c r="F7" s="80"/>
      <c r="G7" s="828" t="s">
        <v>1029</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1028</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832</v>
      </c>
      <c r="Q11" s="142"/>
      <c r="R11" s="142"/>
      <c r="S11" s="142"/>
      <c r="T11" s="142"/>
      <c r="U11" s="142"/>
      <c r="V11" s="142"/>
      <c r="W11" s="142">
        <v>734</v>
      </c>
      <c r="X11" s="142"/>
      <c r="Y11" s="142"/>
      <c r="Z11" s="142"/>
      <c r="AA11" s="142"/>
      <c r="AB11" s="142"/>
      <c r="AC11" s="142"/>
      <c r="AD11" s="142">
        <v>744</v>
      </c>
      <c r="AE11" s="142"/>
      <c r="AF11" s="142"/>
      <c r="AG11" s="142"/>
      <c r="AH11" s="142"/>
      <c r="AI11" s="142"/>
      <c r="AJ11" s="142"/>
      <c r="AK11" s="142">
        <v>842</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v>0</v>
      </c>
      <c r="Q12" s="157"/>
      <c r="R12" s="157"/>
      <c r="S12" s="157"/>
      <c r="T12" s="157"/>
      <c r="U12" s="157"/>
      <c r="V12" s="157"/>
      <c r="W12" s="157">
        <v>0</v>
      </c>
      <c r="X12" s="157"/>
      <c r="Y12" s="157"/>
      <c r="Z12" s="157"/>
      <c r="AA12" s="157"/>
      <c r="AB12" s="157"/>
      <c r="AC12" s="157"/>
      <c r="AD12" s="157">
        <v>0</v>
      </c>
      <c r="AE12" s="157"/>
      <c r="AF12" s="157"/>
      <c r="AG12" s="157"/>
      <c r="AH12" s="157"/>
      <c r="AI12" s="157"/>
      <c r="AJ12" s="157"/>
      <c r="AK12" s="157">
        <v>0</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v>0</v>
      </c>
      <c r="Q13" s="152"/>
      <c r="R13" s="152"/>
      <c r="S13" s="152"/>
      <c r="T13" s="152"/>
      <c r="U13" s="152"/>
      <c r="V13" s="153"/>
      <c r="W13" s="151">
        <v>0</v>
      </c>
      <c r="X13" s="152"/>
      <c r="Y13" s="152"/>
      <c r="Z13" s="152"/>
      <c r="AA13" s="152"/>
      <c r="AB13" s="152"/>
      <c r="AC13" s="153"/>
      <c r="AD13" s="151">
        <v>0</v>
      </c>
      <c r="AE13" s="152"/>
      <c r="AF13" s="152"/>
      <c r="AG13" s="152"/>
      <c r="AH13" s="152"/>
      <c r="AI13" s="152"/>
      <c r="AJ13" s="153"/>
      <c r="AK13" s="151">
        <v>0</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v>0</v>
      </c>
      <c r="Q14" s="152"/>
      <c r="R14" s="152"/>
      <c r="S14" s="152"/>
      <c r="T14" s="152"/>
      <c r="U14" s="152"/>
      <c r="V14" s="153"/>
      <c r="W14" s="151">
        <v>0</v>
      </c>
      <c r="X14" s="152"/>
      <c r="Y14" s="152"/>
      <c r="Z14" s="152"/>
      <c r="AA14" s="152"/>
      <c r="AB14" s="152"/>
      <c r="AC14" s="153"/>
      <c r="AD14" s="151">
        <v>0</v>
      </c>
      <c r="AE14" s="152"/>
      <c r="AF14" s="152"/>
      <c r="AG14" s="152"/>
      <c r="AH14" s="152"/>
      <c r="AI14" s="152"/>
      <c r="AJ14" s="153"/>
      <c r="AK14" s="151">
        <v>0</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v>0</v>
      </c>
      <c r="Q15" s="157"/>
      <c r="R15" s="157"/>
      <c r="S15" s="157"/>
      <c r="T15" s="157"/>
      <c r="U15" s="157"/>
      <c r="V15" s="157"/>
      <c r="W15" s="157">
        <v>0</v>
      </c>
      <c r="X15" s="157"/>
      <c r="Y15" s="157"/>
      <c r="Z15" s="157"/>
      <c r="AA15" s="157"/>
      <c r="AB15" s="157"/>
      <c r="AC15" s="157"/>
      <c r="AD15" s="157">
        <v>0</v>
      </c>
      <c r="AE15" s="157"/>
      <c r="AF15" s="157"/>
      <c r="AG15" s="157"/>
      <c r="AH15" s="157"/>
      <c r="AI15" s="157"/>
      <c r="AJ15" s="157"/>
      <c r="AK15" s="157">
        <v>0</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832</v>
      </c>
      <c r="Q16" s="165"/>
      <c r="R16" s="165"/>
      <c r="S16" s="165"/>
      <c r="T16" s="165"/>
      <c r="U16" s="165"/>
      <c r="V16" s="165"/>
      <c r="W16" s="165">
        <v>734</v>
      </c>
      <c r="X16" s="165"/>
      <c r="Y16" s="165"/>
      <c r="Z16" s="165"/>
      <c r="AA16" s="165"/>
      <c r="AB16" s="165"/>
      <c r="AC16" s="165"/>
      <c r="AD16" s="165">
        <v>744</v>
      </c>
      <c r="AE16" s="165"/>
      <c r="AF16" s="165"/>
      <c r="AG16" s="165"/>
      <c r="AH16" s="165"/>
      <c r="AI16" s="165"/>
      <c r="AJ16" s="165"/>
      <c r="AK16" s="165">
        <v>842</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832</v>
      </c>
      <c r="Q17" s="169"/>
      <c r="R17" s="169"/>
      <c r="S17" s="169"/>
      <c r="T17" s="169"/>
      <c r="U17" s="169"/>
      <c r="V17" s="169"/>
      <c r="W17" s="169">
        <v>734</v>
      </c>
      <c r="X17" s="169"/>
      <c r="Y17" s="169"/>
      <c r="Z17" s="169"/>
      <c r="AA17" s="169"/>
      <c r="AB17" s="169"/>
      <c r="AC17" s="169"/>
      <c r="AD17" s="169">
        <v>744</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977</v>
      </c>
      <c r="AU19" s="187"/>
      <c r="AV19" s="187"/>
      <c r="AW19" s="187"/>
      <c r="AX19" s="194"/>
    </row>
    <row r="20" spans="1:55" ht="26.85" customHeight="1">
      <c r="A20" s="179"/>
      <c r="B20" s="177"/>
      <c r="C20" s="177"/>
      <c r="D20" s="177"/>
      <c r="E20" s="177"/>
      <c r="F20" s="178"/>
      <c r="G20" s="604" t="s">
        <v>1027</v>
      </c>
      <c r="H20" s="405"/>
      <c r="I20" s="405"/>
      <c r="J20" s="405"/>
      <c r="K20" s="405"/>
      <c r="L20" s="405"/>
      <c r="M20" s="405"/>
      <c r="N20" s="405"/>
      <c r="O20" s="405"/>
      <c r="P20" s="405"/>
      <c r="Q20" s="405"/>
      <c r="R20" s="405"/>
      <c r="S20" s="405"/>
      <c r="T20" s="405"/>
      <c r="U20" s="405"/>
      <c r="V20" s="405"/>
      <c r="W20" s="405"/>
      <c r="X20" s="605"/>
      <c r="Y20" s="204" t="s">
        <v>49</v>
      </c>
      <c r="Z20" s="205"/>
      <c r="AA20" s="206"/>
      <c r="AB20" s="207" t="s">
        <v>696</v>
      </c>
      <c r="AC20" s="207"/>
      <c r="AD20" s="207"/>
      <c r="AE20" s="173">
        <v>50</v>
      </c>
      <c r="AF20" s="173"/>
      <c r="AG20" s="173"/>
      <c r="AH20" s="173"/>
      <c r="AI20" s="173"/>
      <c r="AJ20" s="173">
        <v>60</v>
      </c>
      <c r="AK20" s="173"/>
      <c r="AL20" s="173"/>
      <c r="AM20" s="173"/>
      <c r="AN20" s="173"/>
      <c r="AO20" s="173" t="s">
        <v>1026</v>
      </c>
      <c r="AP20" s="173"/>
      <c r="AQ20" s="173"/>
      <c r="AR20" s="173"/>
      <c r="AS20" s="173"/>
      <c r="AT20" s="174"/>
      <c r="AU20" s="174"/>
      <c r="AV20" s="174"/>
      <c r="AW20" s="174"/>
      <c r="AX20" s="175"/>
    </row>
    <row r="21" spans="1:55" ht="26.25" customHeight="1">
      <c r="A21" s="180"/>
      <c r="B21" s="181"/>
      <c r="C21" s="181"/>
      <c r="D21" s="181"/>
      <c r="E21" s="181"/>
      <c r="F21" s="182"/>
      <c r="G21" s="606"/>
      <c r="H21" s="408"/>
      <c r="I21" s="408"/>
      <c r="J21" s="408"/>
      <c r="K21" s="408"/>
      <c r="L21" s="408"/>
      <c r="M21" s="408"/>
      <c r="N21" s="408"/>
      <c r="O21" s="408"/>
      <c r="P21" s="408"/>
      <c r="Q21" s="408"/>
      <c r="R21" s="408"/>
      <c r="S21" s="408"/>
      <c r="T21" s="408"/>
      <c r="U21" s="408"/>
      <c r="V21" s="408"/>
      <c r="W21" s="408"/>
      <c r="X21" s="607"/>
      <c r="Y21" s="128" t="s">
        <v>51</v>
      </c>
      <c r="Z21" s="129"/>
      <c r="AA21" s="130"/>
      <c r="AB21" s="188" t="s">
        <v>696</v>
      </c>
      <c r="AC21" s="188"/>
      <c r="AD21" s="188"/>
      <c r="AE21" s="1728" t="s">
        <v>1025</v>
      </c>
      <c r="AF21" s="188"/>
      <c r="AG21" s="188"/>
      <c r="AH21" s="188"/>
      <c r="AI21" s="188"/>
      <c r="AJ21" s="1728" t="s">
        <v>1024</v>
      </c>
      <c r="AK21" s="188"/>
      <c r="AL21" s="188"/>
      <c r="AM21" s="188"/>
      <c r="AN21" s="188"/>
      <c r="AO21" s="1728" t="s">
        <v>1023</v>
      </c>
      <c r="AP21" s="188"/>
      <c r="AQ21" s="188"/>
      <c r="AR21" s="188"/>
      <c r="AS21" s="188"/>
      <c r="AT21" s="169" t="s">
        <v>1022</v>
      </c>
      <c r="AU21" s="169"/>
      <c r="AV21" s="169"/>
      <c r="AW21" s="169"/>
      <c r="AX21" s="189"/>
    </row>
    <row r="22" spans="1:55" ht="32.25" customHeight="1">
      <c r="A22" s="180"/>
      <c r="B22" s="181"/>
      <c r="C22" s="181"/>
      <c r="D22" s="181"/>
      <c r="E22" s="181"/>
      <c r="F22" s="182"/>
      <c r="G22" s="608"/>
      <c r="H22" s="236"/>
      <c r="I22" s="236"/>
      <c r="J22" s="236"/>
      <c r="K22" s="236"/>
      <c r="L22" s="236"/>
      <c r="M22" s="236"/>
      <c r="N22" s="236"/>
      <c r="O22" s="236"/>
      <c r="P22" s="236"/>
      <c r="Q22" s="236"/>
      <c r="R22" s="236"/>
      <c r="S22" s="236"/>
      <c r="T22" s="236"/>
      <c r="U22" s="236"/>
      <c r="V22" s="236"/>
      <c r="W22" s="236"/>
      <c r="X22" s="237"/>
      <c r="Y22" s="128" t="s">
        <v>52</v>
      </c>
      <c r="Z22" s="129"/>
      <c r="AA22" s="130"/>
      <c r="AB22" s="190" t="s">
        <v>199</v>
      </c>
      <c r="AC22" s="190"/>
      <c r="AD22" s="190"/>
      <c r="AE22" s="190">
        <v>100</v>
      </c>
      <c r="AF22" s="190"/>
      <c r="AG22" s="190"/>
      <c r="AH22" s="190"/>
      <c r="AI22" s="190"/>
      <c r="AJ22" s="190">
        <v>100</v>
      </c>
      <c r="AK22" s="190"/>
      <c r="AL22" s="190"/>
      <c r="AM22" s="190"/>
      <c r="AN22" s="190"/>
      <c r="AO22" s="190" t="s">
        <v>1021</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604" t="s">
        <v>1020</v>
      </c>
      <c r="H24" s="405"/>
      <c r="I24" s="405"/>
      <c r="J24" s="405"/>
      <c r="K24" s="405"/>
      <c r="L24" s="405"/>
      <c r="M24" s="405"/>
      <c r="N24" s="405"/>
      <c r="O24" s="405"/>
      <c r="P24" s="405"/>
      <c r="Q24" s="405"/>
      <c r="R24" s="405"/>
      <c r="S24" s="405"/>
      <c r="T24" s="405"/>
      <c r="U24" s="405"/>
      <c r="V24" s="405"/>
      <c r="W24" s="405"/>
      <c r="X24" s="605"/>
      <c r="Y24" s="226" t="s">
        <v>58</v>
      </c>
      <c r="Z24" s="227"/>
      <c r="AA24" s="228"/>
      <c r="AB24" s="229" t="s">
        <v>760</v>
      </c>
      <c r="AC24" s="227"/>
      <c r="AD24" s="228"/>
      <c r="AE24" s="190">
        <v>46</v>
      </c>
      <c r="AF24" s="190"/>
      <c r="AG24" s="190"/>
      <c r="AH24" s="190"/>
      <c r="AI24" s="190"/>
      <c r="AJ24" s="173">
        <v>51</v>
      </c>
      <c r="AK24" s="173"/>
      <c r="AL24" s="173"/>
      <c r="AM24" s="173"/>
      <c r="AN24" s="173"/>
      <c r="AO24" s="173" t="s">
        <v>1019</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608"/>
      <c r="H25" s="236"/>
      <c r="I25" s="236"/>
      <c r="J25" s="236"/>
      <c r="K25" s="236"/>
      <c r="L25" s="236"/>
      <c r="M25" s="236"/>
      <c r="N25" s="236"/>
      <c r="O25" s="236"/>
      <c r="P25" s="236"/>
      <c r="Q25" s="236"/>
      <c r="R25" s="236"/>
      <c r="S25" s="236"/>
      <c r="T25" s="236"/>
      <c r="U25" s="236"/>
      <c r="V25" s="236"/>
      <c r="W25" s="236"/>
      <c r="X25" s="237"/>
      <c r="Y25" s="230" t="s">
        <v>61</v>
      </c>
      <c r="Z25" s="231"/>
      <c r="AA25" s="232"/>
      <c r="AB25" s="233" t="s">
        <v>1018</v>
      </c>
      <c r="AC25" s="231"/>
      <c r="AD25" s="232"/>
      <c r="AE25" s="234">
        <v>36</v>
      </c>
      <c r="AF25" s="74"/>
      <c r="AG25" s="74"/>
      <c r="AH25" s="74"/>
      <c r="AI25" s="75"/>
      <c r="AJ25" s="235">
        <v>39</v>
      </c>
      <c r="AK25" s="236"/>
      <c r="AL25" s="236"/>
      <c r="AM25" s="236"/>
      <c r="AN25" s="237"/>
      <c r="AO25" s="235">
        <v>50</v>
      </c>
      <c r="AP25" s="236"/>
      <c r="AQ25" s="236"/>
      <c r="AR25" s="236"/>
      <c r="AS25" s="237"/>
      <c r="AT25" s="235">
        <v>58</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1017</v>
      </c>
      <c r="H27" s="527"/>
      <c r="I27" s="527"/>
      <c r="J27" s="527"/>
      <c r="K27" s="527"/>
      <c r="L27" s="527"/>
      <c r="M27" s="527"/>
      <c r="N27" s="527"/>
      <c r="O27" s="527"/>
      <c r="P27" s="527"/>
      <c r="Q27" s="527"/>
      <c r="R27" s="527"/>
      <c r="S27" s="527"/>
      <c r="T27" s="527"/>
      <c r="U27" s="527"/>
      <c r="V27" s="527"/>
      <c r="W27" s="527"/>
      <c r="X27" s="527"/>
      <c r="Y27" s="261" t="s">
        <v>62</v>
      </c>
      <c r="Z27" s="262"/>
      <c r="AA27" s="263"/>
      <c r="AB27" s="502" t="s">
        <v>354</v>
      </c>
      <c r="AC27" s="503"/>
      <c r="AD27" s="532"/>
      <c r="AE27" s="502">
        <v>26.96</v>
      </c>
      <c r="AF27" s="503"/>
      <c r="AG27" s="503"/>
      <c r="AH27" s="503"/>
      <c r="AI27" s="532"/>
      <c r="AJ27" s="502">
        <v>18.95</v>
      </c>
      <c r="AK27" s="503"/>
      <c r="AL27" s="503"/>
      <c r="AM27" s="503"/>
      <c r="AN27" s="532"/>
      <c r="AO27" s="502" t="s">
        <v>235</v>
      </c>
      <c r="AP27" s="503"/>
      <c r="AQ27" s="503"/>
      <c r="AR27" s="503"/>
      <c r="AS27" s="532"/>
      <c r="AT27" s="502" t="s">
        <v>235</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508" t="s">
        <v>1016</v>
      </c>
      <c r="AF28" s="509"/>
      <c r="AG28" s="509"/>
      <c r="AH28" s="509"/>
      <c r="AI28" s="510"/>
      <c r="AJ28" s="508" t="s">
        <v>1015</v>
      </c>
      <c r="AK28" s="509"/>
      <c r="AL28" s="509"/>
      <c r="AM28" s="509"/>
      <c r="AN28" s="510"/>
      <c r="AO28" s="502" t="s">
        <v>235</v>
      </c>
      <c r="AP28" s="503"/>
      <c r="AQ28" s="503"/>
      <c r="AR28" s="503"/>
      <c r="AS28" s="532"/>
      <c r="AT28" s="502" t="s">
        <v>235</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388" t="s">
        <v>1014</v>
      </c>
      <c r="D30" s="1389"/>
      <c r="E30" s="1389"/>
      <c r="F30" s="1389"/>
      <c r="G30" s="1389"/>
      <c r="H30" s="1389"/>
      <c r="I30" s="1389"/>
      <c r="J30" s="1389"/>
      <c r="K30" s="1390"/>
      <c r="L30" s="292">
        <v>842</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842</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687</v>
      </c>
      <c r="AE40" s="862"/>
      <c r="AF40" s="862"/>
      <c r="AG40" s="757" t="s">
        <v>1013</v>
      </c>
      <c r="AH40" s="863"/>
      <c r="AI40" s="863"/>
      <c r="AJ40" s="863"/>
      <c r="AK40" s="863"/>
      <c r="AL40" s="863"/>
      <c r="AM40" s="863"/>
      <c r="AN40" s="863"/>
      <c r="AO40" s="863"/>
      <c r="AP40" s="863"/>
      <c r="AQ40" s="863"/>
      <c r="AR40" s="863"/>
      <c r="AS40" s="863"/>
      <c r="AT40" s="863"/>
      <c r="AU40" s="863"/>
      <c r="AV40" s="863"/>
      <c r="AW40" s="863"/>
      <c r="AX40" s="864"/>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687</v>
      </c>
      <c r="AE41" s="872"/>
      <c r="AF41" s="872"/>
      <c r="AG41" s="865"/>
      <c r="AH41" s="866"/>
      <c r="AI41" s="866"/>
      <c r="AJ41" s="866"/>
      <c r="AK41" s="866"/>
      <c r="AL41" s="866"/>
      <c r="AM41" s="866"/>
      <c r="AN41" s="866"/>
      <c r="AO41" s="866"/>
      <c r="AP41" s="866"/>
      <c r="AQ41" s="866"/>
      <c r="AR41" s="866"/>
      <c r="AS41" s="866"/>
      <c r="AT41" s="866"/>
      <c r="AU41" s="866"/>
      <c r="AV41" s="866"/>
      <c r="AW41" s="866"/>
      <c r="AX41" s="867"/>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687</v>
      </c>
      <c r="AE42" s="874"/>
      <c r="AF42" s="874"/>
      <c r="AG42" s="868"/>
      <c r="AH42" s="869"/>
      <c r="AI42" s="869"/>
      <c r="AJ42" s="869"/>
      <c r="AK42" s="869"/>
      <c r="AL42" s="869"/>
      <c r="AM42" s="869"/>
      <c r="AN42" s="869"/>
      <c r="AO42" s="869"/>
      <c r="AP42" s="869"/>
      <c r="AQ42" s="869"/>
      <c r="AR42" s="869"/>
      <c r="AS42" s="869"/>
      <c r="AT42" s="869"/>
      <c r="AU42" s="869"/>
      <c r="AV42" s="869"/>
      <c r="AW42" s="869"/>
      <c r="AX42" s="870"/>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687</v>
      </c>
      <c r="AE43" s="876"/>
      <c r="AF43" s="876"/>
      <c r="AG43" s="682" t="s">
        <v>1012</v>
      </c>
      <c r="AH43" s="877"/>
      <c r="AI43" s="877"/>
      <c r="AJ43" s="877"/>
      <c r="AK43" s="877"/>
      <c r="AL43" s="877"/>
      <c r="AM43" s="877"/>
      <c r="AN43" s="877"/>
      <c r="AO43" s="877"/>
      <c r="AP43" s="877"/>
      <c r="AQ43" s="877"/>
      <c r="AR43" s="877"/>
      <c r="AS43" s="877"/>
      <c r="AT43" s="877"/>
      <c r="AU43" s="877"/>
      <c r="AV43" s="877"/>
      <c r="AW43" s="877"/>
      <c r="AX43" s="878"/>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687</v>
      </c>
      <c r="AE44" s="872"/>
      <c r="AF44" s="872"/>
      <c r="AG44" s="865"/>
      <c r="AH44" s="866"/>
      <c r="AI44" s="866"/>
      <c r="AJ44" s="866"/>
      <c r="AK44" s="866"/>
      <c r="AL44" s="866"/>
      <c r="AM44" s="866"/>
      <c r="AN44" s="866"/>
      <c r="AO44" s="866"/>
      <c r="AP44" s="866"/>
      <c r="AQ44" s="866"/>
      <c r="AR44" s="866"/>
      <c r="AS44" s="866"/>
      <c r="AT44" s="866"/>
      <c r="AU44" s="866"/>
      <c r="AV44" s="866"/>
      <c r="AW44" s="866"/>
      <c r="AX44" s="867"/>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687</v>
      </c>
      <c r="AE45" s="872"/>
      <c r="AF45" s="872"/>
      <c r="AG45" s="865"/>
      <c r="AH45" s="866"/>
      <c r="AI45" s="866"/>
      <c r="AJ45" s="866"/>
      <c r="AK45" s="866"/>
      <c r="AL45" s="866"/>
      <c r="AM45" s="866"/>
      <c r="AN45" s="866"/>
      <c r="AO45" s="866"/>
      <c r="AP45" s="866"/>
      <c r="AQ45" s="866"/>
      <c r="AR45" s="866"/>
      <c r="AS45" s="866"/>
      <c r="AT45" s="866"/>
      <c r="AU45" s="866"/>
      <c r="AV45" s="866"/>
      <c r="AW45" s="866"/>
      <c r="AX45" s="867"/>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687</v>
      </c>
      <c r="AE46" s="872"/>
      <c r="AF46" s="872"/>
      <c r="AG46" s="865"/>
      <c r="AH46" s="866"/>
      <c r="AI46" s="866"/>
      <c r="AJ46" s="866"/>
      <c r="AK46" s="866"/>
      <c r="AL46" s="866"/>
      <c r="AM46" s="866"/>
      <c r="AN46" s="866"/>
      <c r="AO46" s="866"/>
      <c r="AP46" s="866"/>
      <c r="AQ46" s="866"/>
      <c r="AR46" s="866"/>
      <c r="AS46" s="866"/>
      <c r="AT46" s="866"/>
      <c r="AU46" s="866"/>
      <c r="AV46" s="866"/>
      <c r="AW46" s="866"/>
      <c r="AX46" s="867"/>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687</v>
      </c>
      <c r="AE47" s="872"/>
      <c r="AF47" s="872"/>
      <c r="AG47" s="865"/>
      <c r="AH47" s="866"/>
      <c r="AI47" s="866"/>
      <c r="AJ47" s="866"/>
      <c r="AK47" s="866"/>
      <c r="AL47" s="866"/>
      <c r="AM47" s="866"/>
      <c r="AN47" s="866"/>
      <c r="AO47" s="866"/>
      <c r="AP47" s="866"/>
      <c r="AQ47" s="866"/>
      <c r="AR47" s="866"/>
      <c r="AS47" s="866"/>
      <c r="AT47" s="866"/>
      <c r="AU47" s="866"/>
      <c r="AV47" s="866"/>
      <c r="AW47" s="866"/>
      <c r="AX47" s="867"/>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50</v>
      </c>
      <c r="AE48" s="874"/>
      <c r="AF48" s="874"/>
      <c r="AG48" s="868"/>
      <c r="AH48" s="869"/>
      <c r="AI48" s="869"/>
      <c r="AJ48" s="869"/>
      <c r="AK48" s="869"/>
      <c r="AL48" s="869"/>
      <c r="AM48" s="869"/>
      <c r="AN48" s="869"/>
      <c r="AO48" s="869"/>
      <c r="AP48" s="869"/>
      <c r="AQ48" s="869"/>
      <c r="AR48" s="869"/>
      <c r="AS48" s="869"/>
      <c r="AT48" s="869"/>
      <c r="AU48" s="869"/>
      <c r="AV48" s="869"/>
      <c r="AW48" s="869"/>
      <c r="AX48" s="87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687</v>
      </c>
      <c r="AE49" s="876"/>
      <c r="AF49" s="876"/>
      <c r="AG49" s="682" t="s">
        <v>1011</v>
      </c>
      <c r="AH49" s="877"/>
      <c r="AI49" s="877"/>
      <c r="AJ49" s="877"/>
      <c r="AK49" s="877"/>
      <c r="AL49" s="877"/>
      <c r="AM49" s="877"/>
      <c r="AN49" s="877"/>
      <c r="AO49" s="877"/>
      <c r="AP49" s="877"/>
      <c r="AQ49" s="877"/>
      <c r="AR49" s="877"/>
      <c r="AS49" s="877"/>
      <c r="AT49" s="877"/>
      <c r="AU49" s="877"/>
      <c r="AV49" s="877"/>
      <c r="AW49" s="877"/>
      <c r="AX49" s="878"/>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687</v>
      </c>
      <c r="AE50" s="872"/>
      <c r="AF50" s="872"/>
      <c r="AG50" s="865"/>
      <c r="AH50" s="866"/>
      <c r="AI50" s="866"/>
      <c r="AJ50" s="866"/>
      <c r="AK50" s="866"/>
      <c r="AL50" s="866"/>
      <c r="AM50" s="866"/>
      <c r="AN50" s="866"/>
      <c r="AO50" s="866"/>
      <c r="AP50" s="866"/>
      <c r="AQ50" s="866"/>
      <c r="AR50" s="866"/>
      <c r="AS50" s="866"/>
      <c r="AT50" s="866"/>
      <c r="AU50" s="866"/>
      <c r="AV50" s="866"/>
      <c r="AW50" s="866"/>
      <c r="AX50" s="867"/>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687</v>
      </c>
      <c r="AE51" s="872"/>
      <c r="AF51" s="872"/>
      <c r="AG51" s="868"/>
      <c r="AH51" s="869"/>
      <c r="AI51" s="869"/>
      <c r="AJ51" s="869"/>
      <c r="AK51" s="869"/>
      <c r="AL51" s="869"/>
      <c r="AM51" s="869"/>
      <c r="AN51" s="869"/>
      <c r="AO51" s="869"/>
      <c r="AP51" s="869"/>
      <c r="AQ51" s="869"/>
      <c r="AR51" s="869"/>
      <c r="AS51" s="869"/>
      <c r="AT51" s="869"/>
      <c r="AU51" s="869"/>
      <c r="AV51" s="869"/>
      <c r="AW51" s="869"/>
      <c r="AX51" s="870"/>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403"/>
      <c r="AE52" s="355"/>
      <c r="AF52" s="355"/>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109.5" customHeight="1">
      <c r="A56" s="352" t="s">
        <v>100</v>
      </c>
      <c r="B56" s="387"/>
      <c r="C56" s="390" t="s">
        <v>101</v>
      </c>
      <c r="D56" s="391"/>
      <c r="E56" s="391"/>
      <c r="F56" s="392"/>
      <c r="G56" s="393" t="s">
        <v>1010</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09.5"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07.25"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88.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0.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c r="L67" s="709"/>
      <c r="M67" s="709"/>
      <c r="N67" s="709"/>
      <c r="O67" s="709"/>
      <c r="P67" s="709"/>
      <c r="Q67" s="709"/>
      <c r="R67" s="709"/>
      <c r="S67" s="422" t="s">
        <v>111</v>
      </c>
      <c r="T67" s="426"/>
      <c r="U67" s="426"/>
      <c r="V67" s="426"/>
      <c r="W67" s="426"/>
      <c r="X67" s="426"/>
      <c r="Y67" s="426"/>
      <c r="Z67" s="442"/>
      <c r="AA67" s="710"/>
      <c r="AB67" s="709"/>
      <c r="AC67" s="709"/>
      <c r="AD67" s="709"/>
      <c r="AE67" s="709"/>
      <c r="AF67" s="709"/>
      <c r="AG67" s="709"/>
      <c r="AH67" s="709"/>
      <c r="AI67" s="422" t="s">
        <v>112</v>
      </c>
      <c r="AJ67" s="423"/>
      <c r="AK67" s="423"/>
      <c r="AL67" s="423"/>
      <c r="AM67" s="423"/>
      <c r="AN67" s="423"/>
      <c r="AO67" s="423"/>
      <c r="AP67" s="424"/>
      <c r="AQ67" s="704">
        <v>253</v>
      </c>
      <c r="AR67" s="704"/>
      <c r="AS67" s="704"/>
      <c r="AT67" s="704"/>
      <c r="AU67" s="704"/>
      <c r="AV67" s="704"/>
      <c r="AW67" s="704"/>
      <c r="AX67" s="705"/>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20" sqref="G20:X22"/>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238</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711" t="s">
        <v>1059</v>
      </c>
      <c r="H3" s="712"/>
      <c r="I3" s="712"/>
      <c r="J3" s="712"/>
      <c r="K3" s="712"/>
      <c r="L3" s="712"/>
      <c r="M3" s="712"/>
      <c r="N3" s="712"/>
      <c r="O3" s="712"/>
      <c r="P3" s="712"/>
      <c r="Q3" s="712"/>
      <c r="R3" s="712"/>
      <c r="S3" s="712"/>
      <c r="T3" s="712"/>
      <c r="U3" s="712"/>
      <c r="V3" s="712"/>
      <c r="W3" s="712"/>
      <c r="X3" s="712"/>
      <c r="Y3" s="60" t="s">
        <v>245</v>
      </c>
      <c r="Z3" s="61"/>
      <c r="AA3" s="61"/>
      <c r="AB3" s="61"/>
      <c r="AC3" s="61"/>
      <c r="AD3" s="62"/>
      <c r="AE3" s="64" t="s">
        <v>796</v>
      </c>
      <c r="AF3" s="64"/>
      <c r="AG3" s="64"/>
      <c r="AH3" s="64"/>
      <c r="AI3" s="64"/>
      <c r="AJ3" s="64"/>
      <c r="AK3" s="64"/>
      <c r="AL3" s="64"/>
      <c r="AM3" s="64"/>
      <c r="AN3" s="64"/>
      <c r="AO3" s="64"/>
      <c r="AP3" s="65"/>
      <c r="AQ3" s="66" t="s">
        <v>8</v>
      </c>
      <c r="AR3" s="715"/>
      <c r="AS3" s="715"/>
      <c r="AT3" s="715"/>
      <c r="AU3" s="715"/>
      <c r="AV3" s="715"/>
      <c r="AW3" s="715"/>
      <c r="AX3" s="716"/>
    </row>
    <row r="4" spans="1:50" ht="30" customHeight="1">
      <c r="A4" s="84" t="s">
        <v>9</v>
      </c>
      <c r="B4" s="85"/>
      <c r="C4" s="85"/>
      <c r="D4" s="85"/>
      <c r="E4" s="85"/>
      <c r="F4" s="86"/>
      <c r="G4" s="717" t="s">
        <v>1058</v>
      </c>
      <c r="H4" s="718"/>
      <c r="I4" s="718"/>
      <c r="J4" s="718"/>
      <c r="K4" s="718"/>
      <c r="L4" s="718"/>
      <c r="M4" s="718"/>
      <c r="N4" s="718"/>
      <c r="O4" s="718"/>
      <c r="P4" s="718"/>
      <c r="Q4" s="718"/>
      <c r="R4" s="718"/>
      <c r="S4" s="718"/>
      <c r="T4" s="718"/>
      <c r="U4" s="718"/>
      <c r="V4" s="102"/>
      <c r="W4" s="102"/>
      <c r="X4" s="102"/>
      <c r="Y4" s="90" t="s">
        <v>11</v>
      </c>
      <c r="Z4" s="91"/>
      <c r="AA4" s="91"/>
      <c r="AB4" s="91"/>
      <c r="AC4" s="91"/>
      <c r="AD4" s="92"/>
      <c r="AE4" s="1755" t="s">
        <v>210</v>
      </c>
      <c r="AF4" s="1755"/>
      <c r="AG4" s="1755"/>
      <c r="AH4" s="1755"/>
      <c r="AI4" s="1755"/>
      <c r="AJ4" s="1755"/>
      <c r="AK4" s="1755"/>
      <c r="AL4" s="1755"/>
      <c r="AM4" s="1755"/>
      <c r="AN4" s="1755"/>
      <c r="AO4" s="1755"/>
      <c r="AP4" s="1756"/>
      <c r="AQ4" s="1757" t="s">
        <v>209</v>
      </c>
      <c r="AR4" s="1758"/>
      <c r="AS4" s="1758"/>
      <c r="AT4" s="1758"/>
      <c r="AU4" s="1758"/>
      <c r="AV4" s="1758"/>
      <c r="AW4" s="1758"/>
      <c r="AX4" s="17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1726" t="s">
        <v>1057</v>
      </c>
      <c r="AF5" s="1726"/>
      <c r="AG5" s="1726"/>
      <c r="AH5" s="1726"/>
      <c r="AI5" s="1726"/>
      <c r="AJ5" s="1726"/>
      <c r="AK5" s="1726"/>
      <c r="AL5" s="1726"/>
      <c r="AM5" s="1726"/>
      <c r="AN5" s="1726"/>
      <c r="AO5" s="1726"/>
      <c r="AP5" s="1726"/>
      <c r="AQ5" s="89"/>
      <c r="AR5" s="89"/>
      <c r="AS5" s="89"/>
      <c r="AT5" s="89"/>
      <c r="AU5" s="89"/>
      <c r="AV5" s="89"/>
      <c r="AW5" s="89"/>
      <c r="AX5" s="1727"/>
    </row>
    <row r="6" spans="1:50" ht="39.950000000000003" customHeight="1">
      <c r="A6" s="68" t="s">
        <v>18</v>
      </c>
      <c r="B6" s="69"/>
      <c r="C6" s="69"/>
      <c r="D6" s="69"/>
      <c r="E6" s="69"/>
      <c r="F6" s="69"/>
      <c r="G6" s="558" t="s">
        <v>239</v>
      </c>
      <c r="H6" s="71"/>
      <c r="I6" s="71"/>
      <c r="J6" s="71"/>
      <c r="K6" s="71"/>
      <c r="L6" s="71"/>
      <c r="M6" s="71"/>
      <c r="N6" s="71"/>
      <c r="O6" s="71"/>
      <c r="P6" s="71"/>
      <c r="Q6" s="71"/>
      <c r="R6" s="71"/>
      <c r="S6" s="71"/>
      <c r="T6" s="71"/>
      <c r="U6" s="71"/>
      <c r="V6" s="72"/>
      <c r="W6" s="72"/>
      <c r="X6" s="72"/>
      <c r="Y6" s="73" t="s">
        <v>238</v>
      </c>
      <c r="Z6" s="74"/>
      <c r="AA6" s="74"/>
      <c r="AB6" s="74"/>
      <c r="AC6" s="74"/>
      <c r="AD6" s="75"/>
      <c r="AE6" s="827" t="s">
        <v>1056</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828" t="s">
        <v>1055</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1054</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20</v>
      </c>
      <c r="Q11" s="142"/>
      <c r="R11" s="142"/>
      <c r="S11" s="142"/>
      <c r="T11" s="142"/>
      <c r="U11" s="142"/>
      <c r="V11" s="142"/>
      <c r="W11" s="142">
        <v>16</v>
      </c>
      <c r="X11" s="142"/>
      <c r="Y11" s="142"/>
      <c r="Z11" s="142"/>
      <c r="AA11" s="142"/>
      <c r="AB11" s="142"/>
      <c r="AC11" s="142"/>
      <c r="AD11" s="142">
        <v>16</v>
      </c>
      <c r="AE11" s="142"/>
      <c r="AF11" s="142"/>
      <c r="AG11" s="142"/>
      <c r="AH11" s="142"/>
      <c r="AI11" s="142"/>
      <c r="AJ11" s="142"/>
      <c r="AK11" s="142">
        <v>10</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v>820</v>
      </c>
      <c r="Q12" s="157"/>
      <c r="R12" s="157"/>
      <c r="S12" s="157"/>
      <c r="T12" s="157"/>
      <c r="U12" s="157"/>
      <c r="V12" s="157"/>
      <c r="W12" s="157">
        <v>679</v>
      </c>
      <c r="X12" s="157"/>
      <c r="Y12" s="157"/>
      <c r="Z12" s="157"/>
      <c r="AA12" s="157"/>
      <c r="AB12" s="157"/>
      <c r="AC12" s="157"/>
      <c r="AD12" s="157">
        <v>525</v>
      </c>
      <c r="AE12" s="157"/>
      <c r="AF12" s="157"/>
      <c r="AG12" s="157"/>
      <c r="AH12" s="157"/>
      <c r="AI12" s="157"/>
      <c r="AJ12" s="157"/>
      <c r="AK12" s="157" t="s">
        <v>235</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235</v>
      </c>
      <c r="Q13" s="152"/>
      <c r="R13" s="152"/>
      <c r="S13" s="152"/>
      <c r="T13" s="152"/>
      <c r="U13" s="152"/>
      <c r="V13" s="153"/>
      <c r="W13" s="151" t="s">
        <v>235</v>
      </c>
      <c r="X13" s="152"/>
      <c r="Y13" s="152"/>
      <c r="Z13" s="152"/>
      <c r="AA13" s="152"/>
      <c r="AB13" s="152"/>
      <c r="AC13" s="153"/>
      <c r="AD13" s="151" t="s">
        <v>235</v>
      </c>
      <c r="AE13" s="152"/>
      <c r="AF13" s="152"/>
      <c r="AG13" s="152"/>
      <c r="AH13" s="152"/>
      <c r="AI13" s="152"/>
      <c r="AJ13" s="153"/>
      <c r="AK13" s="151" t="s">
        <v>235</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235</v>
      </c>
      <c r="Q14" s="152"/>
      <c r="R14" s="152"/>
      <c r="S14" s="152"/>
      <c r="T14" s="152"/>
      <c r="U14" s="152"/>
      <c r="V14" s="153"/>
      <c r="W14" s="151" t="s">
        <v>235</v>
      </c>
      <c r="X14" s="152"/>
      <c r="Y14" s="152"/>
      <c r="Z14" s="152"/>
      <c r="AA14" s="152"/>
      <c r="AB14" s="152"/>
      <c r="AC14" s="153"/>
      <c r="AD14" s="151" t="s">
        <v>235</v>
      </c>
      <c r="AE14" s="152"/>
      <c r="AF14" s="152"/>
      <c r="AG14" s="152"/>
      <c r="AH14" s="152"/>
      <c r="AI14" s="152"/>
      <c r="AJ14" s="153"/>
      <c r="AK14" s="151" t="s">
        <v>235</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235</v>
      </c>
      <c r="Q15" s="157"/>
      <c r="R15" s="157"/>
      <c r="S15" s="157"/>
      <c r="T15" s="157"/>
      <c r="U15" s="157"/>
      <c r="V15" s="157"/>
      <c r="W15" s="157" t="s">
        <v>235</v>
      </c>
      <c r="X15" s="157"/>
      <c r="Y15" s="157"/>
      <c r="Z15" s="157"/>
      <c r="AA15" s="157"/>
      <c r="AB15" s="157"/>
      <c r="AC15" s="157"/>
      <c r="AD15" s="157" t="s">
        <v>235</v>
      </c>
      <c r="AE15" s="157"/>
      <c r="AF15" s="157"/>
      <c r="AG15" s="157"/>
      <c r="AH15" s="157"/>
      <c r="AI15" s="157"/>
      <c r="AJ15" s="157"/>
      <c r="AK15" s="157" t="s">
        <v>235</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840</v>
      </c>
      <c r="Q16" s="165"/>
      <c r="R16" s="165"/>
      <c r="S16" s="165"/>
      <c r="T16" s="165"/>
      <c r="U16" s="165"/>
      <c r="V16" s="165"/>
      <c r="W16" s="165">
        <v>697</v>
      </c>
      <c r="X16" s="165"/>
      <c r="Y16" s="165"/>
      <c r="Z16" s="165"/>
      <c r="AA16" s="165"/>
      <c r="AB16" s="165"/>
      <c r="AC16" s="165"/>
      <c r="AD16" s="165">
        <v>541</v>
      </c>
      <c r="AE16" s="165"/>
      <c r="AF16" s="165"/>
      <c r="AG16" s="165"/>
      <c r="AH16" s="165"/>
      <c r="AI16" s="165"/>
      <c r="AJ16" s="165"/>
      <c r="AK16" s="165">
        <v>10</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840</v>
      </c>
      <c r="Q17" s="169"/>
      <c r="R17" s="169"/>
      <c r="S17" s="169"/>
      <c r="T17" s="169"/>
      <c r="U17" s="169"/>
      <c r="V17" s="169"/>
      <c r="W17" s="169">
        <v>697</v>
      </c>
      <c r="X17" s="169"/>
      <c r="Y17" s="169"/>
      <c r="Z17" s="169"/>
      <c r="AA17" s="169"/>
      <c r="AB17" s="169"/>
      <c r="AC17" s="169"/>
      <c r="AD17" s="169">
        <v>541</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1053</v>
      </c>
      <c r="AU19" s="187"/>
      <c r="AV19" s="187"/>
      <c r="AW19" s="187"/>
      <c r="AX19" s="194"/>
    </row>
    <row r="20" spans="1:55" ht="26.85" customHeight="1">
      <c r="A20" s="179"/>
      <c r="B20" s="177"/>
      <c r="C20" s="177"/>
      <c r="D20" s="177"/>
      <c r="E20" s="177"/>
      <c r="F20" s="178"/>
      <c r="G20" s="1743" t="s">
        <v>1052</v>
      </c>
      <c r="H20" s="1744"/>
      <c r="I20" s="1744"/>
      <c r="J20" s="1744"/>
      <c r="K20" s="1744"/>
      <c r="L20" s="1744"/>
      <c r="M20" s="1744"/>
      <c r="N20" s="1744"/>
      <c r="O20" s="1744"/>
      <c r="P20" s="1744"/>
      <c r="Q20" s="1744"/>
      <c r="R20" s="1744"/>
      <c r="S20" s="1744"/>
      <c r="T20" s="1744"/>
      <c r="U20" s="1744"/>
      <c r="V20" s="1744"/>
      <c r="W20" s="1744"/>
      <c r="X20" s="1745"/>
      <c r="Y20" s="204" t="s">
        <v>49</v>
      </c>
      <c r="Z20" s="205"/>
      <c r="AA20" s="206"/>
      <c r="AB20" s="941" t="s">
        <v>760</v>
      </c>
      <c r="AC20" s="941"/>
      <c r="AD20" s="941"/>
      <c r="AE20" s="169" t="s">
        <v>1051</v>
      </c>
      <c r="AF20" s="169"/>
      <c r="AG20" s="169"/>
      <c r="AH20" s="169"/>
      <c r="AI20" s="169"/>
      <c r="AJ20" s="169" t="s">
        <v>1051</v>
      </c>
      <c r="AK20" s="169"/>
      <c r="AL20" s="169"/>
      <c r="AM20" s="169"/>
      <c r="AN20" s="169"/>
      <c r="AO20" s="169" t="s">
        <v>1051</v>
      </c>
      <c r="AP20" s="169"/>
      <c r="AQ20" s="169"/>
      <c r="AR20" s="169"/>
      <c r="AS20" s="169"/>
      <c r="AT20" s="170"/>
      <c r="AU20" s="170"/>
      <c r="AV20" s="170"/>
      <c r="AW20" s="170"/>
      <c r="AX20" s="171"/>
    </row>
    <row r="21" spans="1:55" ht="23.85" customHeight="1">
      <c r="A21" s="180"/>
      <c r="B21" s="181"/>
      <c r="C21" s="181"/>
      <c r="D21" s="181"/>
      <c r="E21" s="181"/>
      <c r="F21" s="182"/>
      <c r="G21" s="1746"/>
      <c r="H21" s="1747"/>
      <c r="I21" s="1747"/>
      <c r="J21" s="1747"/>
      <c r="K21" s="1747"/>
      <c r="L21" s="1747"/>
      <c r="M21" s="1747"/>
      <c r="N21" s="1747"/>
      <c r="O21" s="1747"/>
      <c r="P21" s="1747"/>
      <c r="Q21" s="1747"/>
      <c r="R21" s="1747"/>
      <c r="S21" s="1747"/>
      <c r="T21" s="1747"/>
      <c r="U21" s="1747"/>
      <c r="V21" s="1747"/>
      <c r="W21" s="1747"/>
      <c r="X21" s="1748"/>
      <c r="Y21" s="128" t="s">
        <v>51</v>
      </c>
      <c r="Z21" s="129"/>
      <c r="AA21" s="130"/>
      <c r="AB21" s="188" t="s">
        <v>760</v>
      </c>
      <c r="AC21" s="188"/>
      <c r="AD21" s="188"/>
      <c r="AE21" s="502">
        <v>100</v>
      </c>
      <c r="AF21" s="900"/>
      <c r="AG21" s="900"/>
      <c r="AH21" s="900"/>
      <c r="AI21" s="909"/>
      <c r="AJ21" s="502">
        <v>100</v>
      </c>
      <c r="AK21" s="900"/>
      <c r="AL21" s="900"/>
      <c r="AM21" s="900"/>
      <c r="AN21" s="909"/>
      <c r="AO21" s="502">
        <v>100</v>
      </c>
      <c r="AP21" s="900"/>
      <c r="AQ21" s="900"/>
      <c r="AR21" s="900"/>
      <c r="AS21" s="909"/>
      <c r="AT21" s="169">
        <v>100</v>
      </c>
      <c r="AU21" s="169"/>
      <c r="AV21" s="169"/>
      <c r="AW21" s="169"/>
      <c r="AX21" s="189"/>
    </row>
    <row r="22" spans="1:55" ht="32.25" customHeight="1">
      <c r="A22" s="180"/>
      <c r="B22" s="181"/>
      <c r="C22" s="181"/>
      <c r="D22" s="181"/>
      <c r="E22" s="181"/>
      <c r="F22" s="182"/>
      <c r="G22" s="1749"/>
      <c r="H22" s="1750"/>
      <c r="I22" s="1750"/>
      <c r="J22" s="1750"/>
      <c r="K22" s="1750"/>
      <c r="L22" s="1750"/>
      <c r="M22" s="1750"/>
      <c r="N22" s="1750"/>
      <c r="O22" s="1750"/>
      <c r="P22" s="1750"/>
      <c r="Q22" s="1750"/>
      <c r="R22" s="1750"/>
      <c r="S22" s="1750"/>
      <c r="T22" s="1750"/>
      <c r="U22" s="1750"/>
      <c r="V22" s="1750"/>
      <c r="W22" s="1750"/>
      <c r="X22" s="1751"/>
      <c r="Y22" s="128" t="s">
        <v>52</v>
      </c>
      <c r="Z22" s="129"/>
      <c r="AA22" s="130"/>
      <c r="AB22" s="188" t="s">
        <v>199</v>
      </c>
      <c r="AC22" s="188"/>
      <c r="AD22" s="188"/>
      <c r="AE22" s="188" t="s">
        <v>1050</v>
      </c>
      <c r="AF22" s="188"/>
      <c r="AG22" s="188"/>
      <c r="AH22" s="188"/>
      <c r="AI22" s="188"/>
      <c r="AJ22" s="188" t="s">
        <v>1050</v>
      </c>
      <c r="AK22" s="188"/>
      <c r="AL22" s="188"/>
      <c r="AM22" s="188"/>
      <c r="AN22" s="188"/>
      <c r="AO22" s="188" t="s">
        <v>1050</v>
      </c>
      <c r="AP22" s="188"/>
      <c r="AQ22" s="188"/>
      <c r="AR22" s="188"/>
      <c r="AS22" s="188"/>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604" t="s">
        <v>1049</v>
      </c>
      <c r="H24" s="405"/>
      <c r="I24" s="405"/>
      <c r="J24" s="405"/>
      <c r="K24" s="405"/>
      <c r="L24" s="405"/>
      <c r="M24" s="405"/>
      <c r="N24" s="405"/>
      <c r="O24" s="405"/>
      <c r="P24" s="405"/>
      <c r="Q24" s="405"/>
      <c r="R24" s="405"/>
      <c r="S24" s="405"/>
      <c r="T24" s="405"/>
      <c r="U24" s="405"/>
      <c r="V24" s="405"/>
      <c r="W24" s="405"/>
      <c r="X24" s="605"/>
      <c r="Y24" s="226" t="s">
        <v>58</v>
      </c>
      <c r="Z24" s="227"/>
      <c r="AA24" s="228"/>
      <c r="AB24" s="229" t="s">
        <v>696</v>
      </c>
      <c r="AC24" s="227"/>
      <c r="AD24" s="228"/>
      <c r="AE24" s="190" t="s">
        <v>1048</v>
      </c>
      <c r="AF24" s="190"/>
      <c r="AG24" s="190"/>
      <c r="AH24" s="190"/>
      <c r="AI24" s="190"/>
      <c r="AJ24" s="173" t="s">
        <v>1047</v>
      </c>
      <c r="AK24" s="173"/>
      <c r="AL24" s="173"/>
      <c r="AM24" s="173"/>
      <c r="AN24" s="173"/>
      <c r="AO24" s="173" t="s">
        <v>1046</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608"/>
      <c r="H25" s="236"/>
      <c r="I25" s="236"/>
      <c r="J25" s="236"/>
      <c r="K25" s="236"/>
      <c r="L25" s="236"/>
      <c r="M25" s="236"/>
      <c r="N25" s="236"/>
      <c r="O25" s="236"/>
      <c r="P25" s="236"/>
      <c r="Q25" s="236"/>
      <c r="R25" s="236"/>
      <c r="S25" s="236"/>
      <c r="T25" s="236"/>
      <c r="U25" s="236"/>
      <c r="V25" s="236"/>
      <c r="W25" s="236"/>
      <c r="X25" s="237"/>
      <c r="Y25" s="230" t="s">
        <v>61</v>
      </c>
      <c r="Z25" s="231"/>
      <c r="AA25" s="232"/>
      <c r="AB25" s="233"/>
      <c r="AC25" s="231"/>
      <c r="AD25" s="232"/>
      <c r="AE25" s="234"/>
      <c r="AF25" s="74"/>
      <c r="AG25" s="74"/>
      <c r="AH25" s="74"/>
      <c r="AI25" s="75"/>
      <c r="AJ25" s="235"/>
      <c r="AK25" s="236"/>
      <c r="AL25" s="236"/>
      <c r="AM25" s="236"/>
      <c r="AN25" s="237"/>
      <c r="AO25" s="235"/>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1045</v>
      </c>
      <c r="H27" s="527"/>
      <c r="I27" s="527"/>
      <c r="J27" s="527"/>
      <c r="K27" s="527"/>
      <c r="L27" s="527"/>
      <c r="M27" s="527"/>
      <c r="N27" s="527"/>
      <c r="O27" s="527"/>
      <c r="P27" s="527"/>
      <c r="Q27" s="527"/>
      <c r="R27" s="527"/>
      <c r="S27" s="527"/>
      <c r="T27" s="527"/>
      <c r="U27" s="527"/>
      <c r="V27" s="527"/>
      <c r="W27" s="527"/>
      <c r="X27" s="527"/>
      <c r="Y27" s="261" t="s">
        <v>62</v>
      </c>
      <c r="Z27" s="262"/>
      <c r="AA27" s="263"/>
      <c r="AB27" s="264" t="s">
        <v>996</v>
      </c>
      <c r="AC27" s="742"/>
      <c r="AD27" s="743"/>
      <c r="AE27" s="1752">
        <v>7636</v>
      </c>
      <c r="AF27" s="1753"/>
      <c r="AG27" s="1753"/>
      <c r="AH27" s="1753"/>
      <c r="AI27" s="1754"/>
      <c r="AJ27" s="1752">
        <v>5362</v>
      </c>
      <c r="AK27" s="1753"/>
      <c r="AL27" s="1753"/>
      <c r="AM27" s="1753"/>
      <c r="AN27" s="1754"/>
      <c r="AO27" s="1752">
        <v>3006</v>
      </c>
      <c r="AP27" s="1753"/>
      <c r="AQ27" s="1753"/>
      <c r="AR27" s="1753"/>
      <c r="AS27" s="1754"/>
      <c r="AT27" s="264"/>
      <c r="AU27" s="742"/>
      <c r="AV27" s="742"/>
      <c r="AW27" s="742"/>
      <c r="AX27" s="1451"/>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746" t="s">
        <v>1044</v>
      </c>
      <c r="AF28" s="747"/>
      <c r="AG28" s="747"/>
      <c r="AH28" s="747"/>
      <c r="AI28" s="748"/>
      <c r="AJ28" s="746" t="s">
        <v>1043</v>
      </c>
      <c r="AK28" s="747"/>
      <c r="AL28" s="747"/>
      <c r="AM28" s="747"/>
      <c r="AN28" s="748"/>
      <c r="AO28" s="746" t="s">
        <v>1042</v>
      </c>
      <c r="AP28" s="747"/>
      <c r="AQ28" s="747"/>
      <c r="AR28" s="747"/>
      <c r="AS28" s="748"/>
      <c r="AT28" s="264"/>
      <c r="AU28" s="742"/>
      <c r="AV28" s="742"/>
      <c r="AW28" s="742"/>
      <c r="AX28" s="1451"/>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684" t="s">
        <v>1041</v>
      </c>
      <c r="D30" s="753"/>
      <c r="E30" s="753"/>
      <c r="F30" s="753"/>
      <c r="G30" s="753"/>
      <c r="H30" s="753"/>
      <c r="I30" s="753"/>
      <c r="J30" s="753"/>
      <c r="K30" s="754"/>
      <c r="L30" s="292">
        <v>10</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f>10</f>
        <v>10</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664" t="s">
        <v>171</v>
      </c>
      <c r="AE40" s="755"/>
      <c r="AF40" s="755"/>
      <c r="AG40" s="548" t="s">
        <v>1040</v>
      </c>
      <c r="AH40" s="1735"/>
      <c r="AI40" s="1735"/>
      <c r="AJ40" s="1735"/>
      <c r="AK40" s="1735"/>
      <c r="AL40" s="1735"/>
      <c r="AM40" s="1735"/>
      <c r="AN40" s="1735"/>
      <c r="AO40" s="1735"/>
      <c r="AP40" s="1735"/>
      <c r="AQ40" s="1735"/>
      <c r="AR40" s="1735"/>
      <c r="AS40" s="1735"/>
      <c r="AT40" s="1735"/>
      <c r="AU40" s="1735"/>
      <c r="AV40" s="1735"/>
      <c r="AW40" s="1735"/>
      <c r="AX40" s="1736"/>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676" t="s">
        <v>171</v>
      </c>
      <c r="AE41" s="677"/>
      <c r="AF41" s="677"/>
      <c r="AG41" s="1737"/>
      <c r="AH41" s="1738"/>
      <c r="AI41" s="1738"/>
      <c r="AJ41" s="1738"/>
      <c r="AK41" s="1738"/>
      <c r="AL41" s="1738"/>
      <c r="AM41" s="1738"/>
      <c r="AN41" s="1738"/>
      <c r="AO41" s="1738"/>
      <c r="AP41" s="1738"/>
      <c r="AQ41" s="1738"/>
      <c r="AR41" s="1738"/>
      <c r="AS41" s="1738"/>
      <c r="AT41" s="1738"/>
      <c r="AU41" s="1738"/>
      <c r="AV41" s="1738"/>
      <c r="AW41" s="1738"/>
      <c r="AX41" s="1739"/>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678" t="s">
        <v>171</v>
      </c>
      <c r="AE42" s="679"/>
      <c r="AF42" s="679"/>
      <c r="AG42" s="1740"/>
      <c r="AH42" s="1741"/>
      <c r="AI42" s="1741"/>
      <c r="AJ42" s="1741"/>
      <c r="AK42" s="1741"/>
      <c r="AL42" s="1741"/>
      <c r="AM42" s="1741"/>
      <c r="AN42" s="1741"/>
      <c r="AO42" s="1741"/>
      <c r="AP42" s="1741"/>
      <c r="AQ42" s="1741"/>
      <c r="AR42" s="1741"/>
      <c r="AS42" s="1741"/>
      <c r="AT42" s="1741"/>
      <c r="AU42" s="1741"/>
      <c r="AV42" s="1741"/>
      <c r="AW42" s="1741"/>
      <c r="AX42" s="1742"/>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680" t="s">
        <v>249</v>
      </c>
      <c r="AE43" s="681"/>
      <c r="AF43" s="681"/>
      <c r="AG43" s="362" t="s">
        <v>1039</v>
      </c>
      <c r="AH43" s="535"/>
      <c r="AI43" s="535"/>
      <c r="AJ43" s="535"/>
      <c r="AK43" s="535"/>
      <c r="AL43" s="535"/>
      <c r="AM43" s="535"/>
      <c r="AN43" s="535"/>
      <c r="AO43" s="535"/>
      <c r="AP43" s="535"/>
      <c r="AQ43" s="535"/>
      <c r="AR43" s="535"/>
      <c r="AS43" s="535"/>
      <c r="AT43" s="535"/>
      <c r="AU43" s="535"/>
      <c r="AV43" s="535"/>
      <c r="AW43" s="535"/>
      <c r="AX43" s="536"/>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249</v>
      </c>
      <c r="AE44" s="677"/>
      <c r="AF44" s="677"/>
      <c r="AG44" s="537"/>
      <c r="AH44" s="538"/>
      <c r="AI44" s="538"/>
      <c r="AJ44" s="538"/>
      <c r="AK44" s="538"/>
      <c r="AL44" s="538"/>
      <c r="AM44" s="538"/>
      <c r="AN44" s="538"/>
      <c r="AO44" s="538"/>
      <c r="AP44" s="538"/>
      <c r="AQ44" s="538"/>
      <c r="AR44" s="538"/>
      <c r="AS44" s="538"/>
      <c r="AT44" s="538"/>
      <c r="AU44" s="538"/>
      <c r="AV44" s="538"/>
      <c r="AW44" s="538"/>
      <c r="AX44" s="539"/>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676" t="s">
        <v>171</v>
      </c>
      <c r="AE45" s="677"/>
      <c r="AF45" s="677"/>
      <c r="AG45" s="537"/>
      <c r="AH45" s="538"/>
      <c r="AI45" s="538"/>
      <c r="AJ45" s="538"/>
      <c r="AK45" s="538"/>
      <c r="AL45" s="538"/>
      <c r="AM45" s="538"/>
      <c r="AN45" s="538"/>
      <c r="AO45" s="538"/>
      <c r="AP45" s="538"/>
      <c r="AQ45" s="538"/>
      <c r="AR45" s="538"/>
      <c r="AS45" s="538"/>
      <c r="AT45" s="538"/>
      <c r="AU45" s="538"/>
      <c r="AV45" s="538"/>
      <c r="AW45" s="538"/>
      <c r="AX45" s="539"/>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676" t="s">
        <v>249</v>
      </c>
      <c r="AE46" s="677"/>
      <c r="AF46" s="677"/>
      <c r="AG46" s="537"/>
      <c r="AH46" s="538"/>
      <c r="AI46" s="538"/>
      <c r="AJ46" s="538"/>
      <c r="AK46" s="538"/>
      <c r="AL46" s="538"/>
      <c r="AM46" s="538"/>
      <c r="AN46" s="538"/>
      <c r="AO46" s="538"/>
      <c r="AP46" s="538"/>
      <c r="AQ46" s="538"/>
      <c r="AR46" s="538"/>
      <c r="AS46" s="538"/>
      <c r="AT46" s="538"/>
      <c r="AU46" s="538"/>
      <c r="AV46" s="538"/>
      <c r="AW46" s="538"/>
      <c r="AX46" s="539"/>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171</v>
      </c>
      <c r="AE47" s="677"/>
      <c r="AF47" s="677"/>
      <c r="AG47" s="537"/>
      <c r="AH47" s="538"/>
      <c r="AI47" s="538"/>
      <c r="AJ47" s="538"/>
      <c r="AK47" s="538"/>
      <c r="AL47" s="538"/>
      <c r="AM47" s="538"/>
      <c r="AN47" s="538"/>
      <c r="AO47" s="538"/>
      <c r="AP47" s="538"/>
      <c r="AQ47" s="538"/>
      <c r="AR47" s="538"/>
      <c r="AS47" s="538"/>
      <c r="AT47" s="538"/>
      <c r="AU47" s="538"/>
      <c r="AV47" s="538"/>
      <c r="AW47" s="538"/>
      <c r="AX47" s="539"/>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678" t="s">
        <v>249</v>
      </c>
      <c r="AE48" s="679"/>
      <c r="AF48" s="679"/>
      <c r="AG48" s="540"/>
      <c r="AH48" s="541"/>
      <c r="AI48" s="541"/>
      <c r="AJ48" s="541"/>
      <c r="AK48" s="541"/>
      <c r="AL48" s="541"/>
      <c r="AM48" s="541"/>
      <c r="AN48" s="541"/>
      <c r="AO48" s="541"/>
      <c r="AP48" s="541"/>
      <c r="AQ48" s="541"/>
      <c r="AR48" s="541"/>
      <c r="AS48" s="541"/>
      <c r="AT48" s="541"/>
      <c r="AU48" s="541"/>
      <c r="AV48" s="541"/>
      <c r="AW48" s="541"/>
      <c r="AX48" s="542"/>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680" t="s">
        <v>249</v>
      </c>
      <c r="AE49" s="681"/>
      <c r="AF49" s="681"/>
      <c r="AG49" s="362" t="s">
        <v>1038</v>
      </c>
      <c r="AH49" s="535"/>
      <c r="AI49" s="535"/>
      <c r="AJ49" s="535"/>
      <c r="AK49" s="535"/>
      <c r="AL49" s="535"/>
      <c r="AM49" s="535"/>
      <c r="AN49" s="535"/>
      <c r="AO49" s="535"/>
      <c r="AP49" s="535"/>
      <c r="AQ49" s="535"/>
      <c r="AR49" s="535"/>
      <c r="AS49" s="535"/>
      <c r="AT49" s="535"/>
      <c r="AU49" s="535"/>
      <c r="AV49" s="535"/>
      <c r="AW49" s="535"/>
      <c r="AX49" s="536"/>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171</v>
      </c>
      <c r="AE50" s="677"/>
      <c r="AF50" s="677"/>
      <c r="AG50" s="537"/>
      <c r="AH50" s="538"/>
      <c r="AI50" s="538"/>
      <c r="AJ50" s="538"/>
      <c r="AK50" s="538"/>
      <c r="AL50" s="538"/>
      <c r="AM50" s="538"/>
      <c r="AN50" s="538"/>
      <c r="AO50" s="538"/>
      <c r="AP50" s="538"/>
      <c r="AQ50" s="538"/>
      <c r="AR50" s="538"/>
      <c r="AS50" s="538"/>
      <c r="AT50" s="538"/>
      <c r="AU50" s="538"/>
      <c r="AV50" s="538"/>
      <c r="AW50" s="538"/>
      <c r="AX50" s="539"/>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676" t="s">
        <v>171</v>
      </c>
      <c r="AE51" s="677"/>
      <c r="AF51" s="677"/>
      <c r="AG51" s="540"/>
      <c r="AH51" s="541"/>
      <c r="AI51" s="541"/>
      <c r="AJ51" s="541"/>
      <c r="AK51" s="541"/>
      <c r="AL51" s="541"/>
      <c r="AM51" s="541"/>
      <c r="AN51" s="541"/>
      <c r="AO51" s="541"/>
      <c r="AP51" s="541"/>
      <c r="AQ51" s="541"/>
      <c r="AR51" s="541"/>
      <c r="AS51" s="541"/>
      <c r="AT51" s="541"/>
      <c r="AU51" s="541"/>
      <c r="AV51" s="541"/>
      <c r="AW51" s="541"/>
      <c r="AX51" s="542"/>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680" t="s">
        <v>249</v>
      </c>
      <c r="AE52" s="681"/>
      <c r="AF52" s="681"/>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1729" t="s">
        <v>1037</v>
      </c>
      <c r="H56" s="1730"/>
      <c r="I56" s="1730"/>
      <c r="J56" s="1730"/>
      <c r="K56" s="1730"/>
      <c r="L56" s="1730"/>
      <c r="M56" s="1730"/>
      <c r="N56" s="1730"/>
      <c r="O56" s="1730"/>
      <c r="P56" s="1730"/>
      <c r="Q56" s="1730"/>
      <c r="R56" s="1730"/>
      <c r="S56" s="1730"/>
      <c r="T56" s="1730"/>
      <c r="U56" s="1730"/>
      <c r="V56" s="1730"/>
      <c r="W56" s="1730"/>
      <c r="X56" s="1730"/>
      <c r="Y56" s="1730"/>
      <c r="Z56" s="1730"/>
      <c r="AA56" s="1730"/>
      <c r="AB56" s="1730"/>
      <c r="AC56" s="1730"/>
      <c r="AD56" s="1730"/>
      <c r="AE56" s="1730"/>
      <c r="AF56" s="1730"/>
      <c r="AG56" s="1730"/>
      <c r="AH56" s="1730"/>
      <c r="AI56" s="1730"/>
      <c r="AJ56" s="1730"/>
      <c r="AK56" s="1730"/>
      <c r="AL56" s="1730"/>
      <c r="AM56" s="1730"/>
      <c r="AN56" s="1730"/>
      <c r="AO56" s="1730"/>
      <c r="AP56" s="1730"/>
      <c r="AQ56" s="1730"/>
      <c r="AR56" s="1730"/>
      <c r="AS56" s="1730"/>
      <c r="AT56" s="1730"/>
      <c r="AU56" s="1730"/>
      <c r="AV56" s="1730"/>
      <c r="AW56" s="1730"/>
      <c r="AX56" s="1731"/>
    </row>
    <row r="57" spans="1:50" ht="66.75" customHeight="1" thickBot="1">
      <c r="A57" s="388"/>
      <c r="B57" s="389"/>
      <c r="C57" s="396" t="s">
        <v>103</v>
      </c>
      <c r="D57" s="397"/>
      <c r="E57" s="397"/>
      <c r="F57" s="398"/>
      <c r="G57" s="1732" t="s">
        <v>1036</v>
      </c>
      <c r="H57" s="1733"/>
      <c r="I57" s="1733"/>
      <c r="J57" s="1733"/>
      <c r="K57" s="1733"/>
      <c r="L57" s="1733"/>
      <c r="M57" s="1733"/>
      <c r="N57" s="1733"/>
      <c r="O57" s="1733"/>
      <c r="P57" s="1733"/>
      <c r="Q57" s="1733"/>
      <c r="R57" s="1733"/>
      <c r="S57" s="1733"/>
      <c r="T57" s="1733"/>
      <c r="U57" s="1733"/>
      <c r="V57" s="1733"/>
      <c r="W57" s="1733"/>
      <c r="X57" s="1733"/>
      <c r="Y57" s="1733"/>
      <c r="Z57" s="1733"/>
      <c r="AA57" s="1733"/>
      <c r="AB57" s="1733"/>
      <c r="AC57" s="1733"/>
      <c r="AD57" s="1733"/>
      <c r="AE57" s="1733"/>
      <c r="AF57" s="1733"/>
      <c r="AG57" s="1733"/>
      <c r="AH57" s="1733"/>
      <c r="AI57" s="1733"/>
      <c r="AJ57" s="1733"/>
      <c r="AK57" s="1733"/>
      <c r="AL57" s="1733"/>
      <c r="AM57" s="1733"/>
      <c r="AN57" s="1733"/>
      <c r="AO57" s="1733"/>
      <c r="AP57" s="1733"/>
      <c r="AQ57" s="1733"/>
      <c r="AR57" s="1733"/>
      <c r="AS57" s="1733"/>
      <c r="AT57" s="1733"/>
      <c r="AU57" s="1733"/>
      <c r="AV57" s="1733"/>
      <c r="AW57" s="1733"/>
      <c r="AX57" s="1734"/>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84</v>
      </c>
      <c r="L67" s="709"/>
      <c r="M67" s="709"/>
      <c r="N67" s="709"/>
      <c r="O67" s="709"/>
      <c r="P67" s="709"/>
      <c r="Q67" s="709"/>
      <c r="R67" s="709"/>
      <c r="S67" s="422" t="s">
        <v>111</v>
      </c>
      <c r="T67" s="426"/>
      <c r="U67" s="426"/>
      <c r="V67" s="426"/>
      <c r="W67" s="426"/>
      <c r="X67" s="426"/>
      <c r="Y67" s="426"/>
      <c r="Z67" s="442"/>
      <c r="AA67" s="710">
        <v>118</v>
      </c>
      <c r="AB67" s="709"/>
      <c r="AC67" s="709"/>
      <c r="AD67" s="709"/>
      <c r="AE67" s="709"/>
      <c r="AF67" s="709"/>
      <c r="AG67" s="709"/>
      <c r="AH67" s="709"/>
      <c r="AI67" s="422" t="s">
        <v>112</v>
      </c>
      <c r="AJ67" s="423"/>
      <c r="AK67" s="423"/>
      <c r="AL67" s="423"/>
      <c r="AM67" s="423"/>
      <c r="AN67" s="423"/>
      <c r="AO67" s="423"/>
      <c r="AP67" s="424"/>
      <c r="AQ67" s="704">
        <v>254</v>
      </c>
      <c r="AR67" s="704"/>
      <c r="AS67" s="704"/>
      <c r="AT67" s="704"/>
      <c r="AU67" s="704"/>
      <c r="AV67" s="704"/>
      <c r="AW67" s="704"/>
      <c r="AX67" s="705"/>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T23:AX23"/>
    <mergeCell ref="AO24:AS24"/>
    <mergeCell ref="AT24:AX24"/>
    <mergeCell ref="AO25:AS25"/>
    <mergeCell ref="AT25:AX25"/>
    <mergeCell ref="AR16:AX16"/>
    <mergeCell ref="G17:O17"/>
    <mergeCell ref="P17:V17"/>
    <mergeCell ref="W17:AC17"/>
    <mergeCell ref="AD17:AJ17"/>
    <mergeCell ref="AK17:AQ17"/>
    <mergeCell ref="AR17:AX17"/>
    <mergeCell ref="AO19:AS19"/>
    <mergeCell ref="AT19:AX19"/>
    <mergeCell ref="AR18:AX18"/>
    <mergeCell ref="Y19:AA19"/>
    <mergeCell ref="AB19:AD19"/>
    <mergeCell ref="AE19:AI19"/>
    <mergeCell ref="AJ19:AN19"/>
    <mergeCell ref="G18:O18"/>
    <mergeCell ref="P18:V18"/>
    <mergeCell ref="W18:AC18"/>
    <mergeCell ref="AD18:AJ18"/>
    <mergeCell ref="AK18:AQ18"/>
    <mergeCell ref="AT21:AX21"/>
    <mergeCell ref="Y22:AA22"/>
    <mergeCell ref="AB22:AD22"/>
    <mergeCell ref="AE22:AI22"/>
    <mergeCell ref="AJ22:AN22"/>
    <mergeCell ref="AO22:AS22"/>
    <mergeCell ref="AT22:AX22"/>
    <mergeCell ref="AO20:AS20"/>
    <mergeCell ref="AT20:AX20"/>
    <mergeCell ref="Y21:AA21"/>
    <mergeCell ref="AB21:AD21"/>
    <mergeCell ref="AE23:AI23"/>
    <mergeCell ref="AJ23:AN23"/>
    <mergeCell ref="G20:X22"/>
    <mergeCell ref="AE24:AI24"/>
    <mergeCell ref="AJ24:AN24"/>
    <mergeCell ref="G27:X28"/>
    <mergeCell ref="Y27:AA27"/>
    <mergeCell ref="AB27:AD27"/>
    <mergeCell ref="AO23:AS23"/>
    <mergeCell ref="AO21:AS21"/>
    <mergeCell ref="AJ25:AN25"/>
    <mergeCell ref="AE20:AI20"/>
    <mergeCell ref="AJ20:AN20"/>
    <mergeCell ref="AE21:AI21"/>
    <mergeCell ref="AJ21:AN21"/>
    <mergeCell ref="AE27:AI27"/>
    <mergeCell ref="AJ27:AN27"/>
    <mergeCell ref="AO27:AS27"/>
    <mergeCell ref="AO26:AS26"/>
    <mergeCell ref="AE25:AI25"/>
    <mergeCell ref="A19:F22"/>
    <mergeCell ref="G19:X19"/>
    <mergeCell ref="Y25:AA25"/>
    <mergeCell ref="Y20:AA20"/>
    <mergeCell ref="AB20:AD20"/>
    <mergeCell ref="A26:F28"/>
    <mergeCell ref="G26:X26"/>
    <mergeCell ref="Y26:AA26"/>
    <mergeCell ref="AB26:AD26"/>
    <mergeCell ref="G23:X23"/>
    <mergeCell ref="Y23:AA23"/>
    <mergeCell ref="AB23:AD23"/>
    <mergeCell ref="A23:F25"/>
    <mergeCell ref="AB25:AD25"/>
    <mergeCell ref="G24:X25"/>
    <mergeCell ref="Y24:AA24"/>
    <mergeCell ref="AB24:AD24"/>
    <mergeCell ref="AT26:AX26"/>
    <mergeCell ref="AT27:AX27"/>
    <mergeCell ref="Y28:AA28"/>
    <mergeCell ref="AB28:AD28"/>
    <mergeCell ref="AE28:AI28"/>
    <mergeCell ref="AJ28:AN28"/>
    <mergeCell ref="AO28:AS28"/>
    <mergeCell ref="AT28:AX28"/>
    <mergeCell ref="AE26:AI26"/>
    <mergeCell ref="AJ26:AN2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topLeftCell="B1" zoomScale="115" zoomScaleNormal="75" zoomScaleSheetLayoutView="115" workbookViewId="0">
      <selection activeCell="G20" sqref="G20:X22"/>
    </sheetView>
  </sheetViews>
  <sheetFormatPr defaultColWidth="9" defaultRowHeight="13.5"/>
  <cols>
    <col min="1" max="50" width="2.625" style="1" customWidth="1"/>
    <col min="51" max="57" width="2.25" style="1" customWidth="1"/>
    <col min="58" max="16384" width="9" style="1"/>
  </cols>
  <sheetData>
    <row r="1" spans="1:54" ht="21.75" customHeight="1" thickBot="1">
      <c r="AJ1" s="49" t="s">
        <v>0</v>
      </c>
      <c r="AK1" s="49"/>
      <c r="AL1" s="49"/>
      <c r="AM1" s="49"/>
      <c r="AN1" s="49"/>
      <c r="AO1" s="49"/>
      <c r="AP1" s="49"/>
      <c r="AQ1" s="563" t="str">
        <f ca="1">RIGHT(CELL("filename",AQ1),LEN(CELL("filename",AQ1))-FIND("]",CELL("filename",AQ1)))</f>
        <v>239</v>
      </c>
      <c r="AR1" s="563"/>
      <c r="AS1" s="563"/>
      <c r="AT1" s="563"/>
      <c r="AU1" s="563"/>
      <c r="AV1" s="563"/>
      <c r="AW1" s="563"/>
      <c r="AX1" s="563"/>
    </row>
    <row r="2" spans="1:54"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4" ht="25.15" customHeight="1">
      <c r="A3" s="56" t="s">
        <v>3</v>
      </c>
      <c r="B3" s="57"/>
      <c r="C3" s="57"/>
      <c r="D3" s="57"/>
      <c r="E3" s="57"/>
      <c r="F3" s="57"/>
      <c r="G3" s="835" t="s">
        <v>1085</v>
      </c>
      <c r="H3" s="843"/>
      <c r="I3" s="843"/>
      <c r="J3" s="843"/>
      <c r="K3" s="843"/>
      <c r="L3" s="843"/>
      <c r="M3" s="843"/>
      <c r="N3" s="843"/>
      <c r="O3" s="843"/>
      <c r="P3" s="843"/>
      <c r="Q3" s="843"/>
      <c r="R3" s="843"/>
      <c r="S3" s="843"/>
      <c r="T3" s="843"/>
      <c r="U3" s="843"/>
      <c r="V3" s="843"/>
      <c r="W3" s="843"/>
      <c r="X3" s="843"/>
      <c r="Y3" s="60" t="s">
        <v>5</v>
      </c>
      <c r="Z3" s="61"/>
      <c r="AA3" s="61"/>
      <c r="AB3" s="61"/>
      <c r="AC3" s="61"/>
      <c r="AD3" s="62"/>
      <c r="AE3" s="844" t="s">
        <v>305</v>
      </c>
      <c r="AF3" s="61"/>
      <c r="AG3" s="61"/>
      <c r="AH3" s="61"/>
      <c r="AI3" s="61"/>
      <c r="AJ3" s="61"/>
      <c r="AK3" s="61"/>
      <c r="AL3" s="61"/>
      <c r="AM3" s="61"/>
      <c r="AN3" s="61"/>
      <c r="AO3" s="61"/>
      <c r="AP3" s="62"/>
      <c r="AQ3" s="66" t="s">
        <v>8</v>
      </c>
      <c r="AR3" s="61"/>
      <c r="AS3" s="61"/>
      <c r="AT3" s="61"/>
      <c r="AU3" s="61"/>
      <c r="AV3" s="61"/>
      <c r="AW3" s="61"/>
      <c r="AX3" s="67"/>
    </row>
    <row r="4" spans="1:54" ht="30" customHeight="1">
      <c r="A4" s="84" t="s">
        <v>9</v>
      </c>
      <c r="B4" s="85"/>
      <c r="C4" s="85"/>
      <c r="D4" s="85"/>
      <c r="E4" s="85"/>
      <c r="F4" s="86"/>
      <c r="G4" s="832" t="s">
        <v>1084</v>
      </c>
      <c r="H4" s="833"/>
      <c r="I4" s="833"/>
      <c r="J4" s="833"/>
      <c r="K4" s="833"/>
      <c r="L4" s="833"/>
      <c r="M4" s="833"/>
      <c r="N4" s="833"/>
      <c r="O4" s="833"/>
      <c r="P4" s="833"/>
      <c r="Q4" s="833"/>
      <c r="R4" s="833"/>
      <c r="S4" s="833"/>
      <c r="T4" s="833"/>
      <c r="U4" s="833"/>
      <c r="V4" s="74"/>
      <c r="W4" s="74"/>
      <c r="X4" s="74"/>
      <c r="Y4" s="90" t="s">
        <v>11</v>
      </c>
      <c r="Z4" s="91"/>
      <c r="AA4" s="91"/>
      <c r="AB4" s="91"/>
      <c r="AC4" s="91"/>
      <c r="AD4" s="92"/>
      <c r="AE4" s="91" t="s">
        <v>767</v>
      </c>
      <c r="AF4" s="91"/>
      <c r="AG4" s="91"/>
      <c r="AH4" s="91"/>
      <c r="AI4" s="91"/>
      <c r="AJ4" s="91"/>
      <c r="AK4" s="91"/>
      <c r="AL4" s="91"/>
      <c r="AM4" s="91"/>
      <c r="AN4" s="91"/>
      <c r="AO4" s="91"/>
      <c r="AP4" s="92"/>
      <c r="AQ4" s="457" t="s">
        <v>276</v>
      </c>
      <c r="AR4" s="458"/>
      <c r="AS4" s="458"/>
      <c r="AT4" s="458"/>
      <c r="AU4" s="458"/>
      <c r="AV4" s="458"/>
      <c r="AW4" s="458"/>
      <c r="AX4" s="459"/>
    </row>
    <row r="5" spans="1:54" ht="30"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722" t="s">
        <v>1083</v>
      </c>
      <c r="AF5" s="722"/>
      <c r="AG5" s="722"/>
      <c r="AH5" s="722"/>
      <c r="AI5" s="722"/>
      <c r="AJ5" s="722"/>
      <c r="AK5" s="722"/>
      <c r="AL5" s="722"/>
      <c r="AM5" s="722"/>
      <c r="AN5" s="722"/>
      <c r="AO5" s="722"/>
      <c r="AP5" s="722"/>
      <c r="AQ5" s="74"/>
      <c r="AR5" s="74"/>
      <c r="AS5" s="74"/>
      <c r="AT5" s="74"/>
      <c r="AU5" s="74"/>
      <c r="AV5" s="74"/>
      <c r="AW5" s="74"/>
      <c r="AX5" s="265"/>
    </row>
    <row r="6" spans="1:54" ht="39.950000000000003" customHeight="1">
      <c r="A6" s="68" t="s">
        <v>18</v>
      </c>
      <c r="B6" s="69"/>
      <c r="C6" s="69"/>
      <c r="D6" s="69"/>
      <c r="E6" s="69"/>
      <c r="F6" s="69"/>
      <c r="G6" s="449" t="s">
        <v>979</v>
      </c>
      <c r="H6" s="450"/>
      <c r="I6" s="450"/>
      <c r="J6" s="450"/>
      <c r="K6" s="450"/>
      <c r="L6" s="450"/>
      <c r="M6" s="450"/>
      <c r="N6" s="450"/>
      <c r="O6" s="450"/>
      <c r="P6" s="450"/>
      <c r="Q6" s="450"/>
      <c r="R6" s="450"/>
      <c r="S6" s="450"/>
      <c r="T6" s="450"/>
      <c r="U6" s="450"/>
      <c r="V6" s="451"/>
      <c r="W6" s="451"/>
      <c r="X6" s="451"/>
      <c r="Y6" s="73" t="s">
        <v>20</v>
      </c>
      <c r="Z6" s="74"/>
      <c r="AA6" s="74"/>
      <c r="AB6" s="74"/>
      <c r="AC6" s="74"/>
      <c r="AD6" s="75"/>
      <c r="AE6" s="559" t="s">
        <v>1082</v>
      </c>
      <c r="AF6" s="1429"/>
      <c r="AG6" s="1429"/>
      <c r="AH6" s="1429"/>
      <c r="AI6" s="1429"/>
      <c r="AJ6" s="1429"/>
      <c r="AK6" s="1429"/>
      <c r="AL6" s="1429"/>
      <c r="AM6" s="1429"/>
      <c r="AN6" s="1429"/>
      <c r="AO6" s="1429"/>
      <c r="AP6" s="1429"/>
      <c r="AQ6" s="1429"/>
      <c r="AR6" s="1429"/>
      <c r="AS6" s="1429"/>
      <c r="AT6" s="1429"/>
      <c r="AU6" s="1429"/>
      <c r="AV6" s="1429"/>
      <c r="AW6" s="1429"/>
      <c r="AX6" s="1430"/>
    </row>
    <row r="7" spans="1:54" ht="103.7" customHeight="1">
      <c r="A7" s="79" t="s">
        <v>22</v>
      </c>
      <c r="B7" s="80"/>
      <c r="C7" s="80"/>
      <c r="D7" s="80"/>
      <c r="E7" s="80"/>
      <c r="F7" s="80"/>
      <c r="G7" s="828" t="s">
        <v>1081</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4" ht="137.25" customHeight="1">
      <c r="A8" s="79" t="s">
        <v>24</v>
      </c>
      <c r="B8" s="80"/>
      <c r="C8" s="80"/>
      <c r="D8" s="80"/>
      <c r="E8" s="80"/>
      <c r="F8" s="80"/>
      <c r="G8" s="828" t="s">
        <v>1080</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4"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4"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4" ht="21" customHeight="1">
      <c r="A11" s="120"/>
      <c r="B11" s="121"/>
      <c r="C11" s="121"/>
      <c r="D11" s="121"/>
      <c r="E11" s="121"/>
      <c r="F11" s="122"/>
      <c r="G11" s="132" t="s">
        <v>34</v>
      </c>
      <c r="H11" s="133"/>
      <c r="I11" s="138" t="s">
        <v>35</v>
      </c>
      <c r="J11" s="139"/>
      <c r="K11" s="139"/>
      <c r="L11" s="139"/>
      <c r="M11" s="139"/>
      <c r="N11" s="139"/>
      <c r="O11" s="140"/>
      <c r="P11" s="142">
        <v>199</v>
      </c>
      <c r="Q11" s="142"/>
      <c r="R11" s="142"/>
      <c r="S11" s="142"/>
      <c r="T11" s="142"/>
      <c r="U11" s="142"/>
      <c r="V11" s="142"/>
      <c r="W11" s="142">
        <v>192</v>
      </c>
      <c r="X11" s="142"/>
      <c r="Y11" s="142"/>
      <c r="Z11" s="142"/>
      <c r="AA11" s="142"/>
      <c r="AB11" s="142"/>
      <c r="AC11" s="142"/>
      <c r="AD11" s="142">
        <v>195</v>
      </c>
      <c r="AE11" s="142"/>
      <c r="AF11" s="142"/>
      <c r="AG11" s="142"/>
      <c r="AH11" s="142"/>
      <c r="AI11" s="142"/>
      <c r="AJ11" s="142"/>
      <c r="AK11" s="142">
        <v>136</v>
      </c>
      <c r="AL11" s="142"/>
      <c r="AM11" s="142"/>
      <c r="AN11" s="142"/>
      <c r="AO11" s="142"/>
      <c r="AP11" s="142"/>
      <c r="AQ11" s="142"/>
      <c r="AR11" s="143"/>
      <c r="AS11" s="143"/>
      <c r="AT11" s="143"/>
      <c r="AU11" s="143"/>
      <c r="AV11" s="143"/>
      <c r="AW11" s="143"/>
      <c r="AX11" s="144"/>
      <c r="AY11" s="15"/>
      <c r="AZ11" s="15"/>
      <c r="BA11" s="15"/>
      <c r="BB11" s="15"/>
    </row>
    <row r="12" spans="1:54" ht="21" customHeight="1">
      <c r="A12" s="120"/>
      <c r="B12" s="121"/>
      <c r="C12" s="121"/>
      <c r="D12" s="121"/>
      <c r="E12" s="121"/>
      <c r="F12" s="122"/>
      <c r="G12" s="134"/>
      <c r="H12" s="135"/>
      <c r="I12" s="145" t="s">
        <v>36</v>
      </c>
      <c r="J12" s="146"/>
      <c r="K12" s="146"/>
      <c r="L12" s="146"/>
      <c r="M12" s="146"/>
      <c r="N12" s="146"/>
      <c r="O12" s="147"/>
      <c r="P12" s="157">
        <v>365</v>
      </c>
      <c r="Q12" s="157"/>
      <c r="R12" s="157"/>
      <c r="S12" s="157"/>
      <c r="T12" s="157"/>
      <c r="U12" s="157"/>
      <c r="V12" s="157"/>
      <c r="W12" s="157">
        <v>324</v>
      </c>
      <c r="X12" s="157"/>
      <c r="Y12" s="157"/>
      <c r="Z12" s="157"/>
      <c r="AA12" s="157"/>
      <c r="AB12" s="157"/>
      <c r="AC12" s="157"/>
      <c r="AD12" s="157">
        <v>328</v>
      </c>
      <c r="AE12" s="157"/>
      <c r="AF12" s="157"/>
      <c r="AG12" s="157"/>
      <c r="AH12" s="157"/>
      <c r="AI12" s="157"/>
      <c r="AJ12" s="157"/>
      <c r="AK12" s="157" t="s">
        <v>50</v>
      </c>
      <c r="AL12" s="157"/>
      <c r="AM12" s="157"/>
      <c r="AN12" s="157"/>
      <c r="AO12" s="157"/>
      <c r="AP12" s="157"/>
      <c r="AQ12" s="157"/>
      <c r="AR12" s="158"/>
      <c r="AS12" s="158"/>
      <c r="AT12" s="158"/>
      <c r="AU12" s="158"/>
      <c r="AV12" s="158"/>
      <c r="AW12" s="158"/>
      <c r="AX12" s="159"/>
      <c r="AY12" s="15"/>
      <c r="AZ12" s="15"/>
      <c r="BA12" s="15"/>
      <c r="BB12" s="15"/>
    </row>
    <row r="13" spans="1:54" ht="21" customHeight="1">
      <c r="A13" s="120"/>
      <c r="B13" s="121"/>
      <c r="C13" s="121"/>
      <c r="D13" s="121"/>
      <c r="E13" s="121"/>
      <c r="F13" s="122"/>
      <c r="G13" s="134"/>
      <c r="H13" s="135"/>
      <c r="I13" s="145" t="s">
        <v>38</v>
      </c>
      <c r="J13" s="149"/>
      <c r="K13" s="149"/>
      <c r="L13" s="149"/>
      <c r="M13" s="149"/>
      <c r="N13" s="149"/>
      <c r="O13" s="150"/>
      <c r="P13" s="151" t="s">
        <v>50</v>
      </c>
      <c r="Q13" s="152"/>
      <c r="R13" s="152"/>
      <c r="S13" s="152"/>
      <c r="T13" s="152"/>
      <c r="U13" s="152"/>
      <c r="V13" s="153"/>
      <c r="W13" s="151" t="s">
        <v>50</v>
      </c>
      <c r="X13" s="152"/>
      <c r="Y13" s="152"/>
      <c r="Z13" s="152"/>
      <c r="AA13" s="152"/>
      <c r="AB13" s="152"/>
      <c r="AC13" s="153"/>
      <c r="AD13" s="151" t="s">
        <v>50</v>
      </c>
      <c r="AE13" s="152"/>
      <c r="AF13" s="152"/>
      <c r="AG13" s="152"/>
      <c r="AH13" s="152"/>
      <c r="AI13" s="152"/>
      <c r="AJ13" s="153"/>
      <c r="AK13" s="151" t="s">
        <v>50</v>
      </c>
      <c r="AL13" s="152"/>
      <c r="AM13" s="152"/>
      <c r="AN13" s="152"/>
      <c r="AO13" s="152"/>
      <c r="AP13" s="152"/>
      <c r="AQ13" s="153"/>
      <c r="AR13" s="151"/>
      <c r="AS13" s="152"/>
      <c r="AT13" s="152"/>
      <c r="AU13" s="152"/>
      <c r="AV13" s="152"/>
      <c r="AW13" s="152"/>
      <c r="AX13" s="160"/>
      <c r="AY13" s="15"/>
      <c r="AZ13" s="15"/>
      <c r="BA13" s="15"/>
      <c r="BB13" s="15"/>
    </row>
    <row r="14" spans="1:54" ht="21" customHeight="1">
      <c r="A14" s="120"/>
      <c r="B14" s="121"/>
      <c r="C14" s="121"/>
      <c r="D14" s="121"/>
      <c r="E14" s="121"/>
      <c r="F14" s="122"/>
      <c r="G14" s="134"/>
      <c r="H14" s="135"/>
      <c r="I14" s="145" t="s">
        <v>39</v>
      </c>
      <c r="J14" s="149"/>
      <c r="K14" s="149"/>
      <c r="L14" s="149"/>
      <c r="M14" s="149"/>
      <c r="N14" s="149"/>
      <c r="O14" s="150"/>
      <c r="P14" s="151" t="s">
        <v>50</v>
      </c>
      <c r="Q14" s="152"/>
      <c r="R14" s="152"/>
      <c r="S14" s="152"/>
      <c r="T14" s="152"/>
      <c r="U14" s="152"/>
      <c r="V14" s="153"/>
      <c r="W14" s="151" t="s">
        <v>50</v>
      </c>
      <c r="X14" s="152"/>
      <c r="Y14" s="152"/>
      <c r="Z14" s="152"/>
      <c r="AA14" s="152"/>
      <c r="AB14" s="152"/>
      <c r="AC14" s="153"/>
      <c r="AD14" s="151" t="s">
        <v>50</v>
      </c>
      <c r="AE14" s="152"/>
      <c r="AF14" s="152"/>
      <c r="AG14" s="152"/>
      <c r="AH14" s="152"/>
      <c r="AI14" s="152"/>
      <c r="AJ14" s="153"/>
      <c r="AK14" s="151" t="s">
        <v>50</v>
      </c>
      <c r="AL14" s="152"/>
      <c r="AM14" s="152"/>
      <c r="AN14" s="152"/>
      <c r="AO14" s="152"/>
      <c r="AP14" s="152"/>
      <c r="AQ14" s="153"/>
      <c r="AR14" s="154"/>
      <c r="AS14" s="155"/>
      <c r="AT14" s="155"/>
      <c r="AU14" s="155"/>
      <c r="AV14" s="155"/>
      <c r="AW14" s="155"/>
      <c r="AX14" s="156"/>
      <c r="AY14" s="15"/>
      <c r="AZ14" s="15"/>
      <c r="BA14" s="15"/>
      <c r="BB14" s="15"/>
    </row>
    <row r="15" spans="1:54" ht="24.75" customHeight="1">
      <c r="A15" s="120"/>
      <c r="B15" s="121"/>
      <c r="C15" s="121"/>
      <c r="D15" s="121"/>
      <c r="E15" s="121"/>
      <c r="F15" s="122"/>
      <c r="G15" s="134"/>
      <c r="H15" s="135"/>
      <c r="I15" s="145" t="s">
        <v>40</v>
      </c>
      <c r="J15" s="146"/>
      <c r="K15" s="146"/>
      <c r="L15" s="146"/>
      <c r="M15" s="146"/>
      <c r="N15" s="146"/>
      <c r="O15" s="147"/>
      <c r="P15" s="157" t="s">
        <v>50</v>
      </c>
      <c r="Q15" s="157"/>
      <c r="R15" s="157"/>
      <c r="S15" s="157"/>
      <c r="T15" s="157"/>
      <c r="U15" s="157"/>
      <c r="V15" s="157"/>
      <c r="W15" s="157" t="s">
        <v>50</v>
      </c>
      <c r="X15" s="157"/>
      <c r="Y15" s="157"/>
      <c r="Z15" s="157"/>
      <c r="AA15" s="157"/>
      <c r="AB15" s="157"/>
      <c r="AC15" s="157"/>
      <c r="AD15" s="157" t="s">
        <v>50</v>
      </c>
      <c r="AE15" s="157"/>
      <c r="AF15" s="157"/>
      <c r="AG15" s="157"/>
      <c r="AH15" s="157"/>
      <c r="AI15" s="157"/>
      <c r="AJ15" s="157"/>
      <c r="AK15" s="157" t="s">
        <v>50</v>
      </c>
      <c r="AL15" s="157"/>
      <c r="AM15" s="157"/>
      <c r="AN15" s="157"/>
      <c r="AO15" s="157"/>
      <c r="AP15" s="157"/>
      <c r="AQ15" s="157"/>
      <c r="AR15" s="158"/>
      <c r="AS15" s="158"/>
      <c r="AT15" s="158"/>
      <c r="AU15" s="158"/>
      <c r="AV15" s="158"/>
      <c r="AW15" s="158"/>
      <c r="AX15" s="159"/>
      <c r="AY15" s="15"/>
      <c r="AZ15" s="15"/>
      <c r="BA15" s="15"/>
      <c r="BB15" s="15"/>
    </row>
    <row r="16" spans="1:54" ht="24.75" customHeight="1">
      <c r="A16" s="120"/>
      <c r="B16" s="121"/>
      <c r="C16" s="121"/>
      <c r="D16" s="121"/>
      <c r="E16" s="121"/>
      <c r="F16" s="122"/>
      <c r="G16" s="136"/>
      <c r="H16" s="137"/>
      <c r="I16" s="161" t="s">
        <v>41</v>
      </c>
      <c r="J16" s="162"/>
      <c r="K16" s="162"/>
      <c r="L16" s="162"/>
      <c r="M16" s="162"/>
      <c r="N16" s="162"/>
      <c r="O16" s="163"/>
      <c r="P16" s="165">
        <v>564</v>
      </c>
      <c r="Q16" s="165"/>
      <c r="R16" s="165"/>
      <c r="S16" s="165"/>
      <c r="T16" s="165"/>
      <c r="U16" s="165"/>
      <c r="V16" s="165"/>
      <c r="W16" s="165">
        <v>516</v>
      </c>
      <c r="X16" s="165"/>
      <c r="Y16" s="165"/>
      <c r="Z16" s="165"/>
      <c r="AA16" s="165"/>
      <c r="AB16" s="165"/>
      <c r="AC16" s="165"/>
      <c r="AD16" s="165">
        <v>523</v>
      </c>
      <c r="AE16" s="165"/>
      <c r="AF16" s="165"/>
      <c r="AG16" s="165"/>
      <c r="AH16" s="165"/>
      <c r="AI16" s="165"/>
      <c r="AJ16" s="165"/>
      <c r="AK16" s="165">
        <v>136</v>
      </c>
      <c r="AL16" s="165"/>
      <c r="AM16" s="165"/>
      <c r="AN16" s="165"/>
      <c r="AO16" s="165"/>
      <c r="AP16" s="165"/>
      <c r="AQ16" s="165"/>
      <c r="AR16" s="165"/>
      <c r="AS16" s="165"/>
      <c r="AT16" s="165"/>
      <c r="AU16" s="165"/>
      <c r="AV16" s="165"/>
      <c r="AW16" s="165"/>
      <c r="AX16" s="166"/>
      <c r="AY16" s="15"/>
      <c r="AZ16" s="15"/>
      <c r="BA16" s="15"/>
      <c r="BB16" s="15"/>
    </row>
    <row r="17" spans="1:55" ht="24.75" customHeight="1">
      <c r="A17" s="120"/>
      <c r="B17" s="121"/>
      <c r="C17" s="121"/>
      <c r="D17" s="121"/>
      <c r="E17" s="121"/>
      <c r="F17" s="122"/>
      <c r="G17" s="167" t="s">
        <v>42</v>
      </c>
      <c r="H17" s="168"/>
      <c r="I17" s="168"/>
      <c r="J17" s="168"/>
      <c r="K17" s="168"/>
      <c r="L17" s="168"/>
      <c r="M17" s="168"/>
      <c r="N17" s="168"/>
      <c r="O17" s="168"/>
      <c r="P17" s="169">
        <v>564</v>
      </c>
      <c r="Q17" s="169"/>
      <c r="R17" s="169"/>
      <c r="S17" s="169"/>
      <c r="T17" s="169"/>
      <c r="U17" s="169"/>
      <c r="V17" s="169"/>
      <c r="W17" s="169">
        <v>516</v>
      </c>
      <c r="X17" s="169"/>
      <c r="Y17" s="169"/>
      <c r="Z17" s="169"/>
      <c r="AA17" s="169"/>
      <c r="AB17" s="169"/>
      <c r="AC17" s="169"/>
      <c r="AD17" s="169">
        <v>523</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699</v>
      </c>
      <c r="AU19" s="187"/>
      <c r="AV19" s="187"/>
      <c r="AW19" s="187"/>
      <c r="AX19" s="194"/>
    </row>
    <row r="20" spans="1:55" ht="26.85" customHeight="1">
      <c r="A20" s="179"/>
      <c r="B20" s="177"/>
      <c r="C20" s="177"/>
      <c r="D20" s="177"/>
      <c r="E20" s="177"/>
      <c r="F20" s="178"/>
      <c r="G20" s="819" t="s">
        <v>1079</v>
      </c>
      <c r="H20" s="405"/>
      <c r="I20" s="405"/>
      <c r="J20" s="405"/>
      <c r="K20" s="405"/>
      <c r="L20" s="405"/>
      <c r="M20" s="405"/>
      <c r="N20" s="405"/>
      <c r="O20" s="405"/>
      <c r="P20" s="405"/>
      <c r="Q20" s="405"/>
      <c r="R20" s="405"/>
      <c r="S20" s="405"/>
      <c r="T20" s="405"/>
      <c r="U20" s="405"/>
      <c r="V20" s="405"/>
      <c r="W20" s="405"/>
      <c r="X20" s="605"/>
      <c r="Y20" s="204" t="s">
        <v>49</v>
      </c>
      <c r="Z20" s="205"/>
      <c r="AA20" s="206"/>
      <c r="AB20" s="207" t="s">
        <v>755</v>
      </c>
      <c r="AC20" s="207"/>
      <c r="AD20" s="207"/>
      <c r="AE20" s="1628">
        <v>5697</v>
      </c>
      <c r="AF20" s="1628"/>
      <c r="AG20" s="1628"/>
      <c r="AH20" s="1628"/>
      <c r="AI20" s="1628"/>
      <c r="AJ20" s="1628">
        <v>5569</v>
      </c>
      <c r="AK20" s="1628"/>
      <c r="AL20" s="1628"/>
      <c r="AM20" s="1628"/>
      <c r="AN20" s="1628"/>
      <c r="AO20" s="1628">
        <v>5216</v>
      </c>
      <c r="AP20" s="1628"/>
      <c r="AQ20" s="1628"/>
      <c r="AR20" s="1628"/>
      <c r="AS20" s="1628"/>
      <c r="AT20" s="174"/>
      <c r="AU20" s="174"/>
      <c r="AV20" s="174"/>
      <c r="AW20" s="174"/>
      <c r="AX20" s="175"/>
    </row>
    <row r="21" spans="1:55" ht="23.85" customHeight="1">
      <c r="A21" s="180"/>
      <c r="B21" s="181"/>
      <c r="C21" s="181"/>
      <c r="D21" s="181"/>
      <c r="E21" s="181"/>
      <c r="F21" s="182"/>
      <c r="G21" s="606"/>
      <c r="H21" s="408"/>
      <c r="I21" s="408"/>
      <c r="J21" s="408"/>
      <c r="K21" s="408"/>
      <c r="L21" s="408"/>
      <c r="M21" s="408"/>
      <c r="N21" s="408"/>
      <c r="O21" s="408"/>
      <c r="P21" s="408"/>
      <c r="Q21" s="408"/>
      <c r="R21" s="408"/>
      <c r="S21" s="408"/>
      <c r="T21" s="408"/>
      <c r="U21" s="408"/>
      <c r="V21" s="408"/>
      <c r="W21" s="408"/>
      <c r="X21" s="607"/>
      <c r="Y21" s="128" t="s">
        <v>51</v>
      </c>
      <c r="Z21" s="129"/>
      <c r="AA21" s="130"/>
      <c r="AB21" s="188" t="s">
        <v>755</v>
      </c>
      <c r="AC21" s="188"/>
      <c r="AD21" s="188"/>
      <c r="AE21" s="1760">
        <v>8917</v>
      </c>
      <c r="AF21" s="1760"/>
      <c r="AG21" s="1760"/>
      <c r="AH21" s="1760"/>
      <c r="AI21" s="1760"/>
      <c r="AJ21" s="1760">
        <v>8874</v>
      </c>
      <c r="AK21" s="1760"/>
      <c r="AL21" s="1760"/>
      <c r="AM21" s="1760"/>
      <c r="AN21" s="1760"/>
      <c r="AO21" s="1760">
        <v>8445</v>
      </c>
      <c r="AP21" s="1760"/>
      <c r="AQ21" s="1760"/>
      <c r="AR21" s="1760"/>
      <c r="AS21" s="1760"/>
      <c r="AT21" s="476">
        <v>15704</v>
      </c>
      <c r="AU21" s="476"/>
      <c r="AV21" s="476"/>
      <c r="AW21" s="476"/>
      <c r="AX21" s="1627"/>
    </row>
    <row r="22" spans="1:55" ht="32.25" customHeight="1">
      <c r="A22" s="180"/>
      <c r="B22" s="181"/>
      <c r="C22" s="181"/>
      <c r="D22" s="181"/>
      <c r="E22" s="181"/>
      <c r="F22" s="182"/>
      <c r="G22" s="608"/>
      <c r="H22" s="236"/>
      <c r="I22" s="236"/>
      <c r="J22" s="236"/>
      <c r="K22" s="236"/>
      <c r="L22" s="236"/>
      <c r="M22" s="236"/>
      <c r="N22" s="236"/>
      <c r="O22" s="236"/>
      <c r="P22" s="236"/>
      <c r="Q22" s="236"/>
      <c r="R22" s="236"/>
      <c r="S22" s="236"/>
      <c r="T22" s="236"/>
      <c r="U22" s="236"/>
      <c r="V22" s="236"/>
      <c r="W22" s="236"/>
      <c r="X22" s="237"/>
      <c r="Y22" s="128" t="s">
        <v>52</v>
      </c>
      <c r="Z22" s="129"/>
      <c r="AA22" s="130"/>
      <c r="AB22" s="190" t="s">
        <v>53</v>
      </c>
      <c r="AC22" s="190"/>
      <c r="AD22" s="190"/>
      <c r="AE22" s="190">
        <v>64</v>
      </c>
      <c r="AF22" s="190"/>
      <c r="AG22" s="190"/>
      <c r="AH22" s="190"/>
      <c r="AI22" s="190"/>
      <c r="AJ22" s="190">
        <v>63</v>
      </c>
      <c r="AK22" s="190"/>
      <c r="AL22" s="190"/>
      <c r="AM22" s="190"/>
      <c r="AN22" s="190"/>
      <c r="AO22" s="190">
        <v>62</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819" t="s">
        <v>1078</v>
      </c>
      <c r="H24" s="405"/>
      <c r="I24" s="405"/>
      <c r="J24" s="405"/>
      <c r="K24" s="405"/>
      <c r="L24" s="405"/>
      <c r="M24" s="405"/>
      <c r="N24" s="405"/>
      <c r="O24" s="405"/>
      <c r="P24" s="405"/>
      <c r="Q24" s="405"/>
      <c r="R24" s="405"/>
      <c r="S24" s="405"/>
      <c r="T24" s="405"/>
      <c r="U24" s="405"/>
      <c r="V24" s="405"/>
      <c r="W24" s="405"/>
      <c r="X24" s="605"/>
      <c r="Y24" s="226" t="s">
        <v>58</v>
      </c>
      <c r="Z24" s="227"/>
      <c r="AA24" s="228"/>
      <c r="AB24" s="1630" t="s">
        <v>1077</v>
      </c>
      <c r="AC24" s="227"/>
      <c r="AD24" s="228"/>
      <c r="AE24" s="1409" t="s">
        <v>1076</v>
      </c>
      <c r="AF24" s="190"/>
      <c r="AG24" s="190"/>
      <c r="AH24" s="190"/>
      <c r="AI24" s="190"/>
      <c r="AJ24" s="1405" t="s">
        <v>1075</v>
      </c>
      <c r="AK24" s="173"/>
      <c r="AL24" s="173"/>
      <c r="AM24" s="173"/>
      <c r="AN24" s="173"/>
      <c r="AO24" s="1405" t="s">
        <v>1074</v>
      </c>
      <c r="AP24" s="173"/>
      <c r="AQ24" s="173"/>
      <c r="AR24" s="173"/>
      <c r="AS24" s="173"/>
      <c r="AT24" s="1649" t="s">
        <v>1073</v>
      </c>
      <c r="AU24" s="74"/>
      <c r="AV24" s="74"/>
      <c r="AW24" s="74"/>
      <c r="AX24" s="265"/>
      <c r="AY24" s="2"/>
      <c r="AZ24" s="3"/>
      <c r="BA24" s="3"/>
      <c r="BB24" s="3"/>
      <c r="BC24" s="3"/>
    </row>
    <row r="25" spans="1:55" ht="32.25" customHeight="1">
      <c r="A25" s="246"/>
      <c r="B25" s="247"/>
      <c r="C25" s="247"/>
      <c r="D25" s="247"/>
      <c r="E25" s="247"/>
      <c r="F25" s="248"/>
      <c r="G25" s="608"/>
      <c r="H25" s="236"/>
      <c r="I25" s="236"/>
      <c r="J25" s="236"/>
      <c r="K25" s="236"/>
      <c r="L25" s="236"/>
      <c r="M25" s="236"/>
      <c r="N25" s="236"/>
      <c r="O25" s="236"/>
      <c r="P25" s="236"/>
      <c r="Q25" s="236"/>
      <c r="R25" s="236"/>
      <c r="S25" s="236"/>
      <c r="T25" s="236"/>
      <c r="U25" s="236"/>
      <c r="V25" s="236"/>
      <c r="W25" s="236"/>
      <c r="X25" s="237"/>
      <c r="Y25" s="230" t="s">
        <v>144</v>
      </c>
      <c r="Z25" s="231"/>
      <c r="AA25" s="232"/>
      <c r="AB25" s="233"/>
      <c r="AC25" s="231"/>
      <c r="AD25" s="232"/>
      <c r="AE25" s="234" t="s">
        <v>50</v>
      </c>
      <c r="AF25" s="74"/>
      <c r="AG25" s="74"/>
      <c r="AH25" s="74"/>
      <c r="AI25" s="75"/>
      <c r="AJ25" s="235" t="s">
        <v>50</v>
      </c>
      <c r="AK25" s="236"/>
      <c r="AL25" s="236"/>
      <c r="AM25" s="236"/>
      <c r="AN25" s="237"/>
      <c r="AO25" s="235" t="s">
        <v>50</v>
      </c>
      <c r="AP25" s="236"/>
      <c r="AQ25" s="236"/>
      <c r="AR25" s="236"/>
      <c r="AS25" s="237"/>
      <c r="AT25" s="235" t="s">
        <v>50</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1072</v>
      </c>
      <c r="H27" s="527"/>
      <c r="I27" s="527"/>
      <c r="J27" s="527"/>
      <c r="K27" s="527"/>
      <c r="L27" s="527"/>
      <c r="M27" s="527"/>
      <c r="N27" s="527"/>
      <c r="O27" s="527"/>
      <c r="P27" s="527"/>
      <c r="Q27" s="527"/>
      <c r="R27" s="527"/>
      <c r="S27" s="527"/>
      <c r="T27" s="527"/>
      <c r="U27" s="527"/>
      <c r="V27" s="527"/>
      <c r="W27" s="527"/>
      <c r="X27" s="527"/>
      <c r="Y27" s="261" t="s">
        <v>62</v>
      </c>
      <c r="Z27" s="262"/>
      <c r="AA27" s="263"/>
      <c r="AB27" s="502" t="s">
        <v>1071</v>
      </c>
      <c r="AC27" s="503"/>
      <c r="AD27" s="532"/>
      <c r="AE27" s="502">
        <v>80.239999999999995</v>
      </c>
      <c r="AF27" s="503"/>
      <c r="AG27" s="503"/>
      <c r="AH27" s="503"/>
      <c r="AI27" s="532"/>
      <c r="AJ27" s="502">
        <v>136.58000000000001</v>
      </c>
      <c r="AK27" s="503"/>
      <c r="AL27" s="503"/>
      <c r="AM27" s="503"/>
      <c r="AN27" s="532"/>
      <c r="AO27" s="502">
        <v>123.8</v>
      </c>
      <c r="AP27" s="503"/>
      <c r="AQ27" s="503"/>
      <c r="AR27" s="503"/>
      <c r="AS27" s="532"/>
      <c r="AT27" s="502">
        <v>130.80000000000001</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508" t="s">
        <v>1070</v>
      </c>
      <c r="AC28" s="503"/>
      <c r="AD28" s="532"/>
      <c r="AE28" s="508" t="s">
        <v>1069</v>
      </c>
      <c r="AF28" s="503"/>
      <c r="AG28" s="503"/>
      <c r="AH28" s="503"/>
      <c r="AI28" s="532"/>
      <c r="AJ28" s="508" t="s">
        <v>1068</v>
      </c>
      <c r="AK28" s="503"/>
      <c r="AL28" s="503"/>
      <c r="AM28" s="503"/>
      <c r="AN28" s="532"/>
      <c r="AO28" s="508" t="s">
        <v>1067</v>
      </c>
      <c r="AP28" s="503"/>
      <c r="AQ28" s="503"/>
      <c r="AR28" s="503"/>
      <c r="AS28" s="532"/>
      <c r="AT28" s="508" t="s">
        <v>1066</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761" t="s">
        <v>1065</v>
      </c>
      <c r="D30" s="1762"/>
      <c r="E30" s="1762"/>
      <c r="F30" s="1762"/>
      <c r="G30" s="1762"/>
      <c r="H30" s="1762"/>
      <c r="I30" s="1762"/>
      <c r="J30" s="1762"/>
      <c r="K30" s="1763"/>
      <c r="L30" s="1201">
        <v>136</v>
      </c>
      <c r="M30" s="852"/>
      <c r="N30" s="852"/>
      <c r="O30" s="852"/>
      <c r="P30" s="852"/>
      <c r="Q30" s="853"/>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v>136</v>
      </c>
      <c r="M36" s="301"/>
      <c r="N36" s="301"/>
      <c r="O36" s="301"/>
      <c r="P36" s="301"/>
      <c r="Q36" s="302"/>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687</v>
      </c>
      <c r="AE40" s="862"/>
      <c r="AF40" s="862"/>
      <c r="AG40" s="757" t="s">
        <v>1064</v>
      </c>
      <c r="AH40" s="863"/>
      <c r="AI40" s="863"/>
      <c r="AJ40" s="863"/>
      <c r="AK40" s="863"/>
      <c r="AL40" s="863"/>
      <c r="AM40" s="863"/>
      <c r="AN40" s="863"/>
      <c r="AO40" s="863"/>
      <c r="AP40" s="863"/>
      <c r="AQ40" s="863"/>
      <c r="AR40" s="863"/>
      <c r="AS40" s="863"/>
      <c r="AT40" s="863"/>
      <c r="AU40" s="863"/>
      <c r="AV40" s="863"/>
      <c r="AW40" s="863"/>
      <c r="AX40" s="864"/>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687</v>
      </c>
      <c r="AE41" s="872"/>
      <c r="AF41" s="872"/>
      <c r="AG41" s="865"/>
      <c r="AH41" s="866"/>
      <c r="AI41" s="866"/>
      <c r="AJ41" s="866"/>
      <c r="AK41" s="866"/>
      <c r="AL41" s="866"/>
      <c r="AM41" s="866"/>
      <c r="AN41" s="866"/>
      <c r="AO41" s="866"/>
      <c r="AP41" s="866"/>
      <c r="AQ41" s="866"/>
      <c r="AR41" s="866"/>
      <c r="AS41" s="866"/>
      <c r="AT41" s="866"/>
      <c r="AU41" s="866"/>
      <c r="AV41" s="866"/>
      <c r="AW41" s="866"/>
      <c r="AX41" s="867"/>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687</v>
      </c>
      <c r="AE42" s="874"/>
      <c r="AF42" s="874"/>
      <c r="AG42" s="868"/>
      <c r="AH42" s="869"/>
      <c r="AI42" s="869"/>
      <c r="AJ42" s="869"/>
      <c r="AK42" s="869"/>
      <c r="AL42" s="869"/>
      <c r="AM42" s="869"/>
      <c r="AN42" s="869"/>
      <c r="AO42" s="869"/>
      <c r="AP42" s="869"/>
      <c r="AQ42" s="869"/>
      <c r="AR42" s="869"/>
      <c r="AS42" s="869"/>
      <c r="AT42" s="869"/>
      <c r="AU42" s="869"/>
      <c r="AV42" s="869"/>
      <c r="AW42" s="869"/>
      <c r="AX42" s="870"/>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687</v>
      </c>
      <c r="AE43" s="876"/>
      <c r="AF43" s="876"/>
      <c r="AG43" s="682" t="s">
        <v>1063</v>
      </c>
      <c r="AH43" s="877"/>
      <c r="AI43" s="877"/>
      <c r="AJ43" s="877"/>
      <c r="AK43" s="877"/>
      <c r="AL43" s="877"/>
      <c r="AM43" s="877"/>
      <c r="AN43" s="877"/>
      <c r="AO43" s="877"/>
      <c r="AP43" s="877"/>
      <c r="AQ43" s="877"/>
      <c r="AR43" s="877"/>
      <c r="AS43" s="877"/>
      <c r="AT43" s="877"/>
      <c r="AU43" s="877"/>
      <c r="AV43" s="877"/>
      <c r="AW43" s="877"/>
      <c r="AX43" s="878"/>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50</v>
      </c>
      <c r="AE44" s="872"/>
      <c r="AF44" s="872"/>
      <c r="AG44" s="865"/>
      <c r="AH44" s="866"/>
      <c r="AI44" s="866"/>
      <c r="AJ44" s="866"/>
      <c r="AK44" s="866"/>
      <c r="AL44" s="866"/>
      <c r="AM44" s="866"/>
      <c r="AN44" s="866"/>
      <c r="AO44" s="866"/>
      <c r="AP44" s="866"/>
      <c r="AQ44" s="866"/>
      <c r="AR44" s="866"/>
      <c r="AS44" s="866"/>
      <c r="AT44" s="866"/>
      <c r="AU44" s="866"/>
      <c r="AV44" s="866"/>
      <c r="AW44" s="866"/>
      <c r="AX44" s="867"/>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687</v>
      </c>
      <c r="AE45" s="872"/>
      <c r="AF45" s="872"/>
      <c r="AG45" s="865"/>
      <c r="AH45" s="866"/>
      <c r="AI45" s="866"/>
      <c r="AJ45" s="866"/>
      <c r="AK45" s="866"/>
      <c r="AL45" s="866"/>
      <c r="AM45" s="866"/>
      <c r="AN45" s="866"/>
      <c r="AO45" s="866"/>
      <c r="AP45" s="866"/>
      <c r="AQ45" s="866"/>
      <c r="AR45" s="866"/>
      <c r="AS45" s="866"/>
      <c r="AT45" s="866"/>
      <c r="AU45" s="866"/>
      <c r="AV45" s="866"/>
      <c r="AW45" s="866"/>
      <c r="AX45" s="867"/>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50</v>
      </c>
      <c r="AE46" s="872"/>
      <c r="AF46" s="872"/>
      <c r="AG46" s="865"/>
      <c r="AH46" s="866"/>
      <c r="AI46" s="866"/>
      <c r="AJ46" s="866"/>
      <c r="AK46" s="866"/>
      <c r="AL46" s="866"/>
      <c r="AM46" s="866"/>
      <c r="AN46" s="866"/>
      <c r="AO46" s="866"/>
      <c r="AP46" s="866"/>
      <c r="AQ46" s="866"/>
      <c r="AR46" s="866"/>
      <c r="AS46" s="866"/>
      <c r="AT46" s="866"/>
      <c r="AU46" s="866"/>
      <c r="AV46" s="866"/>
      <c r="AW46" s="866"/>
      <c r="AX46" s="867"/>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687</v>
      </c>
      <c r="AE47" s="872"/>
      <c r="AF47" s="872"/>
      <c r="AG47" s="865"/>
      <c r="AH47" s="866"/>
      <c r="AI47" s="866"/>
      <c r="AJ47" s="866"/>
      <c r="AK47" s="866"/>
      <c r="AL47" s="866"/>
      <c r="AM47" s="866"/>
      <c r="AN47" s="866"/>
      <c r="AO47" s="866"/>
      <c r="AP47" s="866"/>
      <c r="AQ47" s="866"/>
      <c r="AR47" s="866"/>
      <c r="AS47" s="866"/>
      <c r="AT47" s="866"/>
      <c r="AU47" s="866"/>
      <c r="AV47" s="866"/>
      <c r="AW47" s="866"/>
      <c r="AX47" s="867"/>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50</v>
      </c>
      <c r="AE48" s="874"/>
      <c r="AF48" s="874"/>
      <c r="AG48" s="868"/>
      <c r="AH48" s="869"/>
      <c r="AI48" s="869"/>
      <c r="AJ48" s="869"/>
      <c r="AK48" s="869"/>
      <c r="AL48" s="869"/>
      <c r="AM48" s="869"/>
      <c r="AN48" s="869"/>
      <c r="AO48" s="869"/>
      <c r="AP48" s="869"/>
      <c r="AQ48" s="869"/>
      <c r="AR48" s="869"/>
      <c r="AS48" s="869"/>
      <c r="AT48" s="869"/>
      <c r="AU48" s="869"/>
      <c r="AV48" s="869"/>
      <c r="AW48" s="869"/>
      <c r="AX48" s="87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687</v>
      </c>
      <c r="AE49" s="876"/>
      <c r="AF49" s="876"/>
      <c r="AG49" s="682" t="s">
        <v>1062</v>
      </c>
      <c r="AH49" s="877"/>
      <c r="AI49" s="877"/>
      <c r="AJ49" s="877"/>
      <c r="AK49" s="877"/>
      <c r="AL49" s="877"/>
      <c r="AM49" s="877"/>
      <c r="AN49" s="877"/>
      <c r="AO49" s="877"/>
      <c r="AP49" s="877"/>
      <c r="AQ49" s="877"/>
      <c r="AR49" s="877"/>
      <c r="AS49" s="877"/>
      <c r="AT49" s="877"/>
      <c r="AU49" s="877"/>
      <c r="AV49" s="877"/>
      <c r="AW49" s="877"/>
      <c r="AX49" s="878"/>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687</v>
      </c>
      <c r="AE50" s="872"/>
      <c r="AF50" s="872"/>
      <c r="AG50" s="865"/>
      <c r="AH50" s="866"/>
      <c r="AI50" s="866"/>
      <c r="AJ50" s="866"/>
      <c r="AK50" s="866"/>
      <c r="AL50" s="866"/>
      <c r="AM50" s="866"/>
      <c r="AN50" s="866"/>
      <c r="AO50" s="866"/>
      <c r="AP50" s="866"/>
      <c r="AQ50" s="866"/>
      <c r="AR50" s="866"/>
      <c r="AS50" s="866"/>
      <c r="AT50" s="866"/>
      <c r="AU50" s="866"/>
      <c r="AV50" s="866"/>
      <c r="AW50" s="866"/>
      <c r="AX50" s="867"/>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687</v>
      </c>
      <c r="AE51" s="872"/>
      <c r="AF51" s="872"/>
      <c r="AG51" s="865"/>
      <c r="AH51" s="866"/>
      <c r="AI51" s="866"/>
      <c r="AJ51" s="866"/>
      <c r="AK51" s="866"/>
      <c r="AL51" s="866"/>
      <c r="AM51" s="866"/>
      <c r="AN51" s="866"/>
      <c r="AO51" s="866"/>
      <c r="AP51" s="866"/>
      <c r="AQ51" s="866"/>
      <c r="AR51" s="866"/>
      <c r="AS51" s="866"/>
      <c r="AT51" s="866"/>
      <c r="AU51" s="866"/>
      <c r="AV51" s="866"/>
      <c r="AW51" s="866"/>
      <c r="AX51" s="867"/>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50</v>
      </c>
      <c r="AE52" s="876"/>
      <c r="AF52" s="876"/>
      <c r="AG52" s="682"/>
      <c r="AH52" s="877"/>
      <c r="AI52" s="877"/>
      <c r="AJ52" s="877"/>
      <c r="AK52" s="877"/>
      <c r="AL52" s="877"/>
      <c r="AM52" s="877"/>
      <c r="AN52" s="877"/>
      <c r="AO52" s="877"/>
      <c r="AP52" s="877"/>
      <c r="AQ52" s="877"/>
      <c r="AR52" s="877"/>
      <c r="AS52" s="877"/>
      <c r="AT52" s="877"/>
      <c r="AU52" s="877"/>
      <c r="AV52" s="877"/>
      <c r="AW52" s="877"/>
      <c r="AX52" s="878"/>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865"/>
      <c r="AH53" s="866"/>
      <c r="AI53" s="866"/>
      <c r="AJ53" s="866"/>
      <c r="AK53" s="866"/>
      <c r="AL53" s="866"/>
      <c r="AM53" s="866"/>
      <c r="AN53" s="866"/>
      <c r="AO53" s="866"/>
      <c r="AP53" s="866"/>
      <c r="AQ53" s="866"/>
      <c r="AR53" s="866"/>
      <c r="AS53" s="866"/>
      <c r="AT53" s="866"/>
      <c r="AU53" s="866"/>
      <c r="AV53" s="866"/>
      <c r="AW53" s="866"/>
      <c r="AX53" s="867"/>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865"/>
      <c r="AH54" s="866"/>
      <c r="AI54" s="866"/>
      <c r="AJ54" s="866"/>
      <c r="AK54" s="866"/>
      <c r="AL54" s="866"/>
      <c r="AM54" s="866"/>
      <c r="AN54" s="866"/>
      <c r="AO54" s="866"/>
      <c r="AP54" s="866"/>
      <c r="AQ54" s="866"/>
      <c r="AR54" s="866"/>
      <c r="AS54" s="866"/>
      <c r="AT54" s="866"/>
      <c r="AU54" s="866"/>
      <c r="AV54" s="866"/>
      <c r="AW54" s="866"/>
      <c r="AX54" s="867"/>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868"/>
      <c r="AH55" s="869"/>
      <c r="AI55" s="869"/>
      <c r="AJ55" s="869"/>
      <c r="AK55" s="869"/>
      <c r="AL55" s="869"/>
      <c r="AM55" s="869"/>
      <c r="AN55" s="869"/>
      <c r="AO55" s="869"/>
      <c r="AP55" s="869"/>
      <c r="AQ55" s="869"/>
      <c r="AR55" s="869"/>
      <c r="AS55" s="869"/>
      <c r="AT55" s="869"/>
      <c r="AU55" s="869"/>
      <c r="AV55" s="869"/>
      <c r="AW55" s="869"/>
      <c r="AX55" s="870"/>
    </row>
    <row r="56" spans="1:50" ht="57" customHeight="1">
      <c r="A56" s="352" t="s">
        <v>100</v>
      </c>
      <c r="B56" s="387"/>
      <c r="C56" s="390" t="s">
        <v>101</v>
      </c>
      <c r="D56" s="391"/>
      <c r="E56" s="391"/>
      <c r="F56" s="392"/>
      <c r="G56" s="784" t="s">
        <v>1061</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1060</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97</v>
      </c>
      <c r="L67" s="709"/>
      <c r="M67" s="709"/>
      <c r="N67" s="709"/>
      <c r="O67" s="709"/>
      <c r="P67" s="709"/>
      <c r="Q67" s="709"/>
      <c r="R67" s="709"/>
      <c r="S67" s="422" t="s">
        <v>111</v>
      </c>
      <c r="T67" s="426"/>
      <c r="U67" s="426"/>
      <c r="V67" s="426"/>
      <c r="W67" s="426"/>
      <c r="X67" s="426"/>
      <c r="Y67" s="426"/>
      <c r="Z67" s="442"/>
      <c r="AA67" s="710">
        <v>121</v>
      </c>
      <c r="AB67" s="709"/>
      <c r="AC67" s="709"/>
      <c r="AD67" s="709"/>
      <c r="AE67" s="709"/>
      <c r="AF67" s="709"/>
      <c r="AG67" s="709"/>
      <c r="AH67" s="709"/>
      <c r="AI67" s="422" t="s">
        <v>112</v>
      </c>
      <c r="AJ67" s="423"/>
      <c r="AK67" s="423"/>
      <c r="AL67" s="423"/>
      <c r="AM67" s="423"/>
      <c r="AN67" s="423"/>
      <c r="AO67" s="423"/>
      <c r="AP67" s="424"/>
      <c r="AQ67" s="704">
        <v>255</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7"/>
  <sheetViews>
    <sheetView view="pageBreakPreview" zoomScale="85" zoomScaleNormal="75" zoomScaleSheetLayoutView="85" workbookViewId="0">
      <selection activeCell="AQ1" sqref="AQ1:AX1"/>
    </sheetView>
  </sheetViews>
  <sheetFormatPr defaultColWidth="9" defaultRowHeight="13.5"/>
  <cols>
    <col min="1" max="50" width="2.625" style="1" customWidth="1"/>
    <col min="51" max="16384" width="9" style="1"/>
  </cols>
  <sheetData>
    <row r="1" spans="1:50" ht="21.75" customHeight="1" thickBot="1">
      <c r="AJ1" s="49" t="s">
        <v>0</v>
      </c>
      <c r="AK1" s="49"/>
      <c r="AL1" s="49"/>
      <c r="AM1" s="49"/>
      <c r="AN1" s="49"/>
      <c r="AO1" s="49"/>
      <c r="AP1" s="49"/>
      <c r="AQ1" s="563" t="str">
        <f ca="1">RIGHT(CELL("filename",AQ1),LEN(CELL("filename",AQ1))-FIND("]",CELL("filename",AQ1)))</f>
        <v>204</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711" t="s">
        <v>246</v>
      </c>
      <c r="H3" s="712"/>
      <c r="I3" s="712"/>
      <c r="J3" s="712"/>
      <c r="K3" s="712"/>
      <c r="L3" s="712"/>
      <c r="M3" s="712"/>
      <c r="N3" s="712"/>
      <c r="O3" s="712"/>
      <c r="P3" s="712"/>
      <c r="Q3" s="712"/>
      <c r="R3" s="712"/>
      <c r="S3" s="712"/>
      <c r="T3" s="712"/>
      <c r="U3" s="712"/>
      <c r="V3" s="712"/>
      <c r="W3" s="712"/>
      <c r="X3" s="712"/>
      <c r="Y3" s="60" t="s">
        <v>245</v>
      </c>
      <c r="Z3" s="61"/>
      <c r="AA3" s="61"/>
      <c r="AB3" s="61"/>
      <c r="AC3" s="61"/>
      <c r="AD3" s="62"/>
      <c r="AE3" s="713" t="s">
        <v>244</v>
      </c>
      <c r="AF3" s="713"/>
      <c r="AG3" s="713"/>
      <c r="AH3" s="713"/>
      <c r="AI3" s="713"/>
      <c r="AJ3" s="713"/>
      <c r="AK3" s="713"/>
      <c r="AL3" s="713"/>
      <c r="AM3" s="713"/>
      <c r="AN3" s="713"/>
      <c r="AO3" s="713"/>
      <c r="AP3" s="714"/>
      <c r="AQ3" s="66" t="s">
        <v>8</v>
      </c>
      <c r="AR3" s="715"/>
      <c r="AS3" s="715"/>
      <c r="AT3" s="715"/>
      <c r="AU3" s="715"/>
      <c r="AV3" s="715"/>
      <c r="AW3" s="715"/>
      <c r="AX3" s="716"/>
    </row>
    <row r="4" spans="1:50" ht="30" customHeight="1">
      <c r="A4" s="84" t="s">
        <v>9</v>
      </c>
      <c r="B4" s="85"/>
      <c r="C4" s="85"/>
      <c r="D4" s="85"/>
      <c r="E4" s="85"/>
      <c r="F4" s="86"/>
      <c r="G4" s="717" t="s">
        <v>243</v>
      </c>
      <c r="H4" s="718"/>
      <c r="I4" s="718"/>
      <c r="J4" s="718"/>
      <c r="K4" s="718"/>
      <c r="L4" s="718"/>
      <c r="M4" s="718"/>
      <c r="N4" s="718"/>
      <c r="O4" s="718"/>
      <c r="P4" s="718"/>
      <c r="Q4" s="718"/>
      <c r="R4" s="718"/>
      <c r="S4" s="718"/>
      <c r="T4" s="718"/>
      <c r="U4" s="718"/>
      <c r="V4" s="102"/>
      <c r="W4" s="102"/>
      <c r="X4" s="102"/>
      <c r="Y4" s="90" t="s">
        <v>11</v>
      </c>
      <c r="Z4" s="91"/>
      <c r="AA4" s="91"/>
      <c r="AB4" s="91"/>
      <c r="AC4" s="91"/>
      <c r="AD4" s="92"/>
      <c r="AE4" s="719" t="s">
        <v>242</v>
      </c>
      <c r="AF4" s="720"/>
      <c r="AG4" s="720"/>
      <c r="AH4" s="720"/>
      <c r="AI4" s="720"/>
      <c r="AJ4" s="720"/>
      <c r="AK4" s="720"/>
      <c r="AL4" s="720"/>
      <c r="AM4" s="720"/>
      <c r="AN4" s="720"/>
      <c r="AO4" s="720"/>
      <c r="AP4" s="721"/>
      <c r="AQ4" s="457" t="s">
        <v>241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722" t="s">
        <v>240</v>
      </c>
      <c r="AF5" s="722"/>
      <c r="AG5" s="722"/>
      <c r="AH5" s="722"/>
      <c r="AI5" s="722"/>
      <c r="AJ5" s="722"/>
      <c r="AK5" s="722"/>
      <c r="AL5" s="722"/>
      <c r="AM5" s="722"/>
      <c r="AN5" s="722"/>
      <c r="AO5" s="722"/>
      <c r="AP5" s="722"/>
      <c r="AQ5" s="723"/>
      <c r="AR5" s="723"/>
      <c r="AS5" s="723"/>
      <c r="AT5" s="723"/>
      <c r="AU5" s="723"/>
      <c r="AV5" s="723"/>
      <c r="AW5" s="723"/>
      <c r="AX5" s="724"/>
    </row>
    <row r="6" spans="1:50" ht="39.950000000000003" customHeight="1">
      <c r="A6" s="68" t="s">
        <v>18</v>
      </c>
      <c r="B6" s="69"/>
      <c r="C6" s="69"/>
      <c r="D6" s="69"/>
      <c r="E6" s="69"/>
      <c r="F6" s="69"/>
      <c r="G6" s="558" t="s">
        <v>239</v>
      </c>
      <c r="H6" s="71"/>
      <c r="I6" s="71"/>
      <c r="J6" s="71"/>
      <c r="K6" s="71"/>
      <c r="L6" s="71"/>
      <c r="M6" s="71"/>
      <c r="N6" s="71"/>
      <c r="O6" s="71"/>
      <c r="P6" s="71"/>
      <c r="Q6" s="71"/>
      <c r="R6" s="71"/>
      <c r="S6" s="71"/>
      <c r="T6" s="71"/>
      <c r="U6" s="71"/>
      <c r="V6" s="72"/>
      <c r="W6" s="72"/>
      <c r="X6" s="72"/>
      <c r="Y6" s="73" t="s">
        <v>238</v>
      </c>
      <c r="Z6" s="74"/>
      <c r="AA6" s="74"/>
      <c r="AB6" s="74"/>
      <c r="AC6" s="74"/>
      <c r="AD6" s="75"/>
      <c r="AE6" s="559" t="s">
        <v>237</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562" t="s">
        <v>2068</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37.25" customHeight="1">
      <c r="A8" s="79" t="s">
        <v>24</v>
      </c>
      <c r="B8" s="80"/>
      <c r="C8" s="80"/>
      <c r="D8" s="80"/>
      <c r="E8" s="80"/>
      <c r="F8" s="80"/>
      <c r="G8" s="110" t="s">
        <v>236</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726">
        <v>629</v>
      </c>
      <c r="Q11" s="726"/>
      <c r="R11" s="726"/>
      <c r="S11" s="726"/>
      <c r="T11" s="726"/>
      <c r="U11" s="726"/>
      <c r="V11" s="726"/>
      <c r="W11" s="726">
        <v>544</v>
      </c>
      <c r="X11" s="726"/>
      <c r="Y11" s="726"/>
      <c r="Z11" s="726"/>
      <c r="AA11" s="726"/>
      <c r="AB11" s="726"/>
      <c r="AC11" s="726"/>
      <c r="AD11" s="583">
        <v>558</v>
      </c>
      <c r="AE11" s="583"/>
      <c r="AF11" s="583"/>
      <c r="AG11" s="583"/>
      <c r="AH11" s="583"/>
      <c r="AI11" s="583"/>
      <c r="AJ11" s="583"/>
      <c r="AK11" s="583">
        <v>619</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728" t="s">
        <v>235</v>
      </c>
      <c r="Q12" s="157"/>
      <c r="R12" s="157"/>
      <c r="S12" s="157"/>
      <c r="T12" s="157"/>
      <c r="U12" s="157"/>
      <c r="V12" s="157"/>
      <c r="W12" s="728" t="s">
        <v>235</v>
      </c>
      <c r="X12" s="157"/>
      <c r="Y12" s="157"/>
      <c r="Z12" s="157"/>
      <c r="AA12" s="157"/>
      <c r="AB12" s="157"/>
      <c r="AC12" s="157"/>
      <c r="AD12" s="728" t="s">
        <v>235</v>
      </c>
      <c r="AE12" s="157"/>
      <c r="AF12" s="157"/>
      <c r="AG12" s="157"/>
      <c r="AH12" s="157"/>
      <c r="AI12" s="157"/>
      <c r="AJ12" s="157"/>
      <c r="AK12" s="728" t="s">
        <v>235</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725" t="s">
        <v>235</v>
      </c>
      <c r="Q13" s="152"/>
      <c r="R13" s="152"/>
      <c r="S13" s="152"/>
      <c r="T13" s="152"/>
      <c r="U13" s="152"/>
      <c r="V13" s="153"/>
      <c r="W13" s="725" t="s">
        <v>235</v>
      </c>
      <c r="X13" s="152"/>
      <c r="Y13" s="152"/>
      <c r="Z13" s="152"/>
      <c r="AA13" s="152"/>
      <c r="AB13" s="152"/>
      <c r="AC13" s="153"/>
      <c r="AD13" s="725" t="s">
        <v>235</v>
      </c>
      <c r="AE13" s="152"/>
      <c r="AF13" s="152"/>
      <c r="AG13" s="152"/>
      <c r="AH13" s="152"/>
      <c r="AI13" s="152"/>
      <c r="AJ13" s="153"/>
      <c r="AK13" s="725" t="s">
        <v>235</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725" t="s">
        <v>235</v>
      </c>
      <c r="Q14" s="152"/>
      <c r="R14" s="152"/>
      <c r="S14" s="152"/>
      <c r="T14" s="152"/>
      <c r="U14" s="152"/>
      <c r="V14" s="153"/>
      <c r="W14" s="725" t="s">
        <v>235</v>
      </c>
      <c r="X14" s="152"/>
      <c r="Y14" s="152"/>
      <c r="Z14" s="152"/>
      <c r="AA14" s="152"/>
      <c r="AB14" s="152"/>
      <c r="AC14" s="153"/>
      <c r="AD14" s="725" t="s">
        <v>235</v>
      </c>
      <c r="AE14" s="152"/>
      <c r="AF14" s="152"/>
      <c r="AG14" s="152"/>
      <c r="AH14" s="152"/>
      <c r="AI14" s="152"/>
      <c r="AJ14" s="153"/>
      <c r="AK14" s="725" t="s">
        <v>235</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725" t="s">
        <v>235</v>
      </c>
      <c r="Q15" s="152"/>
      <c r="R15" s="152"/>
      <c r="S15" s="152"/>
      <c r="T15" s="152"/>
      <c r="U15" s="152"/>
      <c r="V15" s="153"/>
      <c r="W15" s="725" t="s">
        <v>235</v>
      </c>
      <c r="X15" s="152"/>
      <c r="Y15" s="152"/>
      <c r="Z15" s="152"/>
      <c r="AA15" s="152"/>
      <c r="AB15" s="152"/>
      <c r="AC15" s="153"/>
      <c r="AD15" s="725" t="s">
        <v>235</v>
      </c>
      <c r="AE15" s="152"/>
      <c r="AF15" s="152"/>
      <c r="AG15" s="152"/>
      <c r="AH15" s="152"/>
      <c r="AI15" s="152"/>
      <c r="AJ15" s="153"/>
      <c r="AK15" s="725" t="s">
        <v>235</v>
      </c>
      <c r="AL15" s="152"/>
      <c r="AM15" s="152"/>
      <c r="AN15" s="152"/>
      <c r="AO15" s="152"/>
      <c r="AP15" s="152"/>
      <c r="AQ15" s="153"/>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729">
        <v>629</v>
      </c>
      <c r="Q16" s="165"/>
      <c r="R16" s="165"/>
      <c r="S16" s="165"/>
      <c r="T16" s="165"/>
      <c r="U16" s="165"/>
      <c r="V16" s="165"/>
      <c r="W16" s="729">
        <v>544</v>
      </c>
      <c r="X16" s="165"/>
      <c r="Y16" s="165"/>
      <c r="Z16" s="165"/>
      <c r="AA16" s="165"/>
      <c r="AB16" s="165"/>
      <c r="AC16" s="165"/>
      <c r="AD16" s="729">
        <v>558</v>
      </c>
      <c r="AE16" s="165"/>
      <c r="AF16" s="165"/>
      <c r="AG16" s="165"/>
      <c r="AH16" s="165"/>
      <c r="AI16" s="165"/>
      <c r="AJ16" s="165"/>
      <c r="AK16" s="165">
        <v>619</v>
      </c>
      <c r="AL16" s="165"/>
      <c r="AM16" s="165"/>
      <c r="AN16" s="165"/>
      <c r="AO16" s="165"/>
      <c r="AP16" s="165"/>
      <c r="AQ16" s="165"/>
      <c r="AR16" s="165"/>
      <c r="AS16" s="165"/>
      <c r="AT16" s="165"/>
      <c r="AU16" s="165"/>
      <c r="AV16" s="165"/>
      <c r="AW16" s="165"/>
      <c r="AX16" s="166"/>
    </row>
    <row r="17" spans="1:50" ht="24.75" customHeight="1">
      <c r="A17" s="120"/>
      <c r="B17" s="121"/>
      <c r="C17" s="121"/>
      <c r="D17" s="121"/>
      <c r="E17" s="121"/>
      <c r="F17" s="122"/>
      <c r="G17" s="167" t="s">
        <v>42</v>
      </c>
      <c r="H17" s="168"/>
      <c r="I17" s="168"/>
      <c r="J17" s="168"/>
      <c r="K17" s="168"/>
      <c r="L17" s="168"/>
      <c r="M17" s="168"/>
      <c r="N17" s="168"/>
      <c r="O17" s="168"/>
      <c r="P17" s="169">
        <v>629</v>
      </c>
      <c r="Q17" s="169"/>
      <c r="R17" s="169"/>
      <c r="S17" s="169"/>
      <c r="T17" s="169"/>
      <c r="U17" s="169"/>
      <c r="V17" s="169"/>
      <c r="W17" s="169">
        <v>544</v>
      </c>
      <c r="X17" s="169"/>
      <c r="Y17" s="169"/>
      <c r="Z17" s="169"/>
      <c r="AA17" s="169"/>
      <c r="AB17" s="169"/>
      <c r="AC17" s="169"/>
      <c r="AD17" s="169">
        <v>558</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0"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0"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234</v>
      </c>
      <c r="AU19" s="187"/>
      <c r="AV19" s="187"/>
      <c r="AW19" s="187"/>
      <c r="AX19" s="194"/>
    </row>
    <row r="20" spans="1:50" ht="26.85" customHeight="1">
      <c r="A20" s="179"/>
      <c r="B20" s="177"/>
      <c r="C20" s="177"/>
      <c r="D20" s="177"/>
      <c r="E20" s="177"/>
      <c r="F20" s="178"/>
      <c r="G20" s="730" t="s">
        <v>233</v>
      </c>
      <c r="H20" s="683"/>
      <c r="I20" s="683"/>
      <c r="J20" s="683"/>
      <c r="K20" s="683"/>
      <c r="L20" s="683"/>
      <c r="M20" s="683"/>
      <c r="N20" s="683"/>
      <c r="O20" s="683"/>
      <c r="P20" s="683"/>
      <c r="Q20" s="683"/>
      <c r="R20" s="683"/>
      <c r="S20" s="683"/>
      <c r="T20" s="683"/>
      <c r="U20" s="683"/>
      <c r="V20" s="683"/>
      <c r="W20" s="683"/>
      <c r="X20" s="731"/>
      <c r="Y20" s="204" t="s">
        <v>49</v>
      </c>
      <c r="Z20" s="205"/>
      <c r="AA20" s="206"/>
      <c r="AB20" s="207" t="s">
        <v>199</v>
      </c>
      <c r="AC20" s="207"/>
      <c r="AD20" s="207"/>
      <c r="AE20" s="738">
        <v>2.98E-2</v>
      </c>
      <c r="AF20" s="190"/>
      <c r="AG20" s="190"/>
      <c r="AH20" s="190"/>
      <c r="AI20" s="190"/>
      <c r="AJ20" s="173" t="s">
        <v>232</v>
      </c>
      <c r="AK20" s="173"/>
      <c r="AL20" s="173"/>
      <c r="AM20" s="173"/>
      <c r="AN20" s="173"/>
      <c r="AO20" s="173" t="s">
        <v>232</v>
      </c>
      <c r="AP20" s="173"/>
      <c r="AQ20" s="173"/>
      <c r="AR20" s="173"/>
      <c r="AS20" s="173"/>
      <c r="AT20" s="174"/>
      <c r="AU20" s="174"/>
      <c r="AV20" s="174"/>
      <c r="AW20" s="174"/>
      <c r="AX20" s="175"/>
    </row>
    <row r="21" spans="1:50" ht="23.85" customHeight="1">
      <c r="A21" s="180"/>
      <c r="B21" s="181"/>
      <c r="C21" s="181"/>
      <c r="D21" s="181"/>
      <c r="E21" s="181"/>
      <c r="F21" s="182"/>
      <c r="G21" s="732"/>
      <c r="H21" s="671"/>
      <c r="I21" s="671"/>
      <c r="J21" s="671"/>
      <c r="K21" s="671"/>
      <c r="L21" s="671"/>
      <c r="M21" s="671"/>
      <c r="N21" s="671"/>
      <c r="O21" s="671"/>
      <c r="P21" s="671"/>
      <c r="Q21" s="671"/>
      <c r="R21" s="671"/>
      <c r="S21" s="671"/>
      <c r="T21" s="671"/>
      <c r="U21" s="671"/>
      <c r="V21" s="671"/>
      <c r="W21" s="671"/>
      <c r="X21" s="733"/>
      <c r="Y21" s="128" t="s">
        <v>51</v>
      </c>
      <c r="Z21" s="129"/>
      <c r="AA21" s="130"/>
      <c r="AB21" s="188" t="s">
        <v>199</v>
      </c>
      <c r="AC21" s="188"/>
      <c r="AD21" s="188"/>
      <c r="AE21" s="736">
        <v>0.03</v>
      </c>
      <c r="AF21" s="188"/>
      <c r="AG21" s="188"/>
      <c r="AH21" s="188"/>
      <c r="AI21" s="188"/>
      <c r="AJ21" s="737" t="s">
        <v>59</v>
      </c>
      <c r="AK21" s="188"/>
      <c r="AL21" s="188"/>
      <c r="AM21" s="188"/>
      <c r="AN21" s="188"/>
      <c r="AO21" s="737" t="s">
        <v>59</v>
      </c>
      <c r="AP21" s="188"/>
      <c r="AQ21" s="188"/>
      <c r="AR21" s="188"/>
      <c r="AS21" s="188"/>
      <c r="AT21" s="470">
        <v>0.03</v>
      </c>
      <c r="AU21" s="169"/>
      <c r="AV21" s="169"/>
      <c r="AW21" s="169"/>
      <c r="AX21" s="189"/>
    </row>
    <row r="22" spans="1:50" ht="32.25" customHeight="1">
      <c r="A22" s="180"/>
      <c r="B22" s="181"/>
      <c r="C22" s="181"/>
      <c r="D22" s="181"/>
      <c r="E22" s="181"/>
      <c r="F22" s="182"/>
      <c r="G22" s="734"/>
      <c r="H22" s="674"/>
      <c r="I22" s="674"/>
      <c r="J22" s="674"/>
      <c r="K22" s="674"/>
      <c r="L22" s="674"/>
      <c r="M22" s="674"/>
      <c r="N22" s="674"/>
      <c r="O22" s="674"/>
      <c r="P22" s="674"/>
      <c r="Q22" s="674"/>
      <c r="R22" s="674"/>
      <c r="S22" s="674"/>
      <c r="T22" s="674"/>
      <c r="U22" s="674"/>
      <c r="V22" s="674"/>
      <c r="W22" s="674"/>
      <c r="X22" s="735"/>
      <c r="Y22" s="128" t="s">
        <v>52</v>
      </c>
      <c r="Z22" s="129"/>
      <c r="AA22" s="130"/>
      <c r="AB22" s="190" t="s">
        <v>199</v>
      </c>
      <c r="AC22" s="190"/>
      <c r="AD22" s="190"/>
      <c r="AE22" s="738">
        <v>0.99329999999999996</v>
      </c>
      <c r="AF22" s="190"/>
      <c r="AG22" s="190"/>
      <c r="AH22" s="190"/>
      <c r="AI22" s="190"/>
      <c r="AJ22" s="739" t="s">
        <v>59</v>
      </c>
      <c r="AK22" s="190"/>
      <c r="AL22" s="190"/>
      <c r="AM22" s="190"/>
      <c r="AN22" s="190"/>
      <c r="AO22" s="739" t="s">
        <v>59</v>
      </c>
      <c r="AP22" s="190"/>
      <c r="AQ22" s="190"/>
      <c r="AR22" s="190"/>
      <c r="AS22" s="190"/>
      <c r="AT22" s="191"/>
      <c r="AU22" s="191"/>
      <c r="AV22" s="191"/>
      <c r="AW22" s="191"/>
      <c r="AX22" s="192"/>
    </row>
    <row r="23" spans="1:50"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0" ht="39.950000000000003" customHeight="1">
      <c r="A24" s="243"/>
      <c r="B24" s="244"/>
      <c r="C24" s="244"/>
      <c r="D24" s="244"/>
      <c r="E24" s="244"/>
      <c r="F24" s="245"/>
      <c r="G24" s="745" t="s">
        <v>231</v>
      </c>
      <c r="H24" s="683"/>
      <c r="I24" s="683"/>
      <c r="J24" s="683"/>
      <c r="K24" s="683"/>
      <c r="L24" s="683"/>
      <c r="M24" s="683"/>
      <c r="N24" s="683"/>
      <c r="O24" s="683"/>
      <c r="P24" s="683"/>
      <c r="Q24" s="683"/>
      <c r="R24" s="683"/>
      <c r="S24" s="683"/>
      <c r="T24" s="683"/>
      <c r="U24" s="683"/>
      <c r="V24" s="683"/>
      <c r="W24" s="683"/>
      <c r="X24" s="731"/>
      <c r="Y24" s="226" t="s">
        <v>58</v>
      </c>
      <c r="Z24" s="227"/>
      <c r="AA24" s="228"/>
      <c r="AB24" s="229"/>
      <c r="AC24" s="227"/>
      <c r="AD24" s="228"/>
      <c r="AE24" s="190">
        <v>57</v>
      </c>
      <c r="AF24" s="190"/>
      <c r="AG24" s="190"/>
      <c r="AH24" s="190"/>
      <c r="AI24" s="190"/>
      <c r="AJ24" s="173">
        <v>78</v>
      </c>
      <c r="AK24" s="173"/>
      <c r="AL24" s="173"/>
      <c r="AM24" s="173"/>
      <c r="AN24" s="173"/>
      <c r="AO24" s="173">
        <v>61</v>
      </c>
      <c r="AP24" s="173"/>
      <c r="AQ24" s="173"/>
      <c r="AR24" s="173"/>
      <c r="AS24" s="173"/>
      <c r="AT24" s="234" t="s">
        <v>197</v>
      </c>
      <c r="AU24" s="74"/>
      <c r="AV24" s="74"/>
      <c r="AW24" s="74"/>
      <c r="AX24" s="265"/>
    </row>
    <row r="25" spans="1:50" ht="32.25" customHeight="1">
      <c r="A25" s="246"/>
      <c r="B25" s="247"/>
      <c r="C25" s="247"/>
      <c r="D25" s="247"/>
      <c r="E25" s="247"/>
      <c r="F25" s="248"/>
      <c r="G25" s="734"/>
      <c r="H25" s="674"/>
      <c r="I25" s="674"/>
      <c r="J25" s="674"/>
      <c r="K25" s="674"/>
      <c r="L25" s="674"/>
      <c r="M25" s="674"/>
      <c r="N25" s="674"/>
      <c r="O25" s="674"/>
      <c r="P25" s="674"/>
      <c r="Q25" s="674"/>
      <c r="R25" s="674"/>
      <c r="S25" s="674"/>
      <c r="T25" s="674"/>
      <c r="U25" s="674"/>
      <c r="V25" s="674"/>
      <c r="W25" s="674"/>
      <c r="X25" s="735"/>
      <c r="Y25" s="230" t="s">
        <v>61</v>
      </c>
      <c r="Z25" s="231"/>
      <c r="AA25" s="232"/>
      <c r="AB25" s="233"/>
      <c r="AC25" s="231"/>
      <c r="AD25" s="232"/>
      <c r="AE25" s="744" t="s">
        <v>230</v>
      </c>
      <c r="AF25" s="74"/>
      <c r="AG25" s="74"/>
      <c r="AH25" s="74"/>
      <c r="AI25" s="75"/>
      <c r="AJ25" s="741" t="s">
        <v>229</v>
      </c>
      <c r="AK25" s="236"/>
      <c r="AL25" s="236"/>
      <c r="AM25" s="236"/>
      <c r="AN25" s="237"/>
      <c r="AO25" s="741" t="s">
        <v>228</v>
      </c>
      <c r="AP25" s="236"/>
      <c r="AQ25" s="236"/>
      <c r="AR25" s="236"/>
      <c r="AS25" s="237"/>
      <c r="AT25" s="741" t="s">
        <v>227</v>
      </c>
      <c r="AU25" s="236"/>
      <c r="AV25" s="236"/>
      <c r="AW25" s="236"/>
      <c r="AX25" s="266"/>
    </row>
    <row r="26" spans="1:50"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row>
    <row r="27" spans="1:50" ht="46.5" customHeight="1">
      <c r="A27" s="211"/>
      <c r="B27" s="212"/>
      <c r="C27" s="212"/>
      <c r="D27" s="212"/>
      <c r="E27" s="212"/>
      <c r="F27" s="213"/>
      <c r="G27" s="527" t="s">
        <v>226</v>
      </c>
      <c r="H27" s="527"/>
      <c r="I27" s="527"/>
      <c r="J27" s="527"/>
      <c r="K27" s="527"/>
      <c r="L27" s="527"/>
      <c r="M27" s="527"/>
      <c r="N27" s="527"/>
      <c r="O27" s="527"/>
      <c r="P27" s="527"/>
      <c r="Q27" s="527"/>
      <c r="R27" s="527"/>
      <c r="S27" s="527"/>
      <c r="T27" s="527"/>
      <c r="U27" s="527"/>
      <c r="V27" s="527"/>
      <c r="W27" s="527"/>
      <c r="X27" s="527"/>
      <c r="Y27" s="261" t="s">
        <v>62</v>
      </c>
      <c r="Z27" s="262"/>
      <c r="AA27" s="263"/>
      <c r="AB27" s="264" t="s">
        <v>225</v>
      </c>
      <c r="AC27" s="742"/>
      <c r="AD27" s="743"/>
      <c r="AE27" s="740">
        <v>65277</v>
      </c>
      <c r="AF27" s="503"/>
      <c r="AG27" s="503"/>
      <c r="AH27" s="503"/>
      <c r="AI27" s="532"/>
      <c r="AJ27" s="740">
        <v>44643</v>
      </c>
      <c r="AK27" s="503"/>
      <c r="AL27" s="503"/>
      <c r="AM27" s="503"/>
      <c r="AN27" s="532"/>
      <c r="AO27" s="740">
        <v>64105</v>
      </c>
      <c r="AP27" s="503"/>
      <c r="AQ27" s="503"/>
      <c r="AR27" s="503"/>
      <c r="AS27" s="532"/>
      <c r="AT27" s="740">
        <v>53958</v>
      </c>
      <c r="AU27" s="503"/>
      <c r="AV27" s="503"/>
      <c r="AW27" s="503"/>
      <c r="AX27" s="504"/>
    </row>
    <row r="28" spans="1:50"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746" t="s">
        <v>224</v>
      </c>
      <c r="AC28" s="747"/>
      <c r="AD28" s="748"/>
      <c r="AE28" s="749" t="s">
        <v>223</v>
      </c>
      <c r="AF28" s="503"/>
      <c r="AG28" s="503"/>
      <c r="AH28" s="503"/>
      <c r="AI28" s="532"/>
      <c r="AJ28" s="749" t="s">
        <v>222</v>
      </c>
      <c r="AK28" s="503"/>
      <c r="AL28" s="503"/>
      <c r="AM28" s="503"/>
      <c r="AN28" s="532"/>
      <c r="AO28" s="750" t="s">
        <v>221</v>
      </c>
      <c r="AP28" s="503"/>
      <c r="AQ28" s="503"/>
      <c r="AR28" s="503"/>
      <c r="AS28" s="532"/>
      <c r="AT28" s="749" t="s">
        <v>220</v>
      </c>
      <c r="AU28" s="509"/>
      <c r="AV28" s="509"/>
      <c r="AW28" s="509"/>
      <c r="AX28" s="751"/>
    </row>
    <row r="29" spans="1:50"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0" ht="23.1" customHeight="1">
      <c r="A30" s="276"/>
      <c r="B30" s="277"/>
      <c r="C30" s="752" t="s">
        <v>219</v>
      </c>
      <c r="D30" s="753"/>
      <c r="E30" s="753"/>
      <c r="F30" s="753"/>
      <c r="G30" s="753"/>
      <c r="H30" s="753"/>
      <c r="I30" s="753"/>
      <c r="J30" s="753"/>
      <c r="K30" s="754"/>
      <c r="L30" s="292">
        <v>619</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0"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0"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619</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664" t="s">
        <v>117</v>
      </c>
      <c r="AE40" s="755"/>
      <c r="AF40" s="756"/>
      <c r="AG40" s="757" t="s">
        <v>218</v>
      </c>
      <c r="AH40" s="758"/>
      <c r="AI40" s="758"/>
      <c r="AJ40" s="758"/>
      <c r="AK40" s="758"/>
      <c r="AL40" s="758"/>
      <c r="AM40" s="758"/>
      <c r="AN40" s="758"/>
      <c r="AO40" s="758"/>
      <c r="AP40" s="758"/>
      <c r="AQ40" s="758"/>
      <c r="AR40" s="758"/>
      <c r="AS40" s="758"/>
      <c r="AT40" s="758"/>
      <c r="AU40" s="758"/>
      <c r="AV40" s="758"/>
      <c r="AW40" s="758"/>
      <c r="AX40" s="759"/>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676" t="s">
        <v>117</v>
      </c>
      <c r="AE41" s="677"/>
      <c r="AF41" s="677"/>
      <c r="AG41" s="760"/>
      <c r="AH41" s="761"/>
      <c r="AI41" s="761"/>
      <c r="AJ41" s="761"/>
      <c r="AK41" s="761"/>
      <c r="AL41" s="761"/>
      <c r="AM41" s="761"/>
      <c r="AN41" s="761"/>
      <c r="AO41" s="761"/>
      <c r="AP41" s="761"/>
      <c r="AQ41" s="761"/>
      <c r="AR41" s="761"/>
      <c r="AS41" s="761"/>
      <c r="AT41" s="761"/>
      <c r="AU41" s="761"/>
      <c r="AV41" s="761"/>
      <c r="AW41" s="761"/>
      <c r="AX41" s="762"/>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678" t="s">
        <v>117</v>
      </c>
      <c r="AE42" s="679"/>
      <c r="AF42" s="679"/>
      <c r="AG42" s="763"/>
      <c r="AH42" s="764"/>
      <c r="AI42" s="764"/>
      <c r="AJ42" s="764"/>
      <c r="AK42" s="764"/>
      <c r="AL42" s="764"/>
      <c r="AM42" s="764"/>
      <c r="AN42" s="764"/>
      <c r="AO42" s="764"/>
      <c r="AP42" s="764"/>
      <c r="AQ42" s="764"/>
      <c r="AR42" s="764"/>
      <c r="AS42" s="764"/>
      <c r="AT42" s="764"/>
      <c r="AU42" s="764"/>
      <c r="AV42" s="764"/>
      <c r="AW42" s="764"/>
      <c r="AX42" s="765"/>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766" t="s">
        <v>145</v>
      </c>
      <c r="AE43" s="681"/>
      <c r="AF43" s="681"/>
      <c r="AG43" s="362" t="s">
        <v>217</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117</v>
      </c>
      <c r="AE44" s="677"/>
      <c r="AF44" s="677"/>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676" t="s">
        <v>117</v>
      </c>
      <c r="AE45" s="677"/>
      <c r="AF45" s="677"/>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776" t="s">
        <v>145</v>
      </c>
      <c r="AE46" s="677"/>
      <c r="AF46" s="677"/>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117</v>
      </c>
      <c r="AE47" s="677"/>
      <c r="AF47" s="677"/>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777" t="s">
        <v>145</v>
      </c>
      <c r="AE48" s="679"/>
      <c r="AF48" s="679"/>
      <c r="AG48" s="772"/>
      <c r="AH48" s="773"/>
      <c r="AI48" s="773"/>
      <c r="AJ48" s="773"/>
      <c r="AK48" s="773"/>
      <c r="AL48" s="773"/>
      <c r="AM48" s="773"/>
      <c r="AN48" s="773"/>
      <c r="AO48" s="773"/>
      <c r="AP48" s="773"/>
      <c r="AQ48" s="773"/>
      <c r="AR48" s="773"/>
      <c r="AS48" s="773"/>
      <c r="AT48" s="773"/>
      <c r="AU48" s="773"/>
      <c r="AV48" s="773"/>
      <c r="AW48" s="773"/>
      <c r="AX48" s="774"/>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680" t="s">
        <v>117</v>
      </c>
      <c r="AE49" s="681"/>
      <c r="AF49" s="681"/>
      <c r="AG49" s="362" t="s">
        <v>216</v>
      </c>
      <c r="AH49" s="767"/>
      <c r="AI49" s="767"/>
      <c r="AJ49" s="767"/>
      <c r="AK49" s="767"/>
      <c r="AL49" s="767"/>
      <c r="AM49" s="767"/>
      <c r="AN49" s="767"/>
      <c r="AO49" s="767"/>
      <c r="AP49" s="767"/>
      <c r="AQ49" s="767"/>
      <c r="AR49" s="767"/>
      <c r="AS49" s="767"/>
      <c r="AT49" s="767"/>
      <c r="AU49" s="767"/>
      <c r="AV49" s="767"/>
      <c r="AW49" s="767"/>
      <c r="AX49" s="768"/>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117</v>
      </c>
      <c r="AE50" s="677"/>
      <c r="AF50" s="677"/>
      <c r="AG50" s="769"/>
      <c r="AH50" s="770"/>
      <c r="AI50" s="770"/>
      <c r="AJ50" s="770"/>
      <c r="AK50" s="770"/>
      <c r="AL50" s="770"/>
      <c r="AM50" s="770"/>
      <c r="AN50" s="770"/>
      <c r="AO50" s="770"/>
      <c r="AP50" s="770"/>
      <c r="AQ50" s="770"/>
      <c r="AR50" s="770"/>
      <c r="AS50" s="770"/>
      <c r="AT50" s="770"/>
      <c r="AU50" s="770"/>
      <c r="AV50" s="770"/>
      <c r="AW50" s="770"/>
      <c r="AX50" s="771"/>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676" t="s">
        <v>117</v>
      </c>
      <c r="AE51" s="677"/>
      <c r="AF51" s="677"/>
      <c r="AG51" s="772"/>
      <c r="AH51" s="773"/>
      <c r="AI51" s="773"/>
      <c r="AJ51" s="773"/>
      <c r="AK51" s="773"/>
      <c r="AL51" s="773"/>
      <c r="AM51" s="773"/>
      <c r="AN51" s="773"/>
      <c r="AO51" s="773"/>
      <c r="AP51" s="773"/>
      <c r="AQ51" s="773"/>
      <c r="AR51" s="773"/>
      <c r="AS51" s="773"/>
      <c r="AT51" s="773"/>
      <c r="AU51" s="773"/>
      <c r="AV51" s="773"/>
      <c r="AW51" s="773"/>
      <c r="AX51" s="774"/>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403"/>
      <c r="AE52" s="355"/>
      <c r="AF52" s="355"/>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775"/>
      <c r="U55" s="347"/>
      <c r="V55" s="347"/>
      <c r="W55" s="347"/>
      <c r="X55" s="347"/>
      <c r="Y55" s="347"/>
      <c r="Z55" s="347"/>
      <c r="AA55" s="347"/>
      <c r="AB55" s="347"/>
      <c r="AC55" s="347"/>
      <c r="AD55" s="347"/>
      <c r="AE55" s="347"/>
      <c r="AF55" s="348"/>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78" t="s">
        <v>215</v>
      </c>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80"/>
    </row>
    <row r="57" spans="1:50" ht="66.75" customHeight="1" thickBot="1">
      <c r="A57" s="388"/>
      <c r="B57" s="389"/>
      <c r="C57" s="396" t="s">
        <v>103</v>
      </c>
      <c r="D57" s="397"/>
      <c r="E57" s="397"/>
      <c r="F57" s="398"/>
      <c r="G57" s="781" t="s">
        <v>214</v>
      </c>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3"/>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17</v>
      </c>
      <c r="L67" s="709"/>
      <c r="M67" s="709"/>
      <c r="N67" s="709"/>
      <c r="O67" s="709"/>
      <c r="P67" s="709"/>
      <c r="Q67" s="709"/>
      <c r="R67" s="709"/>
      <c r="S67" s="422" t="s">
        <v>111</v>
      </c>
      <c r="T67" s="426"/>
      <c r="U67" s="426"/>
      <c r="V67" s="426"/>
      <c r="W67" s="426"/>
      <c r="X67" s="426"/>
      <c r="Y67" s="426"/>
      <c r="Z67" s="442"/>
      <c r="AA67" s="710">
        <v>41</v>
      </c>
      <c r="AB67" s="709"/>
      <c r="AC67" s="709"/>
      <c r="AD67" s="709"/>
      <c r="AE67" s="709"/>
      <c r="AF67" s="709"/>
      <c r="AG67" s="709"/>
      <c r="AH67" s="709"/>
      <c r="AI67" s="422" t="s">
        <v>112</v>
      </c>
      <c r="AJ67" s="423"/>
      <c r="AK67" s="423"/>
      <c r="AL67" s="423"/>
      <c r="AM67" s="423"/>
      <c r="AN67" s="423"/>
      <c r="AO67" s="423"/>
      <c r="AP67" s="424"/>
      <c r="AQ67" s="704">
        <v>209</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67"/>
  <sheetViews>
    <sheetView view="pageBreakPreview" topLeftCell="F1" zoomScale="115" zoomScaleNormal="75" zoomScaleSheetLayoutView="115" workbookViewId="0">
      <selection activeCell="G20" sqref="G20:X22"/>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240</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1108</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769</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1107</v>
      </c>
      <c r="H4" s="833"/>
      <c r="I4" s="833"/>
      <c r="J4" s="833"/>
      <c r="K4" s="833"/>
      <c r="L4" s="833"/>
      <c r="M4" s="833"/>
      <c r="N4" s="833"/>
      <c r="O4" s="833"/>
      <c r="P4" s="833"/>
      <c r="Q4" s="833"/>
      <c r="R4" s="833"/>
      <c r="S4" s="833"/>
      <c r="T4" s="833"/>
      <c r="U4" s="833"/>
      <c r="V4" s="74"/>
      <c r="W4" s="74"/>
      <c r="X4" s="74"/>
      <c r="Y4" s="90" t="s">
        <v>11</v>
      </c>
      <c r="Z4" s="91"/>
      <c r="AA4" s="91"/>
      <c r="AB4" s="91"/>
      <c r="AC4" s="91"/>
      <c r="AD4" s="92"/>
      <c r="AE4" s="91" t="s">
        <v>1106</v>
      </c>
      <c r="AF4" s="91"/>
      <c r="AG4" s="91"/>
      <c r="AH4" s="91"/>
      <c r="AI4" s="91"/>
      <c r="AJ4" s="91"/>
      <c r="AK4" s="91"/>
      <c r="AL4" s="91"/>
      <c r="AM4" s="91"/>
      <c r="AN4" s="91"/>
      <c r="AO4" s="91"/>
      <c r="AP4" s="92"/>
      <c r="AQ4" s="457" t="s">
        <v>1105</v>
      </c>
      <c r="AR4" s="458"/>
      <c r="AS4" s="458"/>
      <c r="AT4" s="458"/>
      <c r="AU4" s="458"/>
      <c r="AV4" s="458"/>
      <c r="AW4" s="458"/>
      <c r="AX4" s="459"/>
    </row>
    <row r="5" spans="1:50" ht="30"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457" t="s">
        <v>1104</v>
      </c>
      <c r="AF5" s="458"/>
      <c r="AG5" s="458"/>
      <c r="AH5" s="458"/>
      <c r="AI5" s="458"/>
      <c r="AJ5" s="458"/>
      <c r="AK5" s="458"/>
      <c r="AL5" s="458"/>
      <c r="AM5" s="458"/>
      <c r="AN5" s="458"/>
      <c r="AO5" s="458"/>
      <c r="AP5" s="458"/>
      <c r="AQ5" s="91"/>
      <c r="AR5" s="91"/>
      <c r="AS5" s="91"/>
      <c r="AT5" s="91"/>
      <c r="AU5" s="91"/>
      <c r="AV5" s="91"/>
      <c r="AW5" s="91"/>
      <c r="AX5" s="1785"/>
    </row>
    <row r="6" spans="1:50" ht="39.950000000000003" customHeight="1">
      <c r="A6" s="68" t="s">
        <v>18</v>
      </c>
      <c r="B6" s="69"/>
      <c r="C6" s="69"/>
      <c r="D6" s="69"/>
      <c r="E6" s="69"/>
      <c r="F6" s="69"/>
      <c r="G6" s="449" t="s">
        <v>1103</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1102</v>
      </c>
      <c r="AF6" s="1429"/>
      <c r="AG6" s="1429"/>
      <c r="AH6" s="1429"/>
      <c r="AI6" s="1429"/>
      <c r="AJ6" s="1429"/>
      <c r="AK6" s="1429"/>
      <c r="AL6" s="1429"/>
      <c r="AM6" s="1429"/>
      <c r="AN6" s="1429"/>
      <c r="AO6" s="1429"/>
      <c r="AP6" s="1429"/>
      <c r="AQ6" s="1429"/>
      <c r="AR6" s="1429"/>
      <c r="AS6" s="1429"/>
      <c r="AT6" s="1429"/>
      <c r="AU6" s="1429"/>
      <c r="AV6" s="1429"/>
      <c r="AW6" s="1429"/>
      <c r="AX6" s="1430"/>
    </row>
    <row r="7" spans="1:50" ht="103.7" customHeight="1">
      <c r="A7" s="79" t="s">
        <v>22</v>
      </c>
      <c r="B7" s="80"/>
      <c r="C7" s="80"/>
      <c r="D7" s="80"/>
      <c r="E7" s="80"/>
      <c r="F7" s="80"/>
      <c r="G7" s="828" t="s">
        <v>1101</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1100</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267</v>
      </c>
      <c r="Q11" s="142"/>
      <c r="R11" s="142"/>
      <c r="S11" s="142"/>
      <c r="T11" s="142"/>
      <c r="U11" s="142"/>
      <c r="V11" s="142"/>
      <c r="W11" s="142">
        <v>236</v>
      </c>
      <c r="X11" s="142"/>
      <c r="Y11" s="142"/>
      <c r="Z11" s="142"/>
      <c r="AA11" s="142"/>
      <c r="AB11" s="142"/>
      <c r="AC11" s="142"/>
      <c r="AD11" s="142">
        <v>239</v>
      </c>
      <c r="AE11" s="142"/>
      <c r="AF11" s="142"/>
      <c r="AG11" s="142"/>
      <c r="AH11" s="142"/>
      <c r="AI11" s="142"/>
      <c r="AJ11" s="142"/>
      <c r="AK11" s="142">
        <v>167</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7" t="s">
        <v>254</v>
      </c>
      <c r="Q13" s="157"/>
      <c r="R13" s="157"/>
      <c r="S13" s="157"/>
      <c r="T13" s="157"/>
      <c r="U13" s="157"/>
      <c r="V13" s="157"/>
      <c r="W13" s="157" t="s">
        <v>254</v>
      </c>
      <c r="X13" s="157"/>
      <c r="Y13" s="157"/>
      <c r="Z13" s="157"/>
      <c r="AA13" s="157"/>
      <c r="AB13" s="157"/>
      <c r="AC13" s="157"/>
      <c r="AD13" s="157" t="s">
        <v>254</v>
      </c>
      <c r="AE13" s="157"/>
      <c r="AF13" s="157"/>
      <c r="AG13" s="157"/>
      <c r="AH13" s="157"/>
      <c r="AI13" s="157"/>
      <c r="AJ13" s="157"/>
      <c r="AK13" s="157" t="s">
        <v>254</v>
      </c>
      <c r="AL13" s="157"/>
      <c r="AM13" s="157"/>
      <c r="AN13" s="157"/>
      <c r="AO13" s="157"/>
      <c r="AP13" s="157"/>
      <c r="AQ13" s="157"/>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7" t="s">
        <v>254</v>
      </c>
      <c r="Q14" s="157"/>
      <c r="R14" s="157"/>
      <c r="S14" s="157"/>
      <c r="T14" s="157"/>
      <c r="U14" s="157"/>
      <c r="V14" s="157"/>
      <c r="W14" s="157" t="s">
        <v>254</v>
      </c>
      <c r="X14" s="157"/>
      <c r="Y14" s="157"/>
      <c r="Z14" s="157"/>
      <c r="AA14" s="157"/>
      <c r="AB14" s="157"/>
      <c r="AC14" s="157"/>
      <c r="AD14" s="157" t="s">
        <v>254</v>
      </c>
      <c r="AE14" s="157"/>
      <c r="AF14" s="157"/>
      <c r="AG14" s="157"/>
      <c r="AH14" s="157"/>
      <c r="AI14" s="157"/>
      <c r="AJ14" s="157"/>
      <c r="AK14" s="157" t="s">
        <v>254</v>
      </c>
      <c r="AL14" s="157"/>
      <c r="AM14" s="157"/>
      <c r="AN14" s="157"/>
      <c r="AO14" s="157"/>
      <c r="AP14" s="157"/>
      <c r="AQ14" s="157"/>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267</v>
      </c>
      <c r="Q16" s="165"/>
      <c r="R16" s="165"/>
      <c r="S16" s="165"/>
      <c r="T16" s="165"/>
      <c r="U16" s="165"/>
      <c r="V16" s="165"/>
      <c r="W16" s="165">
        <v>236</v>
      </c>
      <c r="X16" s="165"/>
      <c r="Y16" s="165"/>
      <c r="Z16" s="165"/>
      <c r="AA16" s="165"/>
      <c r="AB16" s="165"/>
      <c r="AC16" s="165"/>
      <c r="AD16" s="165">
        <v>239</v>
      </c>
      <c r="AE16" s="165"/>
      <c r="AF16" s="165"/>
      <c r="AG16" s="165"/>
      <c r="AH16" s="165"/>
      <c r="AI16" s="165"/>
      <c r="AJ16" s="165"/>
      <c r="AK16" s="165">
        <v>167</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267</v>
      </c>
      <c r="Q17" s="169"/>
      <c r="R17" s="169"/>
      <c r="S17" s="169"/>
      <c r="T17" s="169"/>
      <c r="U17" s="169"/>
      <c r="V17" s="169"/>
      <c r="W17" s="169">
        <v>236</v>
      </c>
      <c r="X17" s="169"/>
      <c r="Y17" s="169"/>
      <c r="Z17" s="169"/>
      <c r="AA17" s="169"/>
      <c r="AB17" s="169"/>
      <c r="AC17" s="169"/>
      <c r="AD17" s="169">
        <v>239</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977</v>
      </c>
      <c r="AU19" s="187"/>
      <c r="AV19" s="187"/>
      <c r="AW19" s="187"/>
      <c r="AX19" s="194"/>
    </row>
    <row r="20" spans="1:55" ht="26.85" customHeight="1">
      <c r="A20" s="179"/>
      <c r="B20" s="177"/>
      <c r="C20" s="177"/>
      <c r="D20" s="177"/>
      <c r="E20" s="177"/>
      <c r="F20" s="178"/>
      <c r="G20" s="730" t="s">
        <v>1099</v>
      </c>
      <c r="H20" s="877"/>
      <c r="I20" s="877"/>
      <c r="J20" s="877"/>
      <c r="K20" s="877"/>
      <c r="L20" s="877"/>
      <c r="M20" s="877"/>
      <c r="N20" s="877"/>
      <c r="O20" s="877"/>
      <c r="P20" s="877"/>
      <c r="Q20" s="877"/>
      <c r="R20" s="877"/>
      <c r="S20" s="877"/>
      <c r="T20" s="877"/>
      <c r="U20" s="877"/>
      <c r="V20" s="877"/>
      <c r="W20" s="877"/>
      <c r="X20" s="892"/>
      <c r="Y20" s="204" t="s">
        <v>1098</v>
      </c>
      <c r="Z20" s="205"/>
      <c r="AA20" s="206"/>
      <c r="AB20" s="229" t="s">
        <v>696</v>
      </c>
      <c r="AC20" s="1429"/>
      <c r="AD20" s="1631"/>
      <c r="AE20" s="1404">
        <v>5700</v>
      </c>
      <c r="AF20" s="173"/>
      <c r="AG20" s="173"/>
      <c r="AH20" s="173"/>
      <c r="AI20" s="173"/>
      <c r="AJ20" s="173"/>
      <c r="AK20" s="173"/>
      <c r="AL20" s="173"/>
      <c r="AM20" s="173"/>
      <c r="AN20" s="173"/>
      <c r="AO20" s="173"/>
      <c r="AP20" s="173"/>
      <c r="AQ20" s="173"/>
      <c r="AR20" s="173"/>
      <c r="AS20" s="173"/>
      <c r="AT20" s="174"/>
      <c r="AU20" s="174"/>
      <c r="AV20" s="174"/>
      <c r="AW20" s="174"/>
      <c r="AX20" s="175"/>
    </row>
    <row r="21" spans="1:55" ht="23.8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1779"/>
      <c r="AC21" s="1780"/>
      <c r="AD21" s="1781"/>
      <c r="AE21" s="188" t="s">
        <v>59</v>
      </c>
      <c r="AF21" s="188"/>
      <c r="AG21" s="188"/>
      <c r="AH21" s="188"/>
      <c r="AI21" s="188"/>
      <c r="AJ21" s="188" t="s">
        <v>59</v>
      </c>
      <c r="AK21" s="188"/>
      <c r="AL21" s="188"/>
      <c r="AM21" s="188"/>
      <c r="AN21" s="188"/>
      <c r="AO21" s="188" t="s">
        <v>59</v>
      </c>
      <c r="AP21" s="188"/>
      <c r="AQ21" s="188"/>
      <c r="AR21" s="188"/>
      <c r="AS21" s="188"/>
      <c r="AT21" s="169">
        <v>0</v>
      </c>
      <c r="AU21" s="169"/>
      <c r="AV21" s="169"/>
      <c r="AW21" s="169"/>
      <c r="AX21" s="189"/>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782" t="s">
        <v>1097</v>
      </c>
      <c r="Z22" s="1783"/>
      <c r="AA22" s="1784"/>
      <c r="AB22" s="190" t="s">
        <v>199</v>
      </c>
      <c r="AC22" s="190"/>
      <c r="AD22" s="190"/>
      <c r="AE22" s="190">
        <v>47</v>
      </c>
      <c r="AF22" s="190"/>
      <c r="AG22" s="190"/>
      <c r="AH22" s="190"/>
      <c r="AI22" s="190"/>
      <c r="AJ22" s="190"/>
      <c r="AK22" s="190"/>
      <c r="AL22" s="190"/>
      <c r="AM22" s="190"/>
      <c r="AN22" s="190"/>
      <c r="AO22" s="190"/>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730" t="s">
        <v>1096</v>
      </c>
      <c r="H24" s="877"/>
      <c r="I24" s="877"/>
      <c r="J24" s="877"/>
      <c r="K24" s="877"/>
      <c r="L24" s="877"/>
      <c r="M24" s="877"/>
      <c r="N24" s="877"/>
      <c r="O24" s="877"/>
      <c r="P24" s="877"/>
      <c r="Q24" s="877"/>
      <c r="R24" s="877"/>
      <c r="S24" s="877"/>
      <c r="T24" s="877"/>
      <c r="U24" s="877"/>
      <c r="V24" s="877"/>
      <c r="W24" s="877"/>
      <c r="X24" s="892"/>
      <c r="Y24" s="226" t="s">
        <v>58</v>
      </c>
      <c r="Z24" s="227"/>
      <c r="AA24" s="228"/>
      <c r="AB24" s="229" t="s">
        <v>696</v>
      </c>
      <c r="AC24" s="227"/>
      <c r="AD24" s="228"/>
      <c r="AE24" s="190">
        <v>2091</v>
      </c>
      <c r="AF24" s="190"/>
      <c r="AG24" s="190"/>
      <c r="AH24" s="190"/>
      <c r="AI24" s="190"/>
      <c r="AJ24" s="173">
        <v>2300</v>
      </c>
      <c r="AK24" s="173"/>
      <c r="AL24" s="173"/>
      <c r="AM24" s="173"/>
      <c r="AN24" s="173"/>
      <c r="AO24" s="173">
        <v>2509</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895"/>
      <c r="H25" s="869"/>
      <c r="I25" s="869"/>
      <c r="J25" s="869"/>
      <c r="K25" s="869"/>
      <c r="L25" s="869"/>
      <c r="M25" s="869"/>
      <c r="N25" s="869"/>
      <c r="O25" s="869"/>
      <c r="P25" s="869"/>
      <c r="Q25" s="869"/>
      <c r="R25" s="869"/>
      <c r="S25" s="869"/>
      <c r="T25" s="869"/>
      <c r="U25" s="869"/>
      <c r="V25" s="869"/>
      <c r="W25" s="869"/>
      <c r="X25" s="896"/>
      <c r="Y25" s="230" t="s">
        <v>61</v>
      </c>
      <c r="Z25" s="231"/>
      <c r="AA25" s="232"/>
      <c r="AB25" s="1773"/>
      <c r="AC25" s="1774"/>
      <c r="AD25" s="1775"/>
      <c r="AE25" s="234"/>
      <c r="AF25" s="74"/>
      <c r="AG25" s="74"/>
      <c r="AH25" s="74"/>
      <c r="AI25" s="75"/>
      <c r="AJ25" s="235"/>
      <c r="AK25" s="236"/>
      <c r="AL25" s="236"/>
      <c r="AM25" s="236"/>
      <c r="AN25" s="237"/>
      <c r="AO25" s="235"/>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1095</v>
      </c>
      <c r="AF26" s="129"/>
      <c r="AG26" s="129"/>
      <c r="AH26" s="129"/>
      <c r="AI26" s="129"/>
      <c r="AJ26" s="1638"/>
      <c r="AK26" s="1638"/>
      <c r="AL26" s="1638"/>
      <c r="AM26" s="1638"/>
      <c r="AN26" s="1638"/>
      <c r="AO26" s="1638"/>
      <c r="AP26" s="1638"/>
      <c r="AQ26" s="1638"/>
      <c r="AR26" s="1638"/>
      <c r="AS26" s="1776"/>
      <c r="AT26" s="238" t="s">
        <v>64</v>
      </c>
      <c r="AU26" s="239"/>
      <c r="AV26" s="239"/>
      <c r="AW26" s="239"/>
      <c r="AX26" s="240"/>
      <c r="AY26" s="2"/>
      <c r="AZ26" s="3"/>
      <c r="BA26" s="3"/>
      <c r="BB26" s="3"/>
      <c r="BC26" s="3"/>
    </row>
    <row r="27" spans="1:55" ht="46.5" customHeight="1">
      <c r="A27" s="211"/>
      <c r="B27" s="212"/>
      <c r="C27" s="212"/>
      <c r="D27" s="212"/>
      <c r="E27" s="212"/>
      <c r="F27" s="213"/>
      <c r="G27" s="1279" t="s">
        <v>1094</v>
      </c>
      <c r="H27" s="1055"/>
      <c r="I27" s="1055"/>
      <c r="J27" s="1055"/>
      <c r="K27" s="1055"/>
      <c r="L27" s="1055"/>
      <c r="M27" s="1055"/>
      <c r="N27" s="1055"/>
      <c r="O27" s="1055"/>
      <c r="P27" s="1055"/>
      <c r="Q27" s="1055"/>
      <c r="R27" s="1055"/>
      <c r="S27" s="1055"/>
      <c r="T27" s="1055"/>
      <c r="U27" s="1055"/>
      <c r="V27" s="1055"/>
      <c r="W27" s="1055"/>
      <c r="X27" s="1056"/>
      <c r="Y27" s="261" t="s">
        <v>62</v>
      </c>
      <c r="Z27" s="262"/>
      <c r="AA27" s="263"/>
      <c r="AB27" s="264"/>
      <c r="AC27" s="742"/>
      <c r="AD27" s="743"/>
      <c r="AE27" s="404" t="s">
        <v>1093</v>
      </c>
      <c r="AF27" s="391"/>
      <c r="AG27" s="391"/>
      <c r="AH27" s="391"/>
      <c r="AI27" s="391"/>
      <c r="AJ27" s="1777"/>
      <c r="AK27" s="1777"/>
      <c r="AL27" s="1777"/>
      <c r="AM27" s="1777"/>
      <c r="AN27" s="1777"/>
      <c r="AO27" s="1777"/>
      <c r="AP27" s="1777"/>
      <c r="AQ27" s="1777"/>
      <c r="AR27" s="1777"/>
      <c r="AS27" s="1778"/>
      <c r="AT27" s="264"/>
      <c r="AU27" s="742"/>
      <c r="AV27" s="742"/>
      <c r="AW27" s="742"/>
      <c r="AX27" s="1451"/>
    </row>
    <row r="28" spans="1:55" ht="47.1" customHeight="1">
      <c r="A28" s="214"/>
      <c r="B28" s="215"/>
      <c r="C28" s="215"/>
      <c r="D28" s="215"/>
      <c r="E28" s="215"/>
      <c r="F28" s="216"/>
      <c r="G28" s="1057"/>
      <c r="H28" s="1058"/>
      <c r="I28" s="1058"/>
      <c r="J28" s="1058"/>
      <c r="K28" s="1058"/>
      <c r="L28" s="1058"/>
      <c r="M28" s="1058"/>
      <c r="N28" s="1058"/>
      <c r="O28" s="1058"/>
      <c r="P28" s="1058"/>
      <c r="Q28" s="1058"/>
      <c r="R28" s="1058"/>
      <c r="S28" s="1058"/>
      <c r="T28" s="1058"/>
      <c r="U28" s="1058"/>
      <c r="V28" s="1058"/>
      <c r="W28" s="1058"/>
      <c r="X28" s="1059"/>
      <c r="Y28" s="204" t="s">
        <v>66</v>
      </c>
      <c r="Z28" s="231"/>
      <c r="AA28" s="232"/>
      <c r="AB28" s="264" t="s">
        <v>193</v>
      </c>
      <c r="AC28" s="742"/>
      <c r="AD28" s="743"/>
      <c r="AE28" s="1779"/>
      <c r="AF28" s="1780"/>
      <c r="AG28" s="1780"/>
      <c r="AH28" s="1780"/>
      <c r="AI28" s="1780"/>
      <c r="AJ28" s="1780"/>
      <c r="AK28" s="1780"/>
      <c r="AL28" s="1780"/>
      <c r="AM28" s="1780"/>
      <c r="AN28" s="1780"/>
      <c r="AO28" s="1780"/>
      <c r="AP28" s="1780"/>
      <c r="AQ28" s="1780"/>
      <c r="AR28" s="1780"/>
      <c r="AS28" s="1781"/>
      <c r="AT28" s="264"/>
      <c r="AU28" s="742"/>
      <c r="AV28" s="742"/>
      <c r="AW28" s="742"/>
      <c r="AX28" s="1451"/>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770" t="s">
        <v>1092</v>
      </c>
      <c r="D30" s="1771"/>
      <c r="E30" s="1771"/>
      <c r="F30" s="1771"/>
      <c r="G30" s="1771"/>
      <c r="H30" s="1771"/>
      <c r="I30" s="1771"/>
      <c r="J30" s="1771"/>
      <c r="K30" s="1772"/>
      <c r="L30" s="292">
        <v>167</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8"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8"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8"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8" ht="21.75" customHeight="1" thickBot="1">
      <c r="A36" s="278"/>
      <c r="B36" s="279"/>
      <c r="C36" s="300" t="s">
        <v>41</v>
      </c>
      <c r="D36" s="301"/>
      <c r="E36" s="301"/>
      <c r="F36" s="301"/>
      <c r="G36" s="301"/>
      <c r="H36" s="301"/>
      <c r="I36" s="301"/>
      <c r="J36" s="301"/>
      <c r="K36" s="302"/>
      <c r="L36" s="305">
        <f>L30</f>
        <v>167</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8"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8"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8"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8"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757" t="s">
        <v>1091</v>
      </c>
      <c r="AH40" s="863"/>
      <c r="AI40" s="863"/>
      <c r="AJ40" s="863"/>
      <c r="AK40" s="863"/>
      <c r="AL40" s="863"/>
      <c r="AM40" s="863"/>
      <c r="AN40" s="863"/>
      <c r="AO40" s="863"/>
      <c r="AP40" s="863"/>
      <c r="AQ40" s="863"/>
      <c r="AR40" s="863"/>
      <c r="AS40" s="863"/>
      <c r="AT40" s="863"/>
      <c r="AU40" s="863"/>
      <c r="AV40" s="863"/>
      <c r="AW40" s="863"/>
      <c r="AX40" s="864"/>
    </row>
    <row r="41" spans="1:58"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865"/>
      <c r="AH41" s="866"/>
      <c r="AI41" s="866"/>
      <c r="AJ41" s="866"/>
      <c r="AK41" s="866"/>
      <c r="AL41" s="866"/>
      <c r="AM41" s="866"/>
      <c r="AN41" s="866"/>
      <c r="AO41" s="866"/>
      <c r="AP41" s="866"/>
      <c r="AQ41" s="866"/>
      <c r="AR41" s="866"/>
      <c r="AS41" s="866"/>
      <c r="AT41" s="866"/>
      <c r="AU41" s="866"/>
      <c r="AV41" s="866"/>
      <c r="AW41" s="866"/>
      <c r="AX41" s="867"/>
    </row>
    <row r="42" spans="1:58"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283</v>
      </c>
      <c r="AE42" s="874"/>
      <c r="AF42" s="874"/>
      <c r="AG42" s="868"/>
      <c r="AH42" s="869"/>
      <c r="AI42" s="869"/>
      <c r="AJ42" s="869"/>
      <c r="AK42" s="869"/>
      <c r="AL42" s="869"/>
      <c r="AM42" s="869"/>
      <c r="AN42" s="869"/>
      <c r="AO42" s="869"/>
      <c r="AP42" s="869"/>
      <c r="AQ42" s="869"/>
      <c r="AR42" s="869"/>
      <c r="AS42" s="869"/>
      <c r="AT42" s="869"/>
      <c r="AU42" s="869"/>
      <c r="AV42" s="869"/>
      <c r="AW42" s="869"/>
      <c r="AX42" s="870"/>
    </row>
    <row r="43" spans="1:58"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282</v>
      </c>
      <c r="AE43" s="876"/>
      <c r="AF43" s="876"/>
      <c r="AG43" s="682" t="s">
        <v>1090</v>
      </c>
      <c r="AH43" s="877"/>
      <c r="AI43" s="877"/>
      <c r="AJ43" s="877"/>
      <c r="AK43" s="877"/>
      <c r="AL43" s="877"/>
      <c r="AM43" s="877"/>
      <c r="AN43" s="877"/>
      <c r="AO43" s="877"/>
      <c r="AP43" s="877"/>
      <c r="AQ43" s="877"/>
      <c r="AR43" s="877"/>
      <c r="AS43" s="877"/>
      <c r="AT43" s="877"/>
      <c r="AU43" s="877"/>
      <c r="AV43" s="877"/>
      <c r="AW43" s="877"/>
      <c r="AX43" s="878"/>
    </row>
    <row r="44" spans="1:58"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282</v>
      </c>
      <c r="AE44" s="872"/>
      <c r="AF44" s="872"/>
      <c r="AG44" s="865"/>
      <c r="AH44" s="866"/>
      <c r="AI44" s="866"/>
      <c r="AJ44" s="866"/>
      <c r="AK44" s="866"/>
      <c r="AL44" s="866"/>
      <c r="AM44" s="866"/>
      <c r="AN44" s="866"/>
      <c r="AO44" s="866"/>
      <c r="AP44" s="866"/>
      <c r="AQ44" s="866"/>
      <c r="AR44" s="866"/>
      <c r="AS44" s="866"/>
      <c r="AT44" s="866"/>
      <c r="AU44" s="866"/>
      <c r="AV44" s="866"/>
      <c r="AW44" s="866"/>
      <c r="AX44" s="867"/>
    </row>
    <row r="45" spans="1:58"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283</v>
      </c>
      <c r="AE45" s="872"/>
      <c r="AF45" s="872"/>
      <c r="AG45" s="865"/>
      <c r="AH45" s="866"/>
      <c r="AI45" s="866"/>
      <c r="AJ45" s="866"/>
      <c r="AK45" s="866"/>
      <c r="AL45" s="866"/>
      <c r="AM45" s="866"/>
      <c r="AN45" s="866"/>
      <c r="AO45" s="866"/>
      <c r="AP45" s="866"/>
      <c r="AQ45" s="866"/>
      <c r="AR45" s="866"/>
      <c r="AS45" s="866"/>
      <c r="AT45" s="866"/>
      <c r="AU45" s="866"/>
      <c r="AV45" s="866"/>
      <c r="AW45" s="866"/>
      <c r="AX45" s="867"/>
      <c r="BF45" s="20"/>
    </row>
    <row r="46" spans="1:58"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282</v>
      </c>
      <c r="AE46" s="872"/>
      <c r="AF46" s="872"/>
      <c r="AG46" s="865"/>
      <c r="AH46" s="866"/>
      <c r="AI46" s="866"/>
      <c r="AJ46" s="866"/>
      <c r="AK46" s="866"/>
      <c r="AL46" s="866"/>
      <c r="AM46" s="866"/>
      <c r="AN46" s="866"/>
      <c r="AO46" s="866"/>
      <c r="AP46" s="866"/>
      <c r="AQ46" s="866"/>
      <c r="AR46" s="866"/>
      <c r="AS46" s="866"/>
      <c r="AT46" s="866"/>
      <c r="AU46" s="866"/>
      <c r="AV46" s="866"/>
      <c r="AW46" s="866"/>
      <c r="AX46" s="867"/>
    </row>
    <row r="47" spans="1:58"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865"/>
      <c r="AH47" s="866"/>
      <c r="AI47" s="866"/>
      <c r="AJ47" s="866"/>
      <c r="AK47" s="866"/>
      <c r="AL47" s="866"/>
      <c r="AM47" s="866"/>
      <c r="AN47" s="866"/>
      <c r="AO47" s="866"/>
      <c r="AP47" s="866"/>
      <c r="AQ47" s="866"/>
      <c r="AR47" s="866"/>
      <c r="AS47" s="866"/>
      <c r="AT47" s="866"/>
      <c r="AU47" s="866"/>
      <c r="AV47" s="866"/>
      <c r="AW47" s="866"/>
      <c r="AX47" s="867"/>
    </row>
    <row r="48" spans="1:58"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282</v>
      </c>
      <c r="AE48" s="874"/>
      <c r="AF48" s="874"/>
      <c r="AG48" s="868"/>
      <c r="AH48" s="869"/>
      <c r="AI48" s="869"/>
      <c r="AJ48" s="869"/>
      <c r="AK48" s="869"/>
      <c r="AL48" s="869"/>
      <c r="AM48" s="869"/>
      <c r="AN48" s="869"/>
      <c r="AO48" s="869"/>
      <c r="AP48" s="869"/>
      <c r="AQ48" s="869"/>
      <c r="AR48" s="869"/>
      <c r="AS48" s="869"/>
      <c r="AT48" s="869"/>
      <c r="AU48" s="869"/>
      <c r="AV48" s="869"/>
      <c r="AW48" s="869"/>
      <c r="AX48" s="87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283</v>
      </c>
      <c r="AE49" s="876"/>
      <c r="AF49" s="876"/>
      <c r="AG49" s="1764"/>
      <c r="AH49" s="1765"/>
      <c r="AI49" s="1765"/>
      <c r="AJ49" s="1765"/>
      <c r="AK49" s="1765"/>
      <c r="AL49" s="1765"/>
      <c r="AM49" s="1765"/>
      <c r="AN49" s="1765"/>
      <c r="AO49" s="1765"/>
      <c r="AP49" s="1765"/>
      <c r="AQ49" s="1765"/>
      <c r="AR49" s="1765"/>
      <c r="AS49" s="1765"/>
      <c r="AT49" s="1765"/>
      <c r="AU49" s="1765"/>
      <c r="AV49" s="1765"/>
      <c r="AW49" s="1765"/>
      <c r="AX49" s="1766"/>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283</v>
      </c>
      <c r="AE50" s="872"/>
      <c r="AF50" s="872"/>
      <c r="AG50" s="1767"/>
      <c r="AH50" s="1768"/>
      <c r="AI50" s="1768"/>
      <c r="AJ50" s="1768"/>
      <c r="AK50" s="1768"/>
      <c r="AL50" s="1768"/>
      <c r="AM50" s="1768"/>
      <c r="AN50" s="1768"/>
      <c r="AO50" s="1768"/>
      <c r="AP50" s="1768"/>
      <c r="AQ50" s="1768"/>
      <c r="AR50" s="1768"/>
      <c r="AS50" s="1768"/>
      <c r="AT50" s="1768"/>
      <c r="AU50" s="1768"/>
      <c r="AV50" s="1768"/>
      <c r="AW50" s="1768"/>
      <c r="AX50" s="1769"/>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283</v>
      </c>
      <c r="AE51" s="872"/>
      <c r="AF51" s="872"/>
      <c r="AG51" s="1767"/>
      <c r="AH51" s="1768"/>
      <c r="AI51" s="1768"/>
      <c r="AJ51" s="1768"/>
      <c r="AK51" s="1768"/>
      <c r="AL51" s="1768"/>
      <c r="AM51" s="1768"/>
      <c r="AN51" s="1768"/>
      <c r="AO51" s="1768"/>
      <c r="AP51" s="1768"/>
      <c r="AQ51" s="1768"/>
      <c r="AR51" s="1768"/>
      <c r="AS51" s="1768"/>
      <c r="AT51" s="1768"/>
      <c r="AU51" s="1768"/>
      <c r="AV51" s="1768"/>
      <c r="AW51" s="1768"/>
      <c r="AX51" s="1769"/>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403"/>
      <c r="AE52" s="355"/>
      <c r="AF52" s="355"/>
      <c r="AG52" s="682" t="s">
        <v>1089</v>
      </c>
      <c r="AH52" s="877"/>
      <c r="AI52" s="877"/>
      <c r="AJ52" s="877"/>
      <c r="AK52" s="877"/>
      <c r="AL52" s="877"/>
      <c r="AM52" s="877"/>
      <c r="AN52" s="877"/>
      <c r="AO52" s="877"/>
      <c r="AP52" s="877"/>
      <c r="AQ52" s="877"/>
      <c r="AR52" s="877"/>
      <c r="AS52" s="877"/>
      <c r="AT52" s="877"/>
      <c r="AU52" s="877"/>
      <c r="AV52" s="877"/>
      <c r="AW52" s="877"/>
      <c r="AX52" s="878"/>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865"/>
      <c r="AH53" s="866"/>
      <c r="AI53" s="866"/>
      <c r="AJ53" s="866"/>
      <c r="AK53" s="866"/>
      <c r="AL53" s="866"/>
      <c r="AM53" s="866"/>
      <c r="AN53" s="866"/>
      <c r="AO53" s="866"/>
      <c r="AP53" s="866"/>
      <c r="AQ53" s="866"/>
      <c r="AR53" s="866"/>
      <c r="AS53" s="866"/>
      <c r="AT53" s="866"/>
      <c r="AU53" s="866"/>
      <c r="AV53" s="866"/>
      <c r="AW53" s="866"/>
      <c r="AX53" s="867"/>
    </row>
    <row r="54" spans="1:50" ht="26.25" customHeight="1">
      <c r="A54" s="321"/>
      <c r="B54" s="322"/>
      <c r="C54" s="688"/>
      <c r="D54" s="689"/>
      <c r="E54" s="689"/>
      <c r="F54" s="689"/>
      <c r="G54" s="419"/>
      <c r="H54" s="342"/>
      <c r="I54" s="342"/>
      <c r="J54" s="342"/>
      <c r="K54" s="342"/>
      <c r="L54" s="342"/>
      <c r="M54" s="342"/>
      <c r="N54" s="342"/>
      <c r="O54" s="342"/>
      <c r="P54" s="342"/>
      <c r="Q54" s="342"/>
      <c r="R54" s="342"/>
      <c r="S54" s="420"/>
      <c r="T54" s="421" t="s">
        <v>1088</v>
      </c>
      <c r="U54" s="342"/>
      <c r="V54" s="342"/>
      <c r="W54" s="342"/>
      <c r="X54" s="342"/>
      <c r="Y54" s="342"/>
      <c r="Z54" s="342"/>
      <c r="AA54" s="342"/>
      <c r="AB54" s="342"/>
      <c r="AC54" s="342"/>
      <c r="AD54" s="342"/>
      <c r="AE54" s="342"/>
      <c r="AF54" s="342"/>
      <c r="AG54" s="865"/>
      <c r="AH54" s="866"/>
      <c r="AI54" s="866"/>
      <c r="AJ54" s="866"/>
      <c r="AK54" s="866"/>
      <c r="AL54" s="866"/>
      <c r="AM54" s="866"/>
      <c r="AN54" s="866"/>
      <c r="AO54" s="866"/>
      <c r="AP54" s="866"/>
      <c r="AQ54" s="866"/>
      <c r="AR54" s="866"/>
      <c r="AS54" s="866"/>
      <c r="AT54" s="866"/>
      <c r="AU54" s="866"/>
      <c r="AV54" s="866"/>
      <c r="AW54" s="866"/>
      <c r="AX54" s="867"/>
    </row>
    <row r="55" spans="1:50" ht="26.25" customHeight="1">
      <c r="A55" s="323"/>
      <c r="B55" s="324"/>
      <c r="C55" s="690"/>
      <c r="D55" s="691"/>
      <c r="E55" s="691"/>
      <c r="F55" s="691"/>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868"/>
      <c r="AH55" s="869"/>
      <c r="AI55" s="869"/>
      <c r="AJ55" s="869"/>
      <c r="AK55" s="869"/>
      <c r="AL55" s="869"/>
      <c r="AM55" s="869"/>
      <c r="AN55" s="869"/>
      <c r="AO55" s="869"/>
      <c r="AP55" s="869"/>
      <c r="AQ55" s="869"/>
      <c r="AR55" s="869"/>
      <c r="AS55" s="869"/>
      <c r="AT55" s="869"/>
      <c r="AU55" s="869"/>
      <c r="AV55" s="869"/>
      <c r="AW55" s="869"/>
      <c r="AX55" s="870"/>
    </row>
    <row r="56" spans="1:50" ht="57" customHeight="1">
      <c r="A56" s="352" t="s">
        <v>100</v>
      </c>
      <c r="B56" s="387"/>
      <c r="C56" s="390" t="s">
        <v>101</v>
      </c>
      <c r="D56" s="391"/>
      <c r="E56" s="391"/>
      <c r="F56" s="392"/>
      <c r="G56" s="778" t="s">
        <v>1087</v>
      </c>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80"/>
    </row>
    <row r="57" spans="1:50" ht="66.75" customHeight="1" thickBot="1">
      <c r="A57" s="388"/>
      <c r="B57" s="389"/>
      <c r="C57" s="396" t="s">
        <v>103</v>
      </c>
      <c r="D57" s="397"/>
      <c r="E57" s="397"/>
      <c r="F57" s="398"/>
      <c r="G57" s="399" t="s">
        <v>1086</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685"/>
      <c r="B59" s="686"/>
      <c r="C59" s="686"/>
      <c r="D59" s="686"/>
      <c r="E59" s="686"/>
      <c r="F59" s="686"/>
      <c r="G59" s="686"/>
      <c r="H59" s="686"/>
      <c r="I59" s="686"/>
      <c r="J59" s="686"/>
      <c r="K59" s="686"/>
      <c r="L59" s="686"/>
      <c r="M59" s="686"/>
      <c r="N59" s="686"/>
      <c r="O59" s="686"/>
      <c r="P59" s="686"/>
      <c r="Q59" s="686"/>
      <c r="R59" s="686"/>
      <c r="S59" s="686"/>
      <c r="T59" s="686"/>
      <c r="U59" s="686"/>
      <c r="V59" s="686"/>
      <c r="W59" s="686"/>
      <c r="X59" s="686"/>
      <c r="Y59" s="686"/>
      <c r="Z59" s="686"/>
      <c r="AA59" s="686"/>
      <c r="AB59" s="686"/>
      <c r="AC59" s="686"/>
      <c r="AD59" s="686"/>
      <c r="AE59" s="686"/>
      <c r="AF59" s="686"/>
      <c r="AG59" s="686"/>
      <c r="AH59" s="686"/>
      <c r="AI59" s="686"/>
      <c r="AJ59" s="686"/>
      <c r="AK59" s="686"/>
      <c r="AL59" s="686"/>
      <c r="AM59" s="686"/>
      <c r="AN59" s="686"/>
      <c r="AO59" s="686"/>
      <c r="AP59" s="686"/>
      <c r="AQ59" s="686"/>
      <c r="AR59" s="686"/>
      <c r="AS59" s="686"/>
      <c r="AT59" s="686"/>
      <c r="AU59" s="686"/>
      <c r="AV59" s="686"/>
      <c r="AW59" s="686"/>
      <c r="AX59" s="687"/>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685"/>
      <c r="B61" s="686"/>
      <c r="C61" s="686"/>
      <c r="D61" s="686"/>
      <c r="E61" s="692"/>
      <c r="F61" s="693"/>
      <c r="G61" s="694"/>
      <c r="H61" s="694"/>
      <c r="I61" s="694"/>
      <c r="J61" s="694"/>
      <c r="K61" s="694"/>
      <c r="L61" s="694"/>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K61" s="694"/>
      <c r="AL61" s="694"/>
      <c r="AM61" s="694"/>
      <c r="AN61" s="694"/>
      <c r="AO61" s="694"/>
      <c r="AP61" s="694"/>
      <c r="AQ61" s="694"/>
      <c r="AR61" s="694"/>
      <c r="AS61" s="694"/>
      <c r="AT61" s="694"/>
      <c r="AU61" s="694"/>
      <c r="AV61" s="694"/>
      <c r="AW61" s="694"/>
      <c r="AX61" s="695"/>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685"/>
      <c r="B63" s="706"/>
      <c r="C63" s="706"/>
      <c r="D63" s="706"/>
      <c r="E63" s="707"/>
      <c r="F63" s="706"/>
      <c r="G63" s="706"/>
      <c r="H63" s="706"/>
      <c r="I63" s="706"/>
      <c r="J63" s="706"/>
      <c r="K63" s="706"/>
      <c r="L63" s="706"/>
      <c r="M63" s="706"/>
      <c r="N63" s="706"/>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706"/>
      <c r="AL63" s="706"/>
      <c r="AM63" s="706"/>
      <c r="AN63" s="706"/>
      <c r="AO63" s="706"/>
      <c r="AP63" s="706"/>
      <c r="AQ63" s="706"/>
      <c r="AR63" s="706"/>
      <c r="AS63" s="706"/>
      <c r="AT63" s="706"/>
      <c r="AU63" s="706"/>
      <c r="AV63" s="706"/>
      <c r="AW63" s="706"/>
      <c r="AX63" s="708"/>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121</v>
      </c>
      <c r="L67" s="709"/>
      <c r="M67" s="709"/>
      <c r="N67" s="709"/>
      <c r="O67" s="709"/>
      <c r="P67" s="709"/>
      <c r="Q67" s="709"/>
      <c r="R67" s="709"/>
      <c r="S67" s="422" t="s">
        <v>111</v>
      </c>
      <c r="T67" s="426"/>
      <c r="U67" s="426"/>
      <c r="V67" s="426"/>
      <c r="W67" s="426"/>
      <c r="X67" s="426"/>
      <c r="Y67" s="426"/>
      <c r="Z67" s="442"/>
      <c r="AA67" s="710">
        <v>128</v>
      </c>
      <c r="AB67" s="709"/>
      <c r="AC67" s="709"/>
      <c r="AD67" s="709"/>
      <c r="AE67" s="709"/>
      <c r="AF67" s="709"/>
      <c r="AG67" s="709"/>
      <c r="AH67" s="709"/>
      <c r="AI67" s="422" t="s">
        <v>112</v>
      </c>
      <c r="AJ67" s="423"/>
      <c r="AK67" s="423"/>
      <c r="AL67" s="423"/>
      <c r="AM67" s="423"/>
      <c r="AN67" s="423"/>
      <c r="AO67" s="423"/>
      <c r="AP67" s="424"/>
      <c r="AQ67" s="704">
        <v>256</v>
      </c>
      <c r="AR67" s="704"/>
      <c r="AS67" s="704"/>
      <c r="AT67" s="704"/>
      <c r="AU67" s="704"/>
      <c r="AV67" s="704"/>
      <c r="AW67" s="704"/>
      <c r="AX67" s="705"/>
    </row>
  </sheetData>
  <mergeCells count="24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G18:O18"/>
    <mergeCell ref="P18:V18"/>
    <mergeCell ref="W18:AC18"/>
    <mergeCell ref="AD18:AJ18"/>
    <mergeCell ref="AK18:AQ18"/>
    <mergeCell ref="AO21:AS21"/>
    <mergeCell ref="AR16:AX16"/>
    <mergeCell ref="AR18:AX18"/>
    <mergeCell ref="G17:O17"/>
    <mergeCell ref="P17:V17"/>
    <mergeCell ref="W17:AC17"/>
    <mergeCell ref="AD17:AJ17"/>
    <mergeCell ref="AK17:AQ17"/>
    <mergeCell ref="AR17:AX17"/>
    <mergeCell ref="AO19:AS19"/>
    <mergeCell ref="AT19:AX19"/>
    <mergeCell ref="AO22:AS22"/>
    <mergeCell ref="AB20:AD21"/>
    <mergeCell ref="AT22:AX22"/>
    <mergeCell ref="AT20:AX20"/>
    <mergeCell ref="Y21:AA21"/>
    <mergeCell ref="AO20:AS20"/>
    <mergeCell ref="G20:X22"/>
    <mergeCell ref="Y20:AA20"/>
    <mergeCell ref="AE20:AI20"/>
    <mergeCell ref="Y24:AA24"/>
    <mergeCell ref="AE24:AI24"/>
    <mergeCell ref="AJ24:AN24"/>
    <mergeCell ref="AO24:AS24"/>
    <mergeCell ref="AT24:AX24"/>
    <mergeCell ref="Y25:AA25"/>
    <mergeCell ref="G23:X23"/>
    <mergeCell ref="Y23:AA23"/>
    <mergeCell ref="A19:F22"/>
    <mergeCell ref="G19:X19"/>
    <mergeCell ref="Y19:AA19"/>
    <mergeCell ref="AB19:AD19"/>
    <mergeCell ref="AE19:AI19"/>
    <mergeCell ref="AJ19:AN19"/>
    <mergeCell ref="AE21:AI21"/>
    <mergeCell ref="AJ21:AN21"/>
    <mergeCell ref="AE23:AI23"/>
    <mergeCell ref="AJ23:AN23"/>
    <mergeCell ref="AJ20:AN20"/>
    <mergeCell ref="AT21:AX21"/>
    <mergeCell ref="Y22:AA22"/>
    <mergeCell ref="AB22:AD22"/>
    <mergeCell ref="AE22:AI22"/>
    <mergeCell ref="AJ22:AN22"/>
    <mergeCell ref="AT26:AX26"/>
    <mergeCell ref="A23:F25"/>
    <mergeCell ref="AT27:AX27"/>
    <mergeCell ref="Y28:AA28"/>
    <mergeCell ref="AB28:AD28"/>
    <mergeCell ref="AT28:AX28"/>
    <mergeCell ref="G27:X28"/>
    <mergeCell ref="Y27:AA27"/>
    <mergeCell ref="AB27:AD27"/>
    <mergeCell ref="AB24:AD25"/>
    <mergeCell ref="A26:F28"/>
    <mergeCell ref="G26:X26"/>
    <mergeCell ref="Y26:AA26"/>
    <mergeCell ref="AB26:AD26"/>
    <mergeCell ref="AE26:AS26"/>
    <mergeCell ref="AE27:AS28"/>
    <mergeCell ref="AO23:AS23"/>
    <mergeCell ref="AB23:AD23"/>
    <mergeCell ref="AE25:AI25"/>
    <mergeCell ref="AJ25:AN25"/>
    <mergeCell ref="AO25:AS25"/>
    <mergeCell ref="AT25:AX25"/>
    <mergeCell ref="AT23:AX23"/>
    <mergeCell ref="G24:X25"/>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topLeftCell="B1" zoomScale="115" zoomScaleNormal="75" zoomScaleSheetLayoutView="115" workbookViewId="0">
      <selection activeCell="G20" sqref="G20:X22"/>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241</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1133</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769</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1132</v>
      </c>
      <c r="H4" s="833"/>
      <c r="I4" s="833"/>
      <c r="J4" s="833"/>
      <c r="K4" s="833"/>
      <c r="L4" s="833"/>
      <c r="M4" s="833"/>
      <c r="N4" s="833"/>
      <c r="O4" s="833"/>
      <c r="P4" s="833"/>
      <c r="Q4" s="833"/>
      <c r="R4" s="833"/>
      <c r="S4" s="833"/>
      <c r="T4" s="833"/>
      <c r="U4" s="833"/>
      <c r="V4" s="74"/>
      <c r="W4" s="74"/>
      <c r="X4" s="74"/>
      <c r="Y4" s="90" t="s">
        <v>11</v>
      </c>
      <c r="Z4" s="91"/>
      <c r="AA4" s="91"/>
      <c r="AB4" s="91"/>
      <c r="AC4" s="91"/>
      <c r="AD4" s="92"/>
      <c r="AE4" s="91" t="s">
        <v>767</v>
      </c>
      <c r="AF4" s="91"/>
      <c r="AG4" s="91"/>
      <c r="AH4" s="91"/>
      <c r="AI4" s="91"/>
      <c r="AJ4" s="91"/>
      <c r="AK4" s="91"/>
      <c r="AL4" s="91"/>
      <c r="AM4" s="91"/>
      <c r="AN4" s="91"/>
      <c r="AO4" s="91"/>
      <c r="AP4" s="92"/>
      <c r="AQ4" s="457" t="s">
        <v>276</v>
      </c>
      <c r="AR4" s="458"/>
      <c r="AS4" s="458"/>
      <c r="AT4" s="458"/>
      <c r="AU4" s="458"/>
      <c r="AV4" s="458"/>
      <c r="AW4" s="458"/>
      <c r="AX4" s="459"/>
    </row>
    <row r="5" spans="1:50" ht="30"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722" t="s">
        <v>765</v>
      </c>
      <c r="AF5" s="722"/>
      <c r="AG5" s="722"/>
      <c r="AH5" s="722"/>
      <c r="AI5" s="722"/>
      <c r="AJ5" s="722"/>
      <c r="AK5" s="722"/>
      <c r="AL5" s="722"/>
      <c r="AM5" s="722"/>
      <c r="AN5" s="722"/>
      <c r="AO5" s="722"/>
      <c r="AP5" s="722"/>
      <c r="AQ5" s="74"/>
      <c r="AR5" s="74"/>
      <c r="AS5" s="74"/>
      <c r="AT5" s="74"/>
      <c r="AU5" s="74"/>
      <c r="AV5" s="74"/>
      <c r="AW5" s="74"/>
      <c r="AX5" s="265"/>
    </row>
    <row r="6" spans="1:50" ht="39.950000000000003" customHeight="1">
      <c r="A6" s="68" t="s">
        <v>18</v>
      </c>
      <c r="B6" s="69"/>
      <c r="C6" s="69"/>
      <c r="D6" s="69"/>
      <c r="E6" s="69"/>
      <c r="F6" s="69"/>
      <c r="G6" s="449" t="s">
        <v>979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1131</v>
      </c>
      <c r="AF6" s="1429"/>
      <c r="AG6" s="1429"/>
      <c r="AH6" s="1429"/>
      <c r="AI6" s="1429"/>
      <c r="AJ6" s="1429"/>
      <c r="AK6" s="1429"/>
      <c r="AL6" s="1429"/>
      <c r="AM6" s="1429"/>
      <c r="AN6" s="1429"/>
      <c r="AO6" s="1429"/>
      <c r="AP6" s="1429"/>
      <c r="AQ6" s="1429"/>
      <c r="AR6" s="1429"/>
      <c r="AS6" s="1429"/>
      <c r="AT6" s="1429"/>
      <c r="AU6" s="1429"/>
      <c r="AV6" s="1429"/>
      <c r="AW6" s="1429"/>
      <c r="AX6" s="1430"/>
    </row>
    <row r="7" spans="1:50" ht="103.7" customHeight="1">
      <c r="A7" s="79" t="s">
        <v>22</v>
      </c>
      <c r="B7" s="80"/>
      <c r="C7" s="80"/>
      <c r="D7" s="80"/>
      <c r="E7" s="80"/>
      <c r="F7" s="80"/>
      <c r="G7" s="828" t="s">
        <v>1130</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1129</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267</v>
      </c>
      <c r="Q11" s="142"/>
      <c r="R11" s="142"/>
      <c r="S11" s="142"/>
      <c r="T11" s="142"/>
      <c r="U11" s="142"/>
      <c r="V11" s="142"/>
      <c r="W11" s="142">
        <v>219</v>
      </c>
      <c r="X11" s="142"/>
      <c r="Y11" s="142"/>
      <c r="Z11" s="142"/>
      <c r="AA11" s="142"/>
      <c r="AB11" s="142"/>
      <c r="AC11" s="142"/>
      <c r="AD11" s="142">
        <v>245</v>
      </c>
      <c r="AE11" s="142"/>
      <c r="AF11" s="142"/>
      <c r="AG11" s="142"/>
      <c r="AH11" s="142"/>
      <c r="AI11" s="142"/>
      <c r="AJ11" s="142"/>
      <c r="AK11" s="142">
        <v>154</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235</v>
      </c>
      <c r="Q12" s="157"/>
      <c r="R12" s="157"/>
      <c r="S12" s="157"/>
      <c r="T12" s="157"/>
      <c r="U12" s="157"/>
      <c r="V12" s="157"/>
      <c r="W12" s="157" t="s">
        <v>235</v>
      </c>
      <c r="X12" s="157"/>
      <c r="Y12" s="157"/>
      <c r="Z12" s="157"/>
      <c r="AA12" s="157"/>
      <c r="AB12" s="157"/>
      <c r="AC12" s="157"/>
      <c r="AD12" s="157" t="s">
        <v>235</v>
      </c>
      <c r="AE12" s="157"/>
      <c r="AF12" s="157"/>
      <c r="AG12" s="157"/>
      <c r="AH12" s="157"/>
      <c r="AI12" s="157"/>
      <c r="AJ12" s="157"/>
      <c r="AK12" s="157" t="s">
        <v>235</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235</v>
      </c>
      <c r="Q13" s="152"/>
      <c r="R13" s="152"/>
      <c r="S13" s="152"/>
      <c r="T13" s="152"/>
      <c r="U13" s="152"/>
      <c r="V13" s="153"/>
      <c r="W13" s="151" t="s">
        <v>235</v>
      </c>
      <c r="X13" s="152"/>
      <c r="Y13" s="152"/>
      <c r="Z13" s="152"/>
      <c r="AA13" s="152"/>
      <c r="AB13" s="152"/>
      <c r="AC13" s="153"/>
      <c r="AD13" s="151" t="s">
        <v>235</v>
      </c>
      <c r="AE13" s="152"/>
      <c r="AF13" s="152"/>
      <c r="AG13" s="152"/>
      <c r="AH13" s="152"/>
      <c r="AI13" s="152"/>
      <c r="AJ13" s="153"/>
      <c r="AK13" s="151" t="s">
        <v>235</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235</v>
      </c>
      <c r="Q14" s="152"/>
      <c r="R14" s="152"/>
      <c r="S14" s="152"/>
      <c r="T14" s="152"/>
      <c r="U14" s="152"/>
      <c r="V14" s="153"/>
      <c r="W14" s="151" t="s">
        <v>235</v>
      </c>
      <c r="X14" s="152"/>
      <c r="Y14" s="152"/>
      <c r="Z14" s="152"/>
      <c r="AA14" s="152"/>
      <c r="AB14" s="152"/>
      <c r="AC14" s="153"/>
      <c r="AD14" s="151" t="s">
        <v>235</v>
      </c>
      <c r="AE14" s="152"/>
      <c r="AF14" s="152"/>
      <c r="AG14" s="152"/>
      <c r="AH14" s="152"/>
      <c r="AI14" s="152"/>
      <c r="AJ14" s="153"/>
      <c r="AK14" s="151" t="s">
        <v>235</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235</v>
      </c>
      <c r="Q15" s="157"/>
      <c r="R15" s="157"/>
      <c r="S15" s="157"/>
      <c r="T15" s="157"/>
      <c r="U15" s="157"/>
      <c r="V15" s="157"/>
      <c r="W15" s="157" t="s">
        <v>235</v>
      </c>
      <c r="X15" s="157"/>
      <c r="Y15" s="157"/>
      <c r="Z15" s="157"/>
      <c r="AA15" s="157"/>
      <c r="AB15" s="157"/>
      <c r="AC15" s="157"/>
      <c r="AD15" s="157" t="s">
        <v>235</v>
      </c>
      <c r="AE15" s="157"/>
      <c r="AF15" s="157"/>
      <c r="AG15" s="157"/>
      <c r="AH15" s="157"/>
      <c r="AI15" s="157"/>
      <c r="AJ15" s="157"/>
      <c r="AK15" s="157" t="s">
        <v>235</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267</v>
      </c>
      <c r="Q16" s="165"/>
      <c r="R16" s="165"/>
      <c r="S16" s="165"/>
      <c r="T16" s="165"/>
      <c r="U16" s="165"/>
      <c r="V16" s="165"/>
      <c r="W16" s="165">
        <v>219</v>
      </c>
      <c r="X16" s="165"/>
      <c r="Y16" s="165"/>
      <c r="Z16" s="165"/>
      <c r="AA16" s="165"/>
      <c r="AB16" s="165"/>
      <c r="AC16" s="165"/>
      <c r="AD16" s="165">
        <v>245</v>
      </c>
      <c r="AE16" s="165"/>
      <c r="AF16" s="165"/>
      <c r="AG16" s="165"/>
      <c r="AH16" s="165"/>
      <c r="AI16" s="165"/>
      <c r="AJ16" s="165"/>
      <c r="AK16" s="165">
        <v>154</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267</v>
      </c>
      <c r="Q17" s="169"/>
      <c r="R17" s="169"/>
      <c r="S17" s="169"/>
      <c r="T17" s="169"/>
      <c r="U17" s="169"/>
      <c r="V17" s="169"/>
      <c r="W17" s="169">
        <v>219</v>
      </c>
      <c r="X17" s="169"/>
      <c r="Y17" s="169"/>
      <c r="Z17" s="169"/>
      <c r="AA17" s="169"/>
      <c r="AB17" s="169"/>
      <c r="AC17" s="169"/>
      <c r="AD17" s="169">
        <v>245</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699</v>
      </c>
      <c r="AU19" s="187"/>
      <c r="AV19" s="187"/>
      <c r="AW19" s="187"/>
      <c r="AX19" s="194"/>
    </row>
    <row r="20" spans="1:55" ht="26.85" customHeight="1">
      <c r="A20" s="179"/>
      <c r="B20" s="177"/>
      <c r="C20" s="177"/>
      <c r="D20" s="177"/>
      <c r="E20" s="177"/>
      <c r="F20" s="178"/>
      <c r="G20" s="730" t="s">
        <v>1128</v>
      </c>
      <c r="H20" s="683"/>
      <c r="I20" s="683"/>
      <c r="J20" s="683"/>
      <c r="K20" s="683"/>
      <c r="L20" s="683"/>
      <c r="M20" s="683"/>
      <c r="N20" s="683"/>
      <c r="O20" s="683"/>
      <c r="P20" s="683"/>
      <c r="Q20" s="683"/>
      <c r="R20" s="683"/>
      <c r="S20" s="683"/>
      <c r="T20" s="683"/>
      <c r="U20" s="683"/>
      <c r="V20" s="683"/>
      <c r="W20" s="683"/>
      <c r="X20" s="731"/>
      <c r="Y20" s="204" t="s">
        <v>49</v>
      </c>
      <c r="Z20" s="205"/>
      <c r="AA20" s="206"/>
      <c r="AB20" s="207" t="s">
        <v>696</v>
      </c>
      <c r="AC20" s="207"/>
      <c r="AD20" s="207"/>
      <c r="AE20" s="173">
        <v>3500</v>
      </c>
      <c r="AF20" s="173"/>
      <c r="AG20" s="173"/>
      <c r="AH20" s="173"/>
      <c r="AI20" s="173"/>
      <c r="AJ20" s="173">
        <v>3900</v>
      </c>
      <c r="AK20" s="173"/>
      <c r="AL20" s="173"/>
      <c r="AM20" s="173"/>
      <c r="AN20" s="173"/>
      <c r="AO20" s="173" t="s">
        <v>719</v>
      </c>
      <c r="AP20" s="173"/>
      <c r="AQ20" s="173"/>
      <c r="AR20" s="173"/>
      <c r="AS20" s="173"/>
      <c r="AT20" s="174"/>
      <c r="AU20" s="174"/>
      <c r="AV20" s="174"/>
      <c r="AW20" s="174"/>
      <c r="AX20" s="175"/>
    </row>
    <row r="21" spans="1:55" ht="27.95" customHeight="1">
      <c r="A21" s="180"/>
      <c r="B21" s="181"/>
      <c r="C21" s="181"/>
      <c r="D21" s="181"/>
      <c r="E21" s="181"/>
      <c r="F21" s="182"/>
      <c r="G21" s="732"/>
      <c r="H21" s="671"/>
      <c r="I21" s="671"/>
      <c r="J21" s="671"/>
      <c r="K21" s="671"/>
      <c r="L21" s="671"/>
      <c r="M21" s="671"/>
      <c r="N21" s="671"/>
      <c r="O21" s="671"/>
      <c r="P21" s="671"/>
      <c r="Q21" s="671"/>
      <c r="R21" s="671"/>
      <c r="S21" s="671"/>
      <c r="T21" s="671"/>
      <c r="U21" s="671"/>
      <c r="V21" s="671"/>
      <c r="W21" s="671"/>
      <c r="X21" s="733"/>
      <c r="Y21" s="128" t="s">
        <v>51</v>
      </c>
      <c r="Z21" s="129"/>
      <c r="AA21" s="130"/>
      <c r="AB21" s="188" t="s">
        <v>696</v>
      </c>
      <c r="AC21" s="188"/>
      <c r="AD21" s="188"/>
      <c r="AE21" s="188" t="s">
        <v>50</v>
      </c>
      <c r="AF21" s="188"/>
      <c r="AG21" s="188"/>
      <c r="AH21" s="188"/>
      <c r="AI21" s="188"/>
      <c r="AJ21" s="188" t="s">
        <v>1127</v>
      </c>
      <c r="AK21" s="188"/>
      <c r="AL21" s="188"/>
      <c r="AM21" s="188"/>
      <c r="AN21" s="188"/>
      <c r="AO21" s="188" t="s">
        <v>1126</v>
      </c>
      <c r="AP21" s="188"/>
      <c r="AQ21" s="188"/>
      <c r="AR21" s="188"/>
      <c r="AS21" s="188"/>
      <c r="AT21" s="169" t="s">
        <v>50</v>
      </c>
      <c r="AU21" s="169"/>
      <c r="AV21" s="169"/>
      <c r="AW21" s="169"/>
      <c r="AX21" s="189"/>
    </row>
    <row r="22" spans="1:55" ht="32.25" customHeight="1">
      <c r="A22" s="180"/>
      <c r="B22" s="181"/>
      <c r="C22" s="181"/>
      <c r="D22" s="181"/>
      <c r="E22" s="181"/>
      <c r="F22" s="182"/>
      <c r="G22" s="734"/>
      <c r="H22" s="674"/>
      <c r="I22" s="674"/>
      <c r="J22" s="674"/>
      <c r="K22" s="674"/>
      <c r="L22" s="674"/>
      <c r="M22" s="674"/>
      <c r="N22" s="674"/>
      <c r="O22" s="674"/>
      <c r="P22" s="674"/>
      <c r="Q22" s="674"/>
      <c r="R22" s="674"/>
      <c r="S22" s="674"/>
      <c r="T22" s="674"/>
      <c r="U22" s="674"/>
      <c r="V22" s="674"/>
      <c r="W22" s="674"/>
      <c r="X22" s="735"/>
      <c r="Y22" s="128" t="s">
        <v>52</v>
      </c>
      <c r="Z22" s="129"/>
      <c r="AA22" s="130"/>
      <c r="AB22" s="190" t="s">
        <v>53</v>
      </c>
      <c r="AC22" s="190"/>
      <c r="AD22" s="190"/>
      <c r="AE22" s="190">
        <v>100</v>
      </c>
      <c r="AF22" s="190"/>
      <c r="AG22" s="190"/>
      <c r="AH22" s="190"/>
      <c r="AI22" s="190"/>
      <c r="AJ22" s="190">
        <v>100</v>
      </c>
      <c r="AK22" s="190"/>
      <c r="AL22" s="190"/>
      <c r="AM22" s="190"/>
      <c r="AN22" s="190"/>
      <c r="AO22" s="190" t="s">
        <v>50</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730" t="s">
        <v>1125</v>
      </c>
      <c r="H24" s="683"/>
      <c r="I24" s="683"/>
      <c r="J24" s="683"/>
      <c r="K24" s="683"/>
      <c r="L24" s="683"/>
      <c r="M24" s="683"/>
      <c r="N24" s="683"/>
      <c r="O24" s="683"/>
      <c r="P24" s="683"/>
      <c r="Q24" s="683"/>
      <c r="R24" s="683"/>
      <c r="S24" s="683"/>
      <c r="T24" s="683"/>
      <c r="U24" s="683"/>
      <c r="V24" s="683"/>
      <c r="W24" s="683"/>
      <c r="X24" s="731"/>
      <c r="Y24" s="226" t="s">
        <v>58</v>
      </c>
      <c r="Z24" s="227"/>
      <c r="AA24" s="228"/>
      <c r="AB24" s="1630" t="s">
        <v>1124</v>
      </c>
      <c r="AC24" s="227"/>
      <c r="AD24" s="228"/>
      <c r="AE24" s="1409" t="s">
        <v>1123</v>
      </c>
      <c r="AF24" s="190"/>
      <c r="AG24" s="190"/>
      <c r="AH24" s="190"/>
      <c r="AI24" s="190"/>
      <c r="AJ24" s="1405" t="s">
        <v>1122</v>
      </c>
      <c r="AK24" s="173"/>
      <c r="AL24" s="173"/>
      <c r="AM24" s="173"/>
      <c r="AN24" s="173"/>
      <c r="AO24" s="1405" t="s">
        <v>1121</v>
      </c>
      <c r="AP24" s="173"/>
      <c r="AQ24" s="173"/>
      <c r="AR24" s="173"/>
      <c r="AS24" s="173"/>
      <c r="AT24" s="234" t="s">
        <v>358</v>
      </c>
      <c r="AU24" s="74"/>
      <c r="AV24" s="74"/>
      <c r="AW24" s="74"/>
      <c r="AX24" s="265"/>
      <c r="AY24" s="2"/>
      <c r="AZ24" s="3"/>
      <c r="BA24" s="3"/>
      <c r="BB24" s="3"/>
      <c r="BC24" s="3"/>
    </row>
    <row r="25" spans="1:55" ht="32.25" customHeight="1">
      <c r="A25" s="246"/>
      <c r="B25" s="247"/>
      <c r="C25" s="247"/>
      <c r="D25" s="247"/>
      <c r="E25" s="247"/>
      <c r="F25" s="248"/>
      <c r="G25" s="734"/>
      <c r="H25" s="674"/>
      <c r="I25" s="674"/>
      <c r="J25" s="674"/>
      <c r="K25" s="674"/>
      <c r="L25" s="674"/>
      <c r="M25" s="674"/>
      <c r="N25" s="674"/>
      <c r="O25" s="674"/>
      <c r="P25" s="674"/>
      <c r="Q25" s="674"/>
      <c r="R25" s="674"/>
      <c r="S25" s="674"/>
      <c r="T25" s="674"/>
      <c r="U25" s="674"/>
      <c r="V25" s="674"/>
      <c r="W25" s="674"/>
      <c r="X25" s="735"/>
      <c r="Y25" s="230" t="s">
        <v>144</v>
      </c>
      <c r="Z25" s="231"/>
      <c r="AA25" s="232"/>
      <c r="AB25" s="233"/>
      <c r="AC25" s="231"/>
      <c r="AD25" s="232"/>
      <c r="AE25" s="234" t="s">
        <v>50</v>
      </c>
      <c r="AF25" s="74"/>
      <c r="AG25" s="74"/>
      <c r="AH25" s="74"/>
      <c r="AI25" s="75"/>
      <c r="AJ25" s="235" t="s">
        <v>50</v>
      </c>
      <c r="AK25" s="236"/>
      <c r="AL25" s="236"/>
      <c r="AM25" s="236"/>
      <c r="AN25" s="237"/>
      <c r="AO25" s="235" t="s">
        <v>50</v>
      </c>
      <c r="AP25" s="236"/>
      <c r="AQ25" s="236"/>
      <c r="AR25" s="236"/>
      <c r="AS25" s="237"/>
      <c r="AT25" s="235" t="s">
        <v>50</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1120</v>
      </c>
      <c r="H27" s="527"/>
      <c r="I27" s="527"/>
      <c r="J27" s="527"/>
      <c r="K27" s="527"/>
      <c r="L27" s="527"/>
      <c r="M27" s="527"/>
      <c r="N27" s="527"/>
      <c r="O27" s="527"/>
      <c r="P27" s="527"/>
      <c r="Q27" s="527"/>
      <c r="R27" s="527"/>
      <c r="S27" s="527"/>
      <c r="T27" s="527"/>
      <c r="U27" s="527"/>
      <c r="V27" s="527"/>
      <c r="W27" s="527"/>
      <c r="X27" s="527"/>
      <c r="Y27" s="261" t="s">
        <v>62</v>
      </c>
      <c r="Z27" s="262"/>
      <c r="AA27" s="263"/>
      <c r="AB27" s="502" t="s">
        <v>1119</v>
      </c>
      <c r="AC27" s="503"/>
      <c r="AD27" s="532"/>
      <c r="AE27" s="502">
        <v>13.3</v>
      </c>
      <c r="AF27" s="503"/>
      <c r="AG27" s="503"/>
      <c r="AH27" s="503"/>
      <c r="AI27" s="532"/>
      <c r="AJ27" s="502">
        <v>12.6</v>
      </c>
      <c r="AK27" s="503"/>
      <c r="AL27" s="503"/>
      <c r="AM27" s="503"/>
      <c r="AN27" s="532"/>
      <c r="AO27" s="502" t="s">
        <v>719</v>
      </c>
      <c r="AP27" s="503"/>
      <c r="AQ27" s="503"/>
      <c r="AR27" s="503"/>
      <c r="AS27" s="532"/>
      <c r="AT27" s="502" t="s">
        <v>50</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508" t="s">
        <v>1118</v>
      </c>
      <c r="AC28" s="509"/>
      <c r="AD28" s="510"/>
      <c r="AE28" s="508" t="s">
        <v>1117</v>
      </c>
      <c r="AF28" s="503"/>
      <c r="AG28" s="503"/>
      <c r="AH28" s="503"/>
      <c r="AI28" s="532"/>
      <c r="AJ28" s="508" t="s">
        <v>1116</v>
      </c>
      <c r="AK28" s="503"/>
      <c r="AL28" s="503"/>
      <c r="AM28" s="503"/>
      <c r="AN28" s="532"/>
      <c r="AO28" s="508" t="s">
        <v>1115</v>
      </c>
      <c r="AP28" s="503"/>
      <c r="AQ28" s="503"/>
      <c r="AR28" s="503"/>
      <c r="AS28" s="532"/>
      <c r="AT28" s="502" t="s">
        <v>50</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8.5" customHeight="1">
      <c r="A30" s="276"/>
      <c r="B30" s="277"/>
      <c r="C30" s="1458" t="s">
        <v>1114</v>
      </c>
      <c r="D30" s="1389"/>
      <c r="E30" s="1389"/>
      <c r="F30" s="1389"/>
      <c r="G30" s="1389"/>
      <c r="H30" s="1389"/>
      <c r="I30" s="1389"/>
      <c r="J30" s="1389"/>
      <c r="K30" s="1390"/>
      <c r="L30" s="292">
        <v>154</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154</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687</v>
      </c>
      <c r="AE40" s="862"/>
      <c r="AF40" s="862"/>
      <c r="AG40" s="757" t="s">
        <v>1113</v>
      </c>
      <c r="AH40" s="863"/>
      <c r="AI40" s="863"/>
      <c r="AJ40" s="863"/>
      <c r="AK40" s="863"/>
      <c r="AL40" s="863"/>
      <c r="AM40" s="863"/>
      <c r="AN40" s="863"/>
      <c r="AO40" s="863"/>
      <c r="AP40" s="863"/>
      <c r="AQ40" s="863"/>
      <c r="AR40" s="863"/>
      <c r="AS40" s="863"/>
      <c r="AT40" s="863"/>
      <c r="AU40" s="863"/>
      <c r="AV40" s="863"/>
      <c r="AW40" s="863"/>
      <c r="AX40" s="864"/>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687</v>
      </c>
      <c r="AE41" s="872"/>
      <c r="AF41" s="872"/>
      <c r="AG41" s="865"/>
      <c r="AH41" s="866"/>
      <c r="AI41" s="866"/>
      <c r="AJ41" s="866"/>
      <c r="AK41" s="866"/>
      <c r="AL41" s="866"/>
      <c r="AM41" s="866"/>
      <c r="AN41" s="866"/>
      <c r="AO41" s="866"/>
      <c r="AP41" s="866"/>
      <c r="AQ41" s="866"/>
      <c r="AR41" s="866"/>
      <c r="AS41" s="866"/>
      <c r="AT41" s="866"/>
      <c r="AU41" s="866"/>
      <c r="AV41" s="866"/>
      <c r="AW41" s="866"/>
      <c r="AX41" s="867"/>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687</v>
      </c>
      <c r="AE42" s="874"/>
      <c r="AF42" s="874"/>
      <c r="AG42" s="868"/>
      <c r="AH42" s="869"/>
      <c r="AI42" s="869"/>
      <c r="AJ42" s="869"/>
      <c r="AK42" s="869"/>
      <c r="AL42" s="869"/>
      <c r="AM42" s="869"/>
      <c r="AN42" s="869"/>
      <c r="AO42" s="869"/>
      <c r="AP42" s="869"/>
      <c r="AQ42" s="869"/>
      <c r="AR42" s="869"/>
      <c r="AS42" s="869"/>
      <c r="AT42" s="869"/>
      <c r="AU42" s="869"/>
      <c r="AV42" s="869"/>
      <c r="AW42" s="869"/>
      <c r="AX42" s="870"/>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687</v>
      </c>
      <c r="AE43" s="876"/>
      <c r="AF43" s="876"/>
      <c r="AG43" s="682" t="s">
        <v>1112</v>
      </c>
      <c r="AH43" s="877"/>
      <c r="AI43" s="877"/>
      <c r="AJ43" s="877"/>
      <c r="AK43" s="877"/>
      <c r="AL43" s="877"/>
      <c r="AM43" s="877"/>
      <c r="AN43" s="877"/>
      <c r="AO43" s="877"/>
      <c r="AP43" s="877"/>
      <c r="AQ43" s="877"/>
      <c r="AR43" s="877"/>
      <c r="AS43" s="877"/>
      <c r="AT43" s="877"/>
      <c r="AU43" s="877"/>
      <c r="AV43" s="877"/>
      <c r="AW43" s="877"/>
      <c r="AX43" s="878"/>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50</v>
      </c>
      <c r="AE44" s="872"/>
      <c r="AF44" s="872"/>
      <c r="AG44" s="865"/>
      <c r="AH44" s="866"/>
      <c r="AI44" s="866"/>
      <c r="AJ44" s="866"/>
      <c r="AK44" s="866"/>
      <c r="AL44" s="866"/>
      <c r="AM44" s="866"/>
      <c r="AN44" s="866"/>
      <c r="AO44" s="866"/>
      <c r="AP44" s="866"/>
      <c r="AQ44" s="866"/>
      <c r="AR44" s="866"/>
      <c r="AS44" s="866"/>
      <c r="AT44" s="866"/>
      <c r="AU44" s="866"/>
      <c r="AV44" s="866"/>
      <c r="AW44" s="866"/>
      <c r="AX44" s="867"/>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687</v>
      </c>
      <c r="AE45" s="872"/>
      <c r="AF45" s="872"/>
      <c r="AG45" s="865"/>
      <c r="AH45" s="866"/>
      <c r="AI45" s="866"/>
      <c r="AJ45" s="866"/>
      <c r="AK45" s="866"/>
      <c r="AL45" s="866"/>
      <c r="AM45" s="866"/>
      <c r="AN45" s="866"/>
      <c r="AO45" s="866"/>
      <c r="AP45" s="866"/>
      <c r="AQ45" s="866"/>
      <c r="AR45" s="866"/>
      <c r="AS45" s="866"/>
      <c r="AT45" s="866"/>
      <c r="AU45" s="866"/>
      <c r="AV45" s="866"/>
      <c r="AW45" s="866"/>
      <c r="AX45" s="867"/>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50</v>
      </c>
      <c r="AE46" s="872"/>
      <c r="AF46" s="872"/>
      <c r="AG46" s="865"/>
      <c r="AH46" s="866"/>
      <c r="AI46" s="866"/>
      <c r="AJ46" s="866"/>
      <c r="AK46" s="866"/>
      <c r="AL46" s="866"/>
      <c r="AM46" s="866"/>
      <c r="AN46" s="866"/>
      <c r="AO46" s="866"/>
      <c r="AP46" s="866"/>
      <c r="AQ46" s="866"/>
      <c r="AR46" s="866"/>
      <c r="AS46" s="866"/>
      <c r="AT46" s="866"/>
      <c r="AU46" s="866"/>
      <c r="AV46" s="866"/>
      <c r="AW46" s="866"/>
      <c r="AX46" s="867"/>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687</v>
      </c>
      <c r="AE47" s="872"/>
      <c r="AF47" s="872"/>
      <c r="AG47" s="865"/>
      <c r="AH47" s="866"/>
      <c r="AI47" s="866"/>
      <c r="AJ47" s="866"/>
      <c r="AK47" s="866"/>
      <c r="AL47" s="866"/>
      <c r="AM47" s="866"/>
      <c r="AN47" s="866"/>
      <c r="AO47" s="866"/>
      <c r="AP47" s="866"/>
      <c r="AQ47" s="866"/>
      <c r="AR47" s="866"/>
      <c r="AS47" s="866"/>
      <c r="AT47" s="866"/>
      <c r="AU47" s="866"/>
      <c r="AV47" s="866"/>
      <c r="AW47" s="866"/>
      <c r="AX47" s="867"/>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50</v>
      </c>
      <c r="AE48" s="874"/>
      <c r="AF48" s="874"/>
      <c r="AG48" s="868"/>
      <c r="AH48" s="869"/>
      <c r="AI48" s="869"/>
      <c r="AJ48" s="869"/>
      <c r="AK48" s="869"/>
      <c r="AL48" s="869"/>
      <c r="AM48" s="869"/>
      <c r="AN48" s="869"/>
      <c r="AO48" s="869"/>
      <c r="AP48" s="869"/>
      <c r="AQ48" s="869"/>
      <c r="AR48" s="869"/>
      <c r="AS48" s="869"/>
      <c r="AT48" s="869"/>
      <c r="AU48" s="869"/>
      <c r="AV48" s="869"/>
      <c r="AW48" s="869"/>
      <c r="AX48" s="87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687</v>
      </c>
      <c r="AE49" s="876"/>
      <c r="AF49" s="876"/>
      <c r="AG49" s="682" t="s">
        <v>1111</v>
      </c>
      <c r="AH49" s="877"/>
      <c r="AI49" s="877"/>
      <c r="AJ49" s="877"/>
      <c r="AK49" s="877"/>
      <c r="AL49" s="877"/>
      <c r="AM49" s="877"/>
      <c r="AN49" s="877"/>
      <c r="AO49" s="877"/>
      <c r="AP49" s="877"/>
      <c r="AQ49" s="877"/>
      <c r="AR49" s="877"/>
      <c r="AS49" s="877"/>
      <c r="AT49" s="877"/>
      <c r="AU49" s="877"/>
      <c r="AV49" s="877"/>
      <c r="AW49" s="877"/>
      <c r="AX49" s="878"/>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687</v>
      </c>
      <c r="AE50" s="872"/>
      <c r="AF50" s="872"/>
      <c r="AG50" s="865"/>
      <c r="AH50" s="866"/>
      <c r="AI50" s="866"/>
      <c r="AJ50" s="866"/>
      <c r="AK50" s="866"/>
      <c r="AL50" s="866"/>
      <c r="AM50" s="866"/>
      <c r="AN50" s="866"/>
      <c r="AO50" s="866"/>
      <c r="AP50" s="866"/>
      <c r="AQ50" s="866"/>
      <c r="AR50" s="866"/>
      <c r="AS50" s="866"/>
      <c r="AT50" s="866"/>
      <c r="AU50" s="866"/>
      <c r="AV50" s="866"/>
      <c r="AW50" s="866"/>
      <c r="AX50" s="867"/>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687</v>
      </c>
      <c r="AE51" s="872"/>
      <c r="AF51" s="872"/>
      <c r="AG51" s="868"/>
      <c r="AH51" s="869"/>
      <c r="AI51" s="869"/>
      <c r="AJ51" s="869"/>
      <c r="AK51" s="869"/>
      <c r="AL51" s="869"/>
      <c r="AM51" s="869"/>
      <c r="AN51" s="869"/>
      <c r="AO51" s="869"/>
      <c r="AP51" s="869"/>
      <c r="AQ51" s="869"/>
      <c r="AR51" s="869"/>
      <c r="AS51" s="869"/>
      <c r="AT51" s="869"/>
      <c r="AU51" s="869"/>
      <c r="AV51" s="869"/>
      <c r="AW51" s="869"/>
      <c r="AX51" s="870"/>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50</v>
      </c>
      <c r="AE52" s="876"/>
      <c r="AF52" s="87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84" t="s">
        <v>1110</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1109</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104</v>
      </c>
      <c r="L67" s="709"/>
      <c r="M67" s="709"/>
      <c r="N67" s="709"/>
      <c r="O67" s="709"/>
      <c r="P67" s="709"/>
      <c r="Q67" s="709"/>
      <c r="R67" s="709"/>
      <c r="S67" s="422" t="s">
        <v>111</v>
      </c>
      <c r="T67" s="426"/>
      <c r="U67" s="426"/>
      <c r="V67" s="426"/>
      <c r="W67" s="426"/>
      <c r="X67" s="426"/>
      <c r="Y67" s="426"/>
      <c r="Z67" s="442"/>
      <c r="AA67" s="710">
        <v>127</v>
      </c>
      <c r="AB67" s="709"/>
      <c r="AC67" s="709"/>
      <c r="AD67" s="709"/>
      <c r="AE67" s="709"/>
      <c r="AF67" s="709"/>
      <c r="AG67" s="709"/>
      <c r="AH67" s="709"/>
      <c r="AI67" s="422" t="s">
        <v>112</v>
      </c>
      <c r="AJ67" s="423"/>
      <c r="AK67" s="423"/>
      <c r="AL67" s="423"/>
      <c r="AM67" s="423"/>
      <c r="AN67" s="423"/>
      <c r="AO67" s="423"/>
      <c r="AP67" s="424"/>
      <c r="AQ67" s="704">
        <v>257</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topLeftCell="B1" zoomScale="115" zoomScaleNormal="75" zoomScaleSheetLayoutView="115" workbookViewId="0">
      <selection activeCell="G20" sqref="G20:X22"/>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242</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1158</v>
      </c>
      <c r="H3" s="59"/>
      <c r="I3" s="59"/>
      <c r="J3" s="59"/>
      <c r="K3" s="59"/>
      <c r="L3" s="59"/>
      <c r="M3" s="59"/>
      <c r="N3" s="59"/>
      <c r="O3" s="59"/>
      <c r="P3" s="59"/>
      <c r="Q3" s="59"/>
      <c r="R3" s="59"/>
      <c r="S3" s="59"/>
      <c r="T3" s="59"/>
      <c r="U3" s="59"/>
      <c r="V3" s="59"/>
      <c r="W3" s="59"/>
      <c r="X3" s="59"/>
      <c r="Y3" s="60" t="s">
        <v>245</v>
      </c>
      <c r="Z3" s="61"/>
      <c r="AA3" s="61"/>
      <c r="AB3" s="61"/>
      <c r="AC3" s="61"/>
      <c r="AD3" s="62"/>
      <c r="AE3" s="1210" t="s">
        <v>6</v>
      </c>
      <c r="AF3" s="715"/>
      <c r="AG3" s="715"/>
      <c r="AH3" s="715"/>
      <c r="AI3" s="715"/>
      <c r="AJ3" s="715"/>
      <c r="AK3" s="715"/>
      <c r="AL3" s="715"/>
      <c r="AM3" s="715"/>
      <c r="AN3" s="715"/>
      <c r="AO3" s="715"/>
      <c r="AP3" s="838"/>
      <c r="AQ3" s="66" t="s">
        <v>8</v>
      </c>
      <c r="AR3" s="715"/>
      <c r="AS3" s="715"/>
      <c r="AT3" s="715"/>
      <c r="AU3" s="715"/>
      <c r="AV3" s="715"/>
      <c r="AW3" s="715"/>
      <c r="AX3" s="716"/>
    </row>
    <row r="4" spans="1:50" ht="30" customHeight="1">
      <c r="A4" s="84" t="s">
        <v>9</v>
      </c>
      <c r="B4" s="85"/>
      <c r="C4" s="85"/>
      <c r="D4" s="85"/>
      <c r="E4" s="85"/>
      <c r="F4" s="86"/>
      <c r="G4" s="717" t="s">
        <v>1157</v>
      </c>
      <c r="H4" s="718"/>
      <c r="I4" s="718"/>
      <c r="J4" s="718"/>
      <c r="K4" s="718"/>
      <c r="L4" s="718"/>
      <c r="M4" s="718"/>
      <c r="N4" s="718"/>
      <c r="O4" s="718"/>
      <c r="P4" s="718"/>
      <c r="Q4" s="718"/>
      <c r="R4" s="718"/>
      <c r="S4" s="718"/>
      <c r="T4" s="718"/>
      <c r="U4" s="718"/>
      <c r="V4" s="102"/>
      <c r="W4" s="102"/>
      <c r="X4" s="102"/>
      <c r="Y4" s="90" t="s">
        <v>11</v>
      </c>
      <c r="Z4" s="91"/>
      <c r="AA4" s="91"/>
      <c r="AB4" s="91"/>
      <c r="AC4" s="91"/>
      <c r="AD4" s="92"/>
      <c r="AE4" s="93" t="s">
        <v>12</v>
      </c>
      <c r="AF4" s="94"/>
      <c r="AG4" s="94"/>
      <c r="AH4" s="94"/>
      <c r="AI4" s="94"/>
      <c r="AJ4" s="94"/>
      <c r="AK4" s="94"/>
      <c r="AL4" s="94"/>
      <c r="AM4" s="94"/>
      <c r="AN4" s="94"/>
      <c r="AO4" s="94"/>
      <c r="AP4" s="95"/>
      <c r="AQ4" s="570" t="s">
        <v>13</v>
      </c>
      <c r="AR4" s="1786"/>
      <c r="AS4" s="1786"/>
      <c r="AT4" s="1786"/>
      <c r="AU4" s="1786"/>
      <c r="AV4" s="1786"/>
      <c r="AW4" s="1786"/>
      <c r="AX4" s="1787"/>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106" t="s">
        <v>17</v>
      </c>
      <c r="AF5" s="107"/>
      <c r="AG5" s="107"/>
      <c r="AH5" s="107"/>
      <c r="AI5" s="107"/>
      <c r="AJ5" s="107"/>
      <c r="AK5" s="107"/>
      <c r="AL5" s="107"/>
      <c r="AM5" s="107"/>
      <c r="AN5" s="107"/>
      <c r="AO5" s="107"/>
      <c r="AP5" s="107"/>
      <c r="AQ5" s="108"/>
      <c r="AR5" s="108"/>
      <c r="AS5" s="108"/>
      <c r="AT5" s="108"/>
      <c r="AU5" s="108"/>
      <c r="AV5" s="108"/>
      <c r="AW5" s="108"/>
      <c r="AX5" s="109"/>
    </row>
    <row r="6" spans="1:50" ht="39.950000000000003" customHeight="1">
      <c r="A6" s="68" t="s">
        <v>18</v>
      </c>
      <c r="B6" s="69"/>
      <c r="C6" s="69"/>
      <c r="D6" s="69"/>
      <c r="E6" s="69"/>
      <c r="F6" s="69"/>
      <c r="G6" s="558" t="s">
        <v>19</v>
      </c>
      <c r="H6" s="71"/>
      <c r="I6" s="71"/>
      <c r="J6" s="71"/>
      <c r="K6" s="71"/>
      <c r="L6" s="71"/>
      <c r="M6" s="71"/>
      <c r="N6" s="71"/>
      <c r="O6" s="71"/>
      <c r="P6" s="71"/>
      <c r="Q6" s="71"/>
      <c r="R6" s="71"/>
      <c r="S6" s="71"/>
      <c r="T6" s="71"/>
      <c r="U6" s="71"/>
      <c r="V6" s="72"/>
      <c r="W6" s="72"/>
      <c r="X6" s="72"/>
      <c r="Y6" s="73" t="s">
        <v>238</v>
      </c>
      <c r="Z6" s="74"/>
      <c r="AA6" s="74"/>
      <c r="AB6" s="74"/>
      <c r="AC6" s="74"/>
      <c r="AD6" s="75"/>
      <c r="AE6" s="559"/>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81" t="s">
        <v>1156</v>
      </c>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3"/>
    </row>
    <row r="8" spans="1:50" ht="137.25" customHeight="1">
      <c r="A8" s="79" t="s">
        <v>24</v>
      </c>
      <c r="B8" s="80"/>
      <c r="C8" s="80"/>
      <c r="D8" s="80"/>
      <c r="E8" s="80"/>
      <c r="F8" s="80"/>
      <c r="G8" s="562" t="s">
        <v>1155</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27</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249</v>
      </c>
      <c r="Q11" s="142"/>
      <c r="R11" s="142"/>
      <c r="S11" s="142"/>
      <c r="T11" s="142"/>
      <c r="U11" s="142"/>
      <c r="V11" s="142"/>
      <c r="W11" s="142">
        <v>197</v>
      </c>
      <c r="X11" s="142"/>
      <c r="Y11" s="142"/>
      <c r="Z11" s="142"/>
      <c r="AA11" s="142"/>
      <c r="AB11" s="142"/>
      <c r="AC11" s="142"/>
      <c r="AD11" s="142">
        <v>188</v>
      </c>
      <c r="AE11" s="142"/>
      <c r="AF11" s="142"/>
      <c r="AG11" s="142"/>
      <c r="AH11" s="142"/>
      <c r="AI11" s="142"/>
      <c r="AJ11" s="142"/>
      <c r="AK11" s="142">
        <v>160</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249</v>
      </c>
      <c r="Q16" s="165"/>
      <c r="R16" s="165"/>
      <c r="S16" s="165"/>
      <c r="T16" s="165"/>
      <c r="U16" s="165"/>
      <c r="V16" s="165"/>
      <c r="W16" s="165">
        <v>197</v>
      </c>
      <c r="X16" s="165"/>
      <c r="Y16" s="165"/>
      <c r="Z16" s="165"/>
      <c r="AA16" s="165"/>
      <c r="AB16" s="165"/>
      <c r="AC16" s="165"/>
      <c r="AD16" s="165">
        <v>188</v>
      </c>
      <c r="AE16" s="165"/>
      <c r="AF16" s="165"/>
      <c r="AG16" s="165"/>
      <c r="AH16" s="165"/>
      <c r="AI16" s="165"/>
      <c r="AJ16" s="165"/>
      <c r="AK16" s="165">
        <v>160</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249</v>
      </c>
      <c r="Q17" s="169"/>
      <c r="R17" s="169"/>
      <c r="S17" s="169"/>
      <c r="T17" s="169"/>
      <c r="U17" s="169"/>
      <c r="V17" s="169"/>
      <c r="W17" s="169">
        <v>197</v>
      </c>
      <c r="X17" s="169"/>
      <c r="Y17" s="169"/>
      <c r="Z17" s="169"/>
      <c r="AA17" s="169"/>
      <c r="AB17" s="169"/>
      <c r="AC17" s="169"/>
      <c r="AD17" s="169">
        <v>188</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65" customHeight="1">
      <c r="A20" s="179"/>
      <c r="B20" s="177"/>
      <c r="C20" s="177"/>
      <c r="D20" s="177"/>
      <c r="E20" s="177"/>
      <c r="F20" s="178"/>
      <c r="G20" s="1202" t="s">
        <v>1154</v>
      </c>
      <c r="H20" s="1557"/>
      <c r="I20" s="1557"/>
      <c r="J20" s="1557"/>
      <c r="K20" s="1557"/>
      <c r="L20" s="1557"/>
      <c r="M20" s="1557"/>
      <c r="N20" s="1557"/>
      <c r="O20" s="1557"/>
      <c r="P20" s="1557"/>
      <c r="Q20" s="1557"/>
      <c r="R20" s="1557"/>
      <c r="S20" s="1557"/>
      <c r="T20" s="1557"/>
      <c r="U20" s="1557"/>
      <c r="V20" s="1557"/>
      <c r="W20" s="1557"/>
      <c r="X20" s="1558"/>
      <c r="Y20" s="204" t="s">
        <v>49</v>
      </c>
      <c r="Z20" s="205"/>
      <c r="AA20" s="206"/>
      <c r="AB20" s="207" t="s">
        <v>1153</v>
      </c>
      <c r="AC20" s="207"/>
      <c r="AD20" s="207"/>
      <c r="AE20" s="1404">
        <v>1115</v>
      </c>
      <c r="AF20" s="173"/>
      <c r="AG20" s="173"/>
      <c r="AH20" s="173"/>
      <c r="AI20" s="173"/>
      <c r="AJ20" s="1404">
        <v>1387</v>
      </c>
      <c r="AK20" s="173"/>
      <c r="AL20" s="173"/>
      <c r="AM20" s="173"/>
      <c r="AN20" s="173"/>
      <c r="AO20" s="1404">
        <v>1575</v>
      </c>
      <c r="AP20" s="173"/>
      <c r="AQ20" s="173"/>
      <c r="AR20" s="173"/>
      <c r="AS20" s="173"/>
      <c r="AT20" s="174"/>
      <c r="AU20" s="174"/>
      <c r="AV20" s="174"/>
      <c r="AW20" s="174"/>
      <c r="AX20" s="175"/>
    </row>
    <row r="21" spans="1:55" ht="23.45" customHeight="1">
      <c r="A21" s="180"/>
      <c r="B21" s="181"/>
      <c r="C21" s="181"/>
      <c r="D21" s="181"/>
      <c r="E21" s="181"/>
      <c r="F21" s="182"/>
      <c r="G21" s="1788"/>
      <c r="H21" s="1789"/>
      <c r="I21" s="1789"/>
      <c r="J21" s="1789"/>
      <c r="K21" s="1789"/>
      <c r="L21" s="1789"/>
      <c r="M21" s="1789"/>
      <c r="N21" s="1789"/>
      <c r="O21" s="1789"/>
      <c r="P21" s="1789"/>
      <c r="Q21" s="1789"/>
      <c r="R21" s="1789"/>
      <c r="S21" s="1789"/>
      <c r="T21" s="1789"/>
      <c r="U21" s="1789"/>
      <c r="V21" s="1789"/>
      <c r="W21" s="1789"/>
      <c r="X21" s="1790"/>
      <c r="Y21" s="128" t="s">
        <v>51</v>
      </c>
      <c r="Z21" s="129"/>
      <c r="AA21" s="130"/>
      <c r="AB21" s="188" t="s">
        <v>552</v>
      </c>
      <c r="AC21" s="188"/>
      <c r="AD21" s="188"/>
      <c r="AE21" s="188" t="s">
        <v>552</v>
      </c>
      <c r="AF21" s="188"/>
      <c r="AG21" s="188"/>
      <c r="AH21" s="188"/>
      <c r="AI21" s="188"/>
      <c r="AJ21" s="188" t="s">
        <v>552</v>
      </c>
      <c r="AK21" s="188"/>
      <c r="AL21" s="188"/>
      <c r="AM21" s="188"/>
      <c r="AN21" s="188"/>
      <c r="AO21" s="188" t="s">
        <v>552</v>
      </c>
      <c r="AP21" s="188"/>
      <c r="AQ21" s="188"/>
      <c r="AR21" s="188"/>
      <c r="AS21" s="188"/>
      <c r="AT21" s="169" t="s">
        <v>552</v>
      </c>
      <c r="AU21" s="169"/>
      <c r="AV21" s="169"/>
      <c r="AW21" s="169"/>
      <c r="AX21" s="189"/>
    </row>
    <row r="22" spans="1:55" ht="32.25" customHeight="1">
      <c r="A22" s="180"/>
      <c r="B22" s="181"/>
      <c r="C22" s="181"/>
      <c r="D22" s="181"/>
      <c r="E22" s="181"/>
      <c r="F22" s="182"/>
      <c r="G22" s="1791"/>
      <c r="H22" s="1792"/>
      <c r="I22" s="1792"/>
      <c r="J22" s="1792"/>
      <c r="K22" s="1792"/>
      <c r="L22" s="1792"/>
      <c r="M22" s="1792"/>
      <c r="N22" s="1792"/>
      <c r="O22" s="1792"/>
      <c r="P22" s="1792"/>
      <c r="Q22" s="1792"/>
      <c r="R22" s="1792"/>
      <c r="S22" s="1792"/>
      <c r="T22" s="1792"/>
      <c r="U22" s="1792"/>
      <c r="V22" s="1792"/>
      <c r="W22" s="1792"/>
      <c r="X22" s="1793"/>
      <c r="Y22" s="128" t="s">
        <v>52</v>
      </c>
      <c r="Z22" s="129"/>
      <c r="AA22" s="130"/>
      <c r="AB22" s="190" t="s">
        <v>199</v>
      </c>
      <c r="AC22" s="190"/>
      <c r="AD22" s="190"/>
      <c r="AE22" s="190" t="s">
        <v>552</v>
      </c>
      <c r="AF22" s="190"/>
      <c r="AG22" s="190"/>
      <c r="AH22" s="190"/>
      <c r="AI22" s="190"/>
      <c r="AJ22" s="190" t="s">
        <v>552</v>
      </c>
      <c r="AK22" s="190"/>
      <c r="AL22" s="190"/>
      <c r="AM22" s="190"/>
      <c r="AN22" s="190"/>
      <c r="AO22" s="190" t="s">
        <v>552</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799" t="s">
        <v>1152</v>
      </c>
      <c r="H24" s="332"/>
      <c r="I24" s="332"/>
      <c r="J24" s="332"/>
      <c r="K24" s="332"/>
      <c r="L24" s="332"/>
      <c r="M24" s="332"/>
      <c r="N24" s="332"/>
      <c r="O24" s="332"/>
      <c r="P24" s="332"/>
      <c r="Q24" s="332"/>
      <c r="R24" s="332"/>
      <c r="S24" s="332"/>
      <c r="T24" s="332"/>
      <c r="U24" s="332"/>
      <c r="V24" s="332"/>
      <c r="W24" s="332"/>
      <c r="X24" s="1085"/>
      <c r="Y24" s="226" t="s">
        <v>58</v>
      </c>
      <c r="Z24" s="227"/>
      <c r="AA24" s="228"/>
      <c r="AB24" s="229" t="s">
        <v>554</v>
      </c>
      <c r="AC24" s="227"/>
      <c r="AD24" s="228"/>
      <c r="AE24" s="1800" t="s">
        <v>1151</v>
      </c>
      <c r="AF24" s="1801"/>
      <c r="AG24" s="1801"/>
      <c r="AH24" s="1801"/>
      <c r="AI24" s="1801"/>
      <c r="AJ24" s="1794" t="s">
        <v>1150</v>
      </c>
      <c r="AK24" s="1795"/>
      <c r="AL24" s="1795"/>
      <c r="AM24" s="1795"/>
      <c r="AN24" s="1795"/>
      <c r="AO24" s="1794" t="s">
        <v>1149</v>
      </c>
      <c r="AP24" s="1795"/>
      <c r="AQ24" s="1795"/>
      <c r="AR24" s="1795"/>
      <c r="AS24" s="1795"/>
      <c r="AT24" s="234" t="s">
        <v>197</v>
      </c>
      <c r="AU24" s="74"/>
      <c r="AV24" s="74"/>
      <c r="AW24" s="74"/>
      <c r="AX24" s="265"/>
      <c r="AY24" s="2"/>
      <c r="AZ24" s="3"/>
      <c r="BA24" s="3"/>
      <c r="BB24" s="3"/>
      <c r="BC24" s="3"/>
    </row>
    <row r="25" spans="1:55" ht="32.25" customHeight="1">
      <c r="A25" s="246"/>
      <c r="B25" s="247"/>
      <c r="C25" s="247"/>
      <c r="D25" s="247"/>
      <c r="E25" s="247"/>
      <c r="F25" s="248"/>
      <c r="G25" s="1086"/>
      <c r="H25" s="338"/>
      <c r="I25" s="338"/>
      <c r="J25" s="338"/>
      <c r="K25" s="338"/>
      <c r="L25" s="338"/>
      <c r="M25" s="338"/>
      <c r="N25" s="338"/>
      <c r="O25" s="338"/>
      <c r="P25" s="338"/>
      <c r="Q25" s="338"/>
      <c r="R25" s="338"/>
      <c r="S25" s="338"/>
      <c r="T25" s="338"/>
      <c r="U25" s="338"/>
      <c r="V25" s="338"/>
      <c r="W25" s="338"/>
      <c r="X25" s="1087"/>
      <c r="Y25" s="230" t="s">
        <v>61</v>
      </c>
      <c r="Z25" s="231"/>
      <c r="AA25" s="232"/>
      <c r="AB25" s="233" t="s">
        <v>552</v>
      </c>
      <c r="AC25" s="231"/>
      <c r="AD25" s="232"/>
      <c r="AE25" s="234" t="s">
        <v>552</v>
      </c>
      <c r="AF25" s="74"/>
      <c r="AG25" s="74"/>
      <c r="AH25" s="74"/>
      <c r="AI25" s="75"/>
      <c r="AJ25" s="235" t="s">
        <v>552</v>
      </c>
      <c r="AK25" s="236"/>
      <c r="AL25" s="236"/>
      <c r="AM25" s="236"/>
      <c r="AN25" s="237"/>
      <c r="AO25" s="235" t="s">
        <v>552</v>
      </c>
      <c r="AP25" s="236"/>
      <c r="AQ25" s="236"/>
      <c r="AR25" s="236"/>
      <c r="AS25" s="237"/>
      <c r="AT25" s="235" t="s">
        <v>552</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1279" t="s">
        <v>1148</v>
      </c>
      <c r="H27" s="1055"/>
      <c r="I27" s="1055"/>
      <c r="J27" s="1055"/>
      <c r="K27" s="1055"/>
      <c r="L27" s="1055"/>
      <c r="M27" s="1055"/>
      <c r="N27" s="1055"/>
      <c r="O27" s="1055"/>
      <c r="P27" s="1055"/>
      <c r="Q27" s="1055"/>
      <c r="R27" s="1055"/>
      <c r="S27" s="1055"/>
      <c r="T27" s="1055"/>
      <c r="U27" s="1055"/>
      <c r="V27" s="1055"/>
      <c r="W27" s="1055"/>
      <c r="X27" s="1056"/>
      <c r="Y27" s="261" t="s">
        <v>62</v>
      </c>
      <c r="Z27" s="262"/>
      <c r="AA27" s="263"/>
      <c r="AB27" s="502" t="s">
        <v>996</v>
      </c>
      <c r="AC27" s="900"/>
      <c r="AD27" s="909"/>
      <c r="AE27" s="1796">
        <f>96834000/1115</f>
        <v>86846.636771300444</v>
      </c>
      <c r="AF27" s="1797"/>
      <c r="AG27" s="1797"/>
      <c r="AH27" s="1797"/>
      <c r="AI27" s="1798"/>
      <c r="AJ27" s="1796">
        <f>95789000/1387</f>
        <v>69062.004325883201</v>
      </c>
      <c r="AK27" s="1797"/>
      <c r="AL27" s="1797"/>
      <c r="AM27" s="1797"/>
      <c r="AN27" s="1798"/>
      <c r="AO27" s="1796">
        <f>93603000/1575</f>
        <v>59430.476190476191</v>
      </c>
      <c r="AP27" s="1797"/>
      <c r="AQ27" s="1797"/>
      <c r="AR27" s="1797"/>
      <c r="AS27" s="1798"/>
      <c r="AT27" s="502" t="s">
        <v>254</v>
      </c>
      <c r="AU27" s="900"/>
      <c r="AV27" s="900"/>
      <c r="AW27" s="900"/>
      <c r="AX27" s="901"/>
    </row>
    <row r="28" spans="1:55" ht="47.1" customHeight="1">
      <c r="A28" s="214"/>
      <c r="B28" s="215"/>
      <c r="C28" s="215"/>
      <c r="D28" s="215"/>
      <c r="E28" s="215"/>
      <c r="F28" s="216"/>
      <c r="G28" s="1027"/>
      <c r="H28" s="764"/>
      <c r="I28" s="764"/>
      <c r="J28" s="764"/>
      <c r="K28" s="764"/>
      <c r="L28" s="764"/>
      <c r="M28" s="764"/>
      <c r="N28" s="764"/>
      <c r="O28" s="764"/>
      <c r="P28" s="764"/>
      <c r="Q28" s="764"/>
      <c r="R28" s="764"/>
      <c r="S28" s="764"/>
      <c r="T28" s="764"/>
      <c r="U28" s="764"/>
      <c r="V28" s="764"/>
      <c r="W28" s="764"/>
      <c r="X28" s="1028"/>
      <c r="Y28" s="204" t="s">
        <v>66</v>
      </c>
      <c r="Z28" s="231"/>
      <c r="AA28" s="232"/>
      <c r="AB28" s="1547" t="s">
        <v>1147</v>
      </c>
      <c r="AC28" s="1802"/>
      <c r="AD28" s="1803"/>
      <c r="AE28" s="1005" t="s">
        <v>1146</v>
      </c>
      <c r="AF28" s="1485"/>
      <c r="AG28" s="1485"/>
      <c r="AH28" s="1485"/>
      <c r="AI28" s="1486"/>
      <c r="AJ28" s="1005" t="s">
        <v>1145</v>
      </c>
      <c r="AK28" s="1485"/>
      <c r="AL28" s="1485"/>
      <c r="AM28" s="1485"/>
      <c r="AN28" s="1486"/>
      <c r="AO28" s="1005" t="s">
        <v>1144</v>
      </c>
      <c r="AP28" s="1485"/>
      <c r="AQ28" s="1485"/>
      <c r="AR28" s="1485"/>
      <c r="AS28" s="1486"/>
      <c r="AT28" s="502" t="s">
        <v>254</v>
      </c>
      <c r="AU28" s="900"/>
      <c r="AV28" s="900"/>
      <c r="AW28" s="900"/>
      <c r="AX28" s="901"/>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198" t="s">
        <v>1143</v>
      </c>
      <c r="D30" s="1199"/>
      <c r="E30" s="1199"/>
      <c r="F30" s="1199"/>
      <c r="G30" s="1199"/>
      <c r="H30" s="1199"/>
      <c r="I30" s="1199"/>
      <c r="J30" s="1199"/>
      <c r="K30" s="1200"/>
      <c r="L30" s="142">
        <v>59</v>
      </c>
      <c r="M30" s="142"/>
      <c r="N30" s="142"/>
      <c r="O30" s="142"/>
      <c r="P30" s="142"/>
      <c r="Q30" s="14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1804" t="s">
        <v>1142</v>
      </c>
      <c r="D31" s="1805"/>
      <c r="E31" s="1805"/>
      <c r="F31" s="1805"/>
      <c r="G31" s="1805"/>
      <c r="H31" s="1805"/>
      <c r="I31" s="1805"/>
      <c r="J31" s="1805"/>
      <c r="K31" s="1806"/>
      <c r="L31" s="157">
        <v>101</v>
      </c>
      <c r="M31" s="157"/>
      <c r="N31" s="157"/>
      <c r="O31" s="157"/>
      <c r="P31" s="157"/>
      <c r="Q31" s="15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v>160</v>
      </c>
      <c r="M36" s="301"/>
      <c r="N36" s="301"/>
      <c r="O36" s="301"/>
      <c r="P36" s="301"/>
      <c r="Q36" s="302"/>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1196" t="s">
        <v>171</v>
      </c>
      <c r="AE40" s="1197"/>
      <c r="AF40" s="1197"/>
      <c r="AG40" s="1101" t="s">
        <v>1141</v>
      </c>
      <c r="AH40" s="332"/>
      <c r="AI40" s="332"/>
      <c r="AJ40" s="332"/>
      <c r="AK40" s="332"/>
      <c r="AL40" s="332"/>
      <c r="AM40" s="332"/>
      <c r="AN40" s="332"/>
      <c r="AO40" s="332"/>
      <c r="AP40" s="332"/>
      <c r="AQ40" s="332"/>
      <c r="AR40" s="332"/>
      <c r="AS40" s="332"/>
      <c r="AT40" s="332"/>
      <c r="AU40" s="332"/>
      <c r="AV40" s="332"/>
      <c r="AW40" s="332"/>
      <c r="AX40" s="333"/>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1183" t="s">
        <v>171</v>
      </c>
      <c r="AE41" s="1184"/>
      <c r="AF41" s="1184"/>
      <c r="AG41" s="334"/>
      <c r="AH41" s="335"/>
      <c r="AI41" s="335"/>
      <c r="AJ41" s="335"/>
      <c r="AK41" s="335"/>
      <c r="AL41" s="335"/>
      <c r="AM41" s="335"/>
      <c r="AN41" s="335"/>
      <c r="AO41" s="335"/>
      <c r="AP41" s="335"/>
      <c r="AQ41" s="335"/>
      <c r="AR41" s="335"/>
      <c r="AS41" s="335"/>
      <c r="AT41" s="335"/>
      <c r="AU41" s="335"/>
      <c r="AV41" s="335"/>
      <c r="AW41" s="335"/>
      <c r="AX41" s="336"/>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1183" t="s">
        <v>171</v>
      </c>
      <c r="AE42" s="1184"/>
      <c r="AF42" s="1184"/>
      <c r="AG42" s="337"/>
      <c r="AH42" s="338"/>
      <c r="AI42" s="338"/>
      <c r="AJ42" s="338"/>
      <c r="AK42" s="338"/>
      <c r="AL42" s="338"/>
      <c r="AM42" s="338"/>
      <c r="AN42" s="338"/>
      <c r="AO42" s="338"/>
      <c r="AP42" s="338"/>
      <c r="AQ42" s="338"/>
      <c r="AR42" s="338"/>
      <c r="AS42" s="338"/>
      <c r="AT42" s="338"/>
      <c r="AU42" s="338"/>
      <c r="AV42" s="338"/>
      <c r="AW42" s="338"/>
      <c r="AX42" s="339"/>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1173" t="s">
        <v>171</v>
      </c>
      <c r="AE43" s="1174"/>
      <c r="AF43" s="1174"/>
      <c r="AG43" s="1185" t="s">
        <v>1140</v>
      </c>
      <c r="AH43" s="1186"/>
      <c r="AI43" s="1186"/>
      <c r="AJ43" s="1186"/>
      <c r="AK43" s="1186"/>
      <c r="AL43" s="1186"/>
      <c r="AM43" s="1186"/>
      <c r="AN43" s="1186"/>
      <c r="AO43" s="1186"/>
      <c r="AP43" s="1186"/>
      <c r="AQ43" s="1186"/>
      <c r="AR43" s="1186"/>
      <c r="AS43" s="1186"/>
      <c r="AT43" s="1186"/>
      <c r="AU43" s="1186"/>
      <c r="AV43" s="1186"/>
      <c r="AW43" s="1186"/>
      <c r="AX43" s="1187"/>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1183" t="s">
        <v>171</v>
      </c>
      <c r="AE44" s="1184"/>
      <c r="AF44" s="1184"/>
      <c r="AG44" s="1188"/>
      <c r="AH44" s="1189"/>
      <c r="AI44" s="1189"/>
      <c r="AJ44" s="1189"/>
      <c r="AK44" s="1189"/>
      <c r="AL44" s="1189"/>
      <c r="AM44" s="1189"/>
      <c r="AN44" s="1189"/>
      <c r="AO44" s="1189"/>
      <c r="AP44" s="1189"/>
      <c r="AQ44" s="1189"/>
      <c r="AR44" s="1189"/>
      <c r="AS44" s="1189"/>
      <c r="AT44" s="1189"/>
      <c r="AU44" s="1189"/>
      <c r="AV44" s="1189"/>
      <c r="AW44" s="1189"/>
      <c r="AX44" s="1190"/>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1183" t="s">
        <v>171</v>
      </c>
      <c r="AE45" s="1184"/>
      <c r="AF45" s="1184"/>
      <c r="AG45" s="1188"/>
      <c r="AH45" s="1189"/>
      <c r="AI45" s="1189"/>
      <c r="AJ45" s="1189"/>
      <c r="AK45" s="1189"/>
      <c r="AL45" s="1189"/>
      <c r="AM45" s="1189"/>
      <c r="AN45" s="1189"/>
      <c r="AO45" s="1189"/>
      <c r="AP45" s="1189"/>
      <c r="AQ45" s="1189"/>
      <c r="AR45" s="1189"/>
      <c r="AS45" s="1189"/>
      <c r="AT45" s="1189"/>
      <c r="AU45" s="1189"/>
      <c r="AV45" s="1189"/>
      <c r="AW45" s="1189"/>
      <c r="AX45" s="1190"/>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1183" t="s">
        <v>171</v>
      </c>
      <c r="AE46" s="1184"/>
      <c r="AF46" s="1184"/>
      <c r="AG46" s="1188"/>
      <c r="AH46" s="1189"/>
      <c r="AI46" s="1189"/>
      <c r="AJ46" s="1189"/>
      <c r="AK46" s="1189"/>
      <c r="AL46" s="1189"/>
      <c r="AM46" s="1189"/>
      <c r="AN46" s="1189"/>
      <c r="AO46" s="1189"/>
      <c r="AP46" s="1189"/>
      <c r="AQ46" s="1189"/>
      <c r="AR46" s="1189"/>
      <c r="AS46" s="1189"/>
      <c r="AT46" s="1189"/>
      <c r="AU46" s="1189"/>
      <c r="AV46" s="1189"/>
      <c r="AW46" s="1189"/>
      <c r="AX46" s="1190"/>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1183" t="s">
        <v>171</v>
      </c>
      <c r="AE47" s="1184"/>
      <c r="AF47" s="1184"/>
      <c r="AG47" s="1188"/>
      <c r="AH47" s="1189"/>
      <c r="AI47" s="1189"/>
      <c r="AJ47" s="1189"/>
      <c r="AK47" s="1189"/>
      <c r="AL47" s="1189"/>
      <c r="AM47" s="1189"/>
      <c r="AN47" s="1189"/>
      <c r="AO47" s="1189"/>
      <c r="AP47" s="1189"/>
      <c r="AQ47" s="1189"/>
      <c r="AR47" s="1189"/>
      <c r="AS47" s="1189"/>
      <c r="AT47" s="1189"/>
      <c r="AU47" s="1189"/>
      <c r="AV47" s="1189"/>
      <c r="AW47" s="1189"/>
      <c r="AX47" s="1190"/>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1194" t="s">
        <v>249</v>
      </c>
      <c r="AE48" s="1195"/>
      <c r="AF48" s="1195"/>
      <c r="AG48" s="1191"/>
      <c r="AH48" s="1192"/>
      <c r="AI48" s="1192"/>
      <c r="AJ48" s="1192"/>
      <c r="AK48" s="1192"/>
      <c r="AL48" s="1192"/>
      <c r="AM48" s="1192"/>
      <c r="AN48" s="1192"/>
      <c r="AO48" s="1192"/>
      <c r="AP48" s="1192"/>
      <c r="AQ48" s="1192"/>
      <c r="AR48" s="1192"/>
      <c r="AS48" s="1192"/>
      <c r="AT48" s="1192"/>
      <c r="AU48" s="1192"/>
      <c r="AV48" s="1192"/>
      <c r="AW48" s="1192"/>
      <c r="AX48" s="1193"/>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1173" t="s">
        <v>249</v>
      </c>
      <c r="AE49" s="1174"/>
      <c r="AF49" s="1174"/>
      <c r="AG49" s="1101" t="s">
        <v>1139</v>
      </c>
      <c r="AH49" s="1809"/>
      <c r="AI49" s="1809"/>
      <c r="AJ49" s="1809"/>
      <c r="AK49" s="1809"/>
      <c r="AL49" s="1809"/>
      <c r="AM49" s="1809"/>
      <c r="AN49" s="1809"/>
      <c r="AO49" s="1809"/>
      <c r="AP49" s="1809"/>
      <c r="AQ49" s="1809"/>
      <c r="AR49" s="1809"/>
      <c r="AS49" s="1809"/>
      <c r="AT49" s="1809"/>
      <c r="AU49" s="1809"/>
      <c r="AV49" s="1809"/>
      <c r="AW49" s="1809"/>
      <c r="AX49" s="1810"/>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1183" t="s">
        <v>171</v>
      </c>
      <c r="AE50" s="1184"/>
      <c r="AF50" s="1184"/>
      <c r="AG50" s="1811"/>
      <c r="AH50" s="1812"/>
      <c r="AI50" s="1812"/>
      <c r="AJ50" s="1812"/>
      <c r="AK50" s="1812"/>
      <c r="AL50" s="1812"/>
      <c r="AM50" s="1812"/>
      <c r="AN50" s="1812"/>
      <c r="AO50" s="1812"/>
      <c r="AP50" s="1812"/>
      <c r="AQ50" s="1812"/>
      <c r="AR50" s="1812"/>
      <c r="AS50" s="1812"/>
      <c r="AT50" s="1812"/>
      <c r="AU50" s="1812"/>
      <c r="AV50" s="1812"/>
      <c r="AW50" s="1812"/>
      <c r="AX50" s="1813"/>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1183" t="s">
        <v>171</v>
      </c>
      <c r="AE51" s="1184"/>
      <c r="AF51" s="1184"/>
      <c r="AG51" s="1814"/>
      <c r="AH51" s="1815"/>
      <c r="AI51" s="1815"/>
      <c r="AJ51" s="1815"/>
      <c r="AK51" s="1815"/>
      <c r="AL51" s="1815"/>
      <c r="AM51" s="1815"/>
      <c r="AN51" s="1815"/>
      <c r="AO51" s="1815"/>
      <c r="AP51" s="1815"/>
      <c r="AQ51" s="1815"/>
      <c r="AR51" s="1815"/>
      <c r="AS51" s="1815"/>
      <c r="AT51" s="1815"/>
      <c r="AU51" s="1815"/>
      <c r="AV51" s="1815"/>
      <c r="AW51" s="1815"/>
      <c r="AX51" s="1816"/>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1173" t="s">
        <v>171</v>
      </c>
      <c r="AE52" s="1174"/>
      <c r="AF52" s="1174"/>
      <c r="AG52" s="1321" t="s">
        <v>1138</v>
      </c>
      <c r="AH52" s="1322"/>
      <c r="AI52" s="1322"/>
      <c r="AJ52" s="1322"/>
      <c r="AK52" s="1322"/>
      <c r="AL52" s="1322"/>
      <c r="AM52" s="1322"/>
      <c r="AN52" s="1322"/>
      <c r="AO52" s="1322"/>
      <c r="AP52" s="1322"/>
      <c r="AQ52" s="1322"/>
      <c r="AR52" s="1322"/>
      <c r="AS52" s="1322"/>
      <c r="AT52" s="1322"/>
      <c r="AU52" s="1322"/>
      <c r="AV52" s="1322"/>
      <c r="AW52" s="1322"/>
      <c r="AX52" s="1323"/>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1324"/>
      <c r="AH53" s="1325"/>
      <c r="AI53" s="1325"/>
      <c r="AJ53" s="1325"/>
      <c r="AK53" s="1325"/>
      <c r="AL53" s="1325"/>
      <c r="AM53" s="1325"/>
      <c r="AN53" s="1325"/>
      <c r="AO53" s="1325"/>
      <c r="AP53" s="1325"/>
      <c r="AQ53" s="1325"/>
      <c r="AR53" s="1325"/>
      <c r="AS53" s="1325"/>
      <c r="AT53" s="1325"/>
      <c r="AU53" s="1325"/>
      <c r="AV53" s="1325"/>
      <c r="AW53" s="1325"/>
      <c r="AX53" s="1326"/>
    </row>
    <row r="54" spans="1:50" ht="26.25" customHeight="1">
      <c r="A54" s="321"/>
      <c r="B54" s="322"/>
      <c r="C54" s="417"/>
      <c r="D54" s="418"/>
      <c r="E54" s="418"/>
      <c r="F54" s="418"/>
      <c r="G54" s="917" t="s">
        <v>1137</v>
      </c>
      <c r="H54" s="1807"/>
      <c r="I54" s="1807"/>
      <c r="J54" s="1807"/>
      <c r="K54" s="1807"/>
      <c r="L54" s="1807"/>
      <c r="M54" s="1807"/>
      <c r="N54" s="1807"/>
      <c r="O54" s="1807"/>
      <c r="P54" s="1807"/>
      <c r="Q54" s="1807"/>
      <c r="R54" s="1807"/>
      <c r="S54" s="1808"/>
      <c r="T54" s="920" t="s">
        <v>1136</v>
      </c>
      <c r="U54" s="1807"/>
      <c r="V54" s="1807"/>
      <c r="W54" s="1807"/>
      <c r="X54" s="1807"/>
      <c r="Y54" s="1807"/>
      <c r="Z54" s="1807"/>
      <c r="AA54" s="1807"/>
      <c r="AB54" s="1807"/>
      <c r="AC54" s="1807"/>
      <c r="AD54" s="1807"/>
      <c r="AE54" s="1807"/>
      <c r="AF54" s="1807"/>
      <c r="AG54" s="1324"/>
      <c r="AH54" s="1325"/>
      <c r="AI54" s="1325"/>
      <c r="AJ54" s="1325"/>
      <c r="AK54" s="1325"/>
      <c r="AL54" s="1325"/>
      <c r="AM54" s="1325"/>
      <c r="AN54" s="1325"/>
      <c r="AO54" s="1325"/>
      <c r="AP54" s="1325"/>
      <c r="AQ54" s="1325"/>
      <c r="AR54" s="1325"/>
      <c r="AS54" s="1325"/>
      <c r="AT54" s="1325"/>
      <c r="AU54" s="1325"/>
      <c r="AV54" s="1325"/>
      <c r="AW54" s="1325"/>
      <c r="AX54" s="1326"/>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1327"/>
      <c r="AH55" s="1328"/>
      <c r="AI55" s="1328"/>
      <c r="AJ55" s="1328"/>
      <c r="AK55" s="1328"/>
      <c r="AL55" s="1328"/>
      <c r="AM55" s="1328"/>
      <c r="AN55" s="1328"/>
      <c r="AO55" s="1328"/>
      <c r="AP55" s="1328"/>
      <c r="AQ55" s="1328"/>
      <c r="AR55" s="1328"/>
      <c r="AS55" s="1328"/>
      <c r="AT55" s="1328"/>
      <c r="AU55" s="1328"/>
      <c r="AV55" s="1328"/>
      <c r="AW55" s="1328"/>
      <c r="AX55" s="1329"/>
    </row>
    <row r="56" spans="1:50" ht="57" customHeight="1">
      <c r="A56" s="352" t="s">
        <v>100</v>
      </c>
      <c r="B56" s="387"/>
      <c r="C56" s="390" t="s">
        <v>101</v>
      </c>
      <c r="D56" s="391"/>
      <c r="E56" s="391"/>
      <c r="F56" s="392"/>
      <c r="G56" s="1817" t="s">
        <v>1135</v>
      </c>
      <c r="H56" s="1818"/>
      <c r="I56" s="1818"/>
      <c r="J56" s="1818"/>
      <c r="K56" s="1818"/>
      <c r="L56" s="1818"/>
      <c r="M56" s="1818"/>
      <c r="N56" s="1818"/>
      <c r="O56" s="1818"/>
      <c r="P56" s="1818"/>
      <c r="Q56" s="1818"/>
      <c r="R56" s="1818"/>
      <c r="S56" s="1818"/>
      <c r="T56" s="1818"/>
      <c r="U56" s="1818"/>
      <c r="V56" s="1818"/>
      <c r="W56" s="1818"/>
      <c r="X56" s="1818"/>
      <c r="Y56" s="1818"/>
      <c r="Z56" s="1818"/>
      <c r="AA56" s="1818"/>
      <c r="AB56" s="1818"/>
      <c r="AC56" s="1818"/>
      <c r="AD56" s="1818"/>
      <c r="AE56" s="1818"/>
      <c r="AF56" s="1818"/>
      <c r="AG56" s="1818"/>
      <c r="AH56" s="1818"/>
      <c r="AI56" s="1818"/>
      <c r="AJ56" s="1818"/>
      <c r="AK56" s="1818"/>
      <c r="AL56" s="1818"/>
      <c r="AM56" s="1818"/>
      <c r="AN56" s="1818"/>
      <c r="AO56" s="1818"/>
      <c r="AP56" s="1818"/>
      <c r="AQ56" s="1818"/>
      <c r="AR56" s="1818"/>
      <c r="AS56" s="1818"/>
      <c r="AT56" s="1818"/>
      <c r="AU56" s="1818"/>
      <c r="AV56" s="1818"/>
      <c r="AW56" s="1818"/>
      <c r="AX56" s="1819"/>
    </row>
    <row r="57" spans="1:50" ht="66.75" customHeight="1" thickBot="1">
      <c r="A57" s="388"/>
      <c r="B57" s="389"/>
      <c r="C57" s="396" t="s">
        <v>103</v>
      </c>
      <c r="D57" s="397"/>
      <c r="E57" s="397"/>
      <c r="F57" s="398"/>
      <c r="G57" s="1820" t="s">
        <v>1134</v>
      </c>
      <c r="H57" s="1821"/>
      <c r="I57" s="1821"/>
      <c r="J57" s="1821"/>
      <c r="K57" s="1821"/>
      <c r="L57" s="1821"/>
      <c r="M57" s="1821"/>
      <c r="N57" s="1821"/>
      <c r="O57" s="1821"/>
      <c r="P57" s="1821"/>
      <c r="Q57" s="1821"/>
      <c r="R57" s="1821"/>
      <c r="S57" s="1821"/>
      <c r="T57" s="1821"/>
      <c r="U57" s="1821"/>
      <c r="V57" s="1821"/>
      <c r="W57" s="1821"/>
      <c r="X57" s="1821"/>
      <c r="Y57" s="1821"/>
      <c r="Z57" s="1821"/>
      <c r="AA57" s="1821"/>
      <c r="AB57" s="1821"/>
      <c r="AC57" s="1821"/>
      <c r="AD57" s="1821"/>
      <c r="AE57" s="1821"/>
      <c r="AF57" s="1821"/>
      <c r="AG57" s="1821"/>
      <c r="AH57" s="1821"/>
      <c r="AI57" s="1821"/>
      <c r="AJ57" s="1821"/>
      <c r="AK57" s="1821"/>
      <c r="AL57" s="1821"/>
      <c r="AM57" s="1821"/>
      <c r="AN57" s="1821"/>
      <c r="AO57" s="1821"/>
      <c r="AP57" s="1821"/>
      <c r="AQ57" s="1821"/>
      <c r="AR57" s="1821"/>
      <c r="AS57" s="1821"/>
      <c r="AT57" s="1821"/>
      <c r="AU57" s="1821"/>
      <c r="AV57" s="1821"/>
      <c r="AW57" s="1821"/>
      <c r="AX57" s="1822"/>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1823">
        <v>100</v>
      </c>
      <c r="L67" s="1824"/>
      <c r="M67" s="1824"/>
      <c r="N67" s="1824"/>
      <c r="O67" s="1824"/>
      <c r="P67" s="1824"/>
      <c r="Q67" s="1824"/>
      <c r="R67" s="1825"/>
      <c r="S67" s="422" t="s">
        <v>111</v>
      </c>
      <c r="T67" s="426"/>
      <c r="U67" s="426"/>
      <c r="V67" s="426"/>
      <c r="W67" s="426"/>
      <c r="X67" s="426"/>
      <c r="Y67" s="426"/>
      <c r="Z67" s="442"/>
      <c r="AA67" s="557">
        <v>129</v>
      </c>
      <c r="AB67" s="301"/>
      <c r="AC67" s="301"/>
      <c r="AD67" s="301"/>
      <c r="AE67" s="301"/>
      <c r="AF67" s="301"/>
      <c r="AG67" s="301"/>
      <c r="AH67" s="302"/>
      <c r="AI67" s="422" t="s">
        <v>112</v>
      </c>
      <c r="AJ67" s="423"/>
      <c r="AK67" s="423"/>
      <c r="AL67" s="423"/>
      <c r="AM67" s="423"/>
      <c r="AN67" s="423"/>
      <c r="AO67" s="423"/>
      <c r="AP67" s="424"/>
      <c r="AQ67" s="425">
        <v>258</v>
      </c>
      <c r="AR67" s="426"/>
      <c r="AS67" s="426"/>
      <c r="AT67" s="426"/>
      <c r="AU67" s="426"/>
      <c r="AV67" s="426"/>
      <c r="AW67" s="426"/>
      <c r="AX67" s="427"/>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20" sqref="G20:X22"/>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243</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1178</v>
      </c>
      <c r="H3" s="59"/>
      <c r="I3" s="59"/>
      <c r="J3" s="59"/>
      <c r="K3" s="59"/>
      <c r="L3" s="59"/>
      <c r="M3" s="59"/>
      <c r="N3" s="59"/>
      <c r="O3" s="59"/>
      <c r="P3" s="59"/>
      <c r="Q3" s="59"/>
      <c r="R3" s="59"/>
      <c r="S3" s="59"/>
      <c r="T3" s="59"/>
      <c r="U3" s="59"/>
      <c r="V3" s="59"/>
      <c r="W3" s="59"/>
      <c r="X3" s="455"/>
      <c r="Y3" s="60" t="s">
        <v>245</v>
      </c>
      <c r="Z3" s="61"/>
      <c r="AA3" s="61"/>
      <c r="AB3" s="61"/>
      <c r="AC3" s="61"/>
      <c r="AD3" s="62"/>
      <c r="AE3" s="837" t="s">
        <v>6</v>
      </c>
      <c r="AF3" s="715"/>
      <c r="AG3" s="715"/>
      <c r="AH3" s="715"/>
      <c r="AI3" s="715"/>
      <c r="AJ3" s="715"/>
      <c r="AK3" s="715"/>
      <c r="AL3" s="715"/>
      <c r="AM3" s="715"/>
      <c r="AN3" s="715"/>
      <c r="AO3" s="715"/>
      <c r="AP3" s="838"/>
      <c r="AQ3" s="66" t="s">
        <v>8</v>
      </c>
      <c r="AR3" s="715"/>
      <c r="AS3" s="715"/>
      <c r="AT3" s="715"/>
      <c r="AU3" s="715"/>
      <c r="AV3" s="715"/>
      <c r="AW3" s="715"/>
      <c r="AX3" s="716"/>
    </row>
    <row r="4" spans="1:50" ht="30" customHeight="1">
      <c r="A4" s="84" t="s">
        <v>9</v>
      </c>
      <c r="B4" s="85"/>
      <c r="C4" s="85"/>
      <c r="D4" s="85"/>
      <c r="E4" s="85"/>
      <c r="F4" s="86"/>
      <c r="G4" s="717" t="s">
        <v>1177</v>
      </c>
      <c r="H4" s="718"/>
      <c r="I4" s="718"/>
      <c r="J4" s="718"/>
      <c r="K4" s="718"/>
      <c r="L4" s="718"/>
      <c r="M4" s="718"/>
      <c r="N4" s="718"/>
      <c r="O4" s="718"/>
      <c r="P4" s="718"/>
      <c r="Q4" s="718"/>
      <c r="R4" s="718"/>
      <c r="S4" s="718"/>
      <c r="T4" s="718"/>
      <c r="U4" s="718"/>
      <c r="V4" s="102"/>
      <c r="W4" s="102"/>
      <c r="X4" s="102"/>
      <c r="Y4" s="90" t="s">
        <v>11</v>
      </c>
      <c r="Z4" s="91"/>
      <c r="AA4" s="91"/>
      <c r="AB4" s="91"/>
      <c r="AC4" s="91"/>
      <c r="AD4" s="92"/>
      <c r="AE4" s="456" t="s">
        <v>12</v>
      </c>
      <c r="AF4" s="94"/>
      <c r="AG4" s="94"/>
      <c r="AH4" s="94"/>
      <c r="AI4" s="94"/>
      <c r="AJ4" s="94"/>
      <c r="AK4" s="94"/>
      <c r="AL4" s="94"/>
      <c r="AM4" s="94"/>
      <c r="AN4" s="94"/>
      <c r="AO4" s="94"/>
      <c r="AP4" s="95"/>
      <c r="AQ4" s="570" t="s">
        <v>13</v>
      </c>
      <c r="AR4" s="571"/>
      <c r="AS4" s="571"/>
      <c r="AT4" s="571"/>
      <c r="AU4" s="571"/>
      <c r="AV4" s="571"/>
      <c r="AW4" s="571"/>
      <c r="AX4" s="572"/>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106" t="s">
        <v>17</v>
      </c>
      <c r="AF5" s="107"/>
      <c r="AG5" s="107"/>
      <c r="AH5" s="107"/>
      <c r="AI5" s="107"/>
      <c r="AJ5" s="107"/>
      <c r="AK5" s="107"/>
      <c r="AL5" s="107"/>
      <c r="AM5" s="107"/>
      <c r="AN5" s="107"/>
      <c r="AO5" s="107"/>
      <c r="AP5" s="107"/>
      <c r="AQ5" s="108"/>
      <c r="AR5" s="108"/>
      <c r="AS5" s="108"/>
      <c r="AT5" s="108"/>
      <c r="AU5" s="108"/>
      <c r="AV5" s="108"/>
      <c r="AW5" s="108"/>
      <c r="AX5" s="109"/>
    </row>
    <row r="6" spans="1:50" ht="39.950000000000003" customHeight="1">
      <c r="A6" s="68" t="s">
        <v>18</v>
      </c>
      <c r="B6" s="69"/>
      <c r="C6" s="69"/>
      <c r="D6" s="69"/>
      <c r="E6" s="69"/>
      <c r="F6" s="69"/>
      <c r="G6" s="558" t="s">
        <v>19</v>
      </c>
      <c r="H6" s="71"/>
      <c r="I6" s="71"/>
      <c r="J6" s="71"/>
      <c r="K6" s="71"/>
      <c r="L6" s="71"/>
      <c r="M6" s="71"/>
      <c r="N6" s="71"/>
      <c r="O6" s="71"/>
      <c r="P6" s="71"/>
      <c r="Q6" s="71"/>
      <c r="R6" s="71"/>
      <c r="S6" s="71"/>
      <c r="T6" s="71"/>
      <c r="U6" s="71"/>
      <c r="V6" s="72"/>
      <c r="W6" s="72"/>
      <c r="X6" s="72"/>
      <c r="Y6" s="73" t="s">
        <v>238</v>
      </c>
      <c r="Z6" s="74"/>
      <c r="AA6" s="74"/>
      <c r="AB6" s="74"/>
      <c r="AC6" s="74"/>
      <c r="AD6" s="75"/>
      <c r="AE6" s="1845" t="s">
        <v>1176</v>
      </c>
      <c r="AF6" s="1846"/>
      <c r="AG6" s="1846"/>
      <c r="AH6" s="1846"/>
      <c r="AI6" s="1846"/>
      <c r="AJ6" s="1846"/>
      <c r="AK6" s="1846"/>
      <c r="AL6" s="1846"/>
      <c r="AM6" s="1846"/>
      <c r="AN6" s="1846"/>
      <c r="AO6" s="1846"/>
      <c r="AP6" s="1846"/>
      <c r="AQ6" s="1846"/>
      <c r="AR6" s="1846"/>
      <c r="AS6" s="1846"/>
      <c r="AT6" s="1846"/>
      <c r="AU6" s="1846"/>
      <c r="AV6" s="1846"/>
      <c r="AW6" s="1846"/>
      <c r="AX6" s="1847"/>
    </row>
    <row r="7" spans="1:50" ht="103.7" customHeight="1">
      <c r="A7" s="79" t="s">
        <v>22</v>
      </c>
      <c r="B7" s="80"/>
      <c r="C7" s="80"/>
      <c r="D7" s="80"/>
      <c r="E7" s="80"/>
      <c r="F7" s="80"/>
      <c r="G7" s="81" t="s">
        <v>1175</v>
      </c>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3"/>
    </row>
    <row r="8" spans="1:50" ht="137.25" customHeight="1">
      <c r="A8" s="79" t="s">
        <v>24</v>
      </c>
      <c r="B8" s="80"/>
      <c r="C8" s="80"/>
      <c r="D8" s="80"/>
      <c r="E8" s="80"/>
      <c r="F8" s="80"/>
      <c r="G8" s="110" t="s">
        <v>1174</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27</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216</v>
      </c>
      <c r="Q11" s="142"/>
      <c r="R11" s="142"/>
      <c r="S11" s="142"/>
      <c r="T11" s="142"/>
      <c r="U11" s="142"/>
      <c r="V11" s="142"/>
      <c r="W11" s="142">
        <v>181</v>
      </c>
      <c r="X11" s="142"/>
      <c r="Y11" s="142"/>
      <c r="Z11" s="142"/>
      <c r="AA11" s="142"/>
      <c r="AB11" s="142"/>
      <c r="AC11" s="142"/>
      <c r="AD11" s="142">
        <v>173</v>
      </c>
      <c r="AE11" s="142"/>
      <c r="AF11" s="142"/>
      <c r="AG11" s="142"/>
      <c r="AH11" s="142"/>
      <c r="AI11" s="142"/>
      <c r="AJ11" s="142"/>
      <c r="AK11" s="142">
        <v>125</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216</v>
      </c>
      <c r="Q16" s="165"/>
      <c r="R16" s="165"/>
      <c r="S16" s="165"/>
      <c r="T16" s="165"/>
      <c r="U16" s="165"/>
      <c r="V16" s="165"/>
      <c r="W16" s="165">
        <v>181</v>
      </c>
      <c r="X16" s="165"/>
      <c r="Y16" s="165"/>
      <c r="Z16" s="165"/>
      <c r="AA16" s="165"/>
      <c r="AB16" s="165"/>
      <c r="AC16" s="165"/>
      <c r="AD16" s="165">
        <v>173</v>
      </c>
      <c r="AE16" s="165"/>
      <c r="AF16" s="165"/>
      <c r="AG16" s="165"/>
      <c r="AH16" s="165"/>
      <c r="AI16" s="165"/>
      <c r="AJ16" s="165"/>
      <c r="AK16" s="165">
        <v>125</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216</v>
      </c>
      <c r="Q17" s="169"/>
      <c r="R17" s="169"/>
      <c r="S17" s="169"/>
      <c r="T17" s="169"/>
      <c r="U17" s="169"/>
      <c r="V17" s="169"/>
      <c r="W17" s="169">
        <v>181</v>
      </c>
      <c r="X17" s="169"/>
      <c r="Y17" s="169"/>
      <c r="Z17" s="169"/>
      <c r="AA17" s="169"/>
      <c r="AB17" s="169"/>
      <c r="AC17" s="169"/>
      <c r="AD17" s="169">
        <v>173</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65" customHeight="1">
      <c r="A20" s="179"/>
      <c r="B20" s="177"/>
      <c r="C20" s="177"/>
      <c r="D20" s="177"/>
      <c r="E20" s="177"/>
      <c r="F20" s="178"/>
      <c r="G20" s="1839" t="s">
        <v>1173</v>
      </c>
      <c r="H20" s="1186"/>
      <c r="I20" s="1186"/>
      <c r="J20" s="1186"/>
      <c r="K20" s="1186"/>
      <c r="L20" s="1186"/>
      <c r="M20" s="1186"/>
      <c r="N20" s="1186"/>
      <c r="O20" s="1186"/>
      <c r="P20" s="1186"/>
      <c r="Q20" s="1186"/>
      <c r="R20" s="1186"/>
      <c r="S20" s="1186"/>
      <c r="T20" s="1186"/>
      <c r="U20" s="1186"/>
      <c r="V20" s="1186"/>
      <c r="W20" s="1186"/>
      <c r="X20" s="1840"/>
      <c r="Y20" s="204" t="s">
        <v>49</v>
      </c>
      <c r="Z20" s="205"/>
      <c r="AA20" s="206"/>
      <c r="AB20" s="207"/>
      <c r="AC20" s="207"/>
      <c r="AD20" s="207"/>
      <c r="AE20" s="173">
        <v>12</v>
      </c>
      <c r="AF20" s="173"/>
      <c r="AG20" s="173"/>
      <c r="AH20" s="173"/>
      <c r="AI20" s="173"/>
      <c r="AJ20" s="173">
        <v>15</v>
      </c>
      <c r="AK20" s="173"/>
      <c r="AL20" s="173"/>
      <c r="AM20" s="173"/>
      <c r="AN20" s="173"/>
      <c r="AO20" s="173">
        <v>14</v>
      </c>
      <c r="AP20" s="173"/>
      <c r="AQ20" s="173"/>
      <c r="AR20" s="173"/>
      <c r="AS20" s="173"/>
      <c r="AT20" s="174"/>
      <c r="AU20" s="174"/>
      <c r="AV20" s="174"/>
      <c r="AW20" s="174"/>
      <c r="AX20" s="175"/>
    </row>
    <row r="21" spans="1:55" ht="23.45" customHeight="1">
      <c r="A21" s="180"/>
      <c r="B21" s="181"/>
      <c r="C21" s="181"/>
      <c r="D21" s="181"/>
      <c r="E21" s="181"/>
      <c r="F21" s="182"/>
      <c r="G21" s="1843"/>
      <c r="H21" s="1189"/>
      <c r="I21" s="1189"/>
      <c r="J21" s="1189"/>
      <c r="K21" s="1189"/>
      <c r="L21" s="1189"/>
      <c r="M21" s="1189"/>
      <c r="N21" s="1189"/>
      <c r="O21" s="1189"/>
      <c r="P21" s="1189"/>
      <c r="Q21" s="1189"/>
      <c r="R21" s="1189"/>
      <c r="S21" s="1189"/>
      <c r="T21" s="1189"/>
      <c r="U21" s="1189"/>
      <c r="V21" s="1189"/>
      <c r="W21" s="1189"/>
      <c r="X21" s="1844"/>
      <c r="Y21" s="128" t="s">
        <v>51</v>
      </c>
      <c r="Z21" s="129"/>
      <c r="AA21" s="130"/>
      <c r="AB21" s="188"/>
      <c r="AC21" s="188"/>
      <c r="AD21" s="188"/>
      <c r="AE21" s="188">
        <v>12</v>
      </c>
      <c r="AF21" s="188"/>
      <c r="AG21" s="188"/>
      <c r="AH21" s="188"/>
      <c r="AI21" s="188"/>
      <c r="AJ21" s="188">
        <v>15</v>
      </c>
      <c r="AK21" s="188"/>
      <c r="AL21" s="188"/>
      <c r="AM21" s="188"/>
      <c r="AN21" s="188"/>
      <c r="AO21" s="188">
        <v>14</v>
      </c>
      <c r="AP21" s="188"/>
      <c r="AQ21" s="188"/>
      <c r="AR21" s="188"/>
      <c r="AS21" s="188"/>
      <c r="AT21" s="169">
        <v>9</v>
      </c>
      <c r="AU21" s="169"/>
      <c r="AV21" s="169"/>
      <c r="AW21" s="169"/>
      <c r="AX21" s="189"/>
    </row>
    <row r="22" spans="1:55" ht="32.25" customHeight="1">
      <c r="A22" s="180"/>
      <c r="B22" s="181"/>
      <c r="C22" s="181"/>
      <c r="D22" s="181"/>
      <c r="E22" s="181"/>
      <c r="F22" s="182"/>
      <c r="G22" s="1841"/>
      <c r="H22" s="1192"/>
      <c r="I22" s="1192"/>
      <c r="J22" s="1192"/>
      <c r="K22" s="1192"/>
      <c r="L22" s="1192"/>
      <c r="M22" s="1192"/>
      <c r="N22" s="1192"/>
      <c r="O22" s="1192"/>
      <c r="P22" s="1192"/>
      <c r="Q22" s="1192"/>
      <c r="R22" s="1192"/>
      <c r="S22" s="1192"/>
      <c r="T22" s="1192"/>
      <c r="U22" s="1192"/>
      <c r="V22" s="1192"/>
      <c r="W22" s="1192"/>
      <c r="X22" s="1842"/>
      <c r="Y22" s="128" t="s">
        <v>52</v>
      </c>
      <c r="Z22" s="129"/>
      <c r="AA22" s="130"/>
      <c r="AB22" s="190" t="s">
        <v>199</v>
      </c>
      <c r="AC22" s="190"/>
      <c r="AD22" s="190"/>
      <c r="AE22" s="190">
        <v>100</v>
      </c>
      <c r="AF22" s="190"/>
      <c r="AG22" s="190"/>
      <c r="AH22" s="190"/>
      <c r="AI22" s="190"/>
      <c r="AJ22" s="190">
        <v>100</v>
      </c>
      <c r="AK22" s="190"/>
      <c r="AL22" s="190"/>
      <c r="AM22" s="190"/>
      <c r="AN22" s="190"/>
      <c r="AO22" s="190">
        <v>100</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839" t="s">
        <v>1172</v>
      </c>
      <c r="H24" s="1186"/>
      <c r="I24" s="1186"/>
      <c r="J24" s="1186"/>
      <c r="K24" s="1186"/>
      <c r="L24" s="1186"/>
      <c r="M24" s="1186"/>
      <c r="N24" s="1186"/>
      <c r="O24" s="1186"/>
      <c r="P24" s="1186"/>
      <c r="Q24" s="1186"/>
      <c r="R24" s="1186"/>
      <c r="S24" s="1186"/>
      <c r="T24" s="1186"/>
      <c r="U24" s="1186"/>
      <c r="V24" s="1186"/>
      <c r="W24" s="1186"/>
      <c r="X24" s="1840"/>
      <c r="Y24" s="226" t="s">
        <v>58</v>
      </c>
      <c r="Z24" s="227"/>
      <c r="AA24" s="228"/>
      <c r="AB24" s="229"/>
      <c r="AC24" s="227"/>
      <c r="AD24" s="228"/>
      <c r="AE24" s="190">
        <v>6</v>
      </c>
      <c r="AF24" s="190"/>
      <c r="AG24" s="190"/>
      <c r="AH24" s="190"/>
      <c r="AI24" s="190"/>
      <c r="AJ24" s="173">
        <v>3</v>
      </c>
      <c r="AK24" s="173"/>
      <c r="AL24" s="173"/>
      <c r="AM24" s="173"/>
      <c r="AN24" s="173"/>
      <c r="AO24" s="173">
        <v>2</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1841"/>
      <c r="H25" s="1192"/>
      <c r="I25" s="1192"/>
      <c r="J25" s="1192"/>
      <c r="K25" s="1192"/>
      <c r="L25" s="1192"/>
      <c r="M25" s="1192"/>
      <c r="N25" s="1192"/>
      <c r="O25" s="1192"/>
      <c r="P25" s="1192"/>
      <c r="Q25" s="1192"/>
      <c r="R25" s="1192"/>
      <c r="S25" s="1192"/>
      <c r="T25" s="1192"/>
      <c r="U25" s="1192"/>
      <c r="V25" s="1192"/>
      <c r="W25" s="1192"/>
      <c r="X25" s="1842"/>
      <c r="Y25" s="230" t="s">
        <v>61</v>
      </c>
      <c r="Z25" s="231"/>
      <c r="AA25" s="232"/>
      <c r="AB25" s="233"/>
      <c r="AC25" s="231"/>
      <c r="AD25" s="232"/>
      <c r="AE25" s="234">
        <v>6</v>
      </c>
      <c r="AF25" s="74"/>
      <c r="AG25" s="74"/>
      <c r="AH25" s="74"/>
      <c r="AI25" s="75"/>
      <c r="AJ25" s="235">
        <v>3</v>
      </c>
      <c r="AK25" s="236"/>
      <c r="AL25" s="236"/>
      <c r="AM25" s="236"/>
      <c r="AN25" s="237"/>
      <c r="AO25" s="235">
        <v>2</v>
      </c>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1171</v>
      </c>
      <c r="H27" s="527"/>
      <c r="I27" s="527"/>
      <c r="J27" s="527"/>
      <c r="K27" s="527"/>
      <c r="L27" s="527"/>
      <c r="M27" s="527"/>
      <c r="N27" s="527"/>
      <c r="O27" s="527"/>
      <c r="P27" s="527"/>
      <c r="Q27" s="527"/>
      <c r="R27" s="527"/>
      <c r="S27" s="527"/>
      <c r="T27" s="527"/>
      <c r="U27" s="527"/>
      <c r="V27" s="527"/>
      <c r="W27" s="527"/>
      <c r="X27" s="527"/>
      <c r="Y27" s="261" t="s">
        <v>62</v>
      </c>
      <c r="Z27" s="262"/>
      <c r="AA27" s="263"/>
      <c r="AB27" s="502"/>
      <c r="AC27" s="503"/>
      <c r="AD27" s="532"/>
      <c r="AE27" s="502">
        <v>18</v>
      </c>
      <c r="AF27" s="503"/>
      <c r="AG27" s="503"/>
      <c r="AH27" s="503"/>
      <c r="AI27" s="532"/>
      <c r="AJ27" s="502">
        <v>12</v>
      </c>
      <c r="AK27" s="503"/>
      <c r="AL27" s="503"/>
      <c r="AM27" s="503"/>
      <c r="AN27" s="532"/>
      <c r="AO27" s="502">
        <v>12</v>
      </c>
      <c r="AP27" s="503"/>
      <c r="AQ27" s="503"/>
      <c r="AR27" s="503"/>
      <c r="AS27" s="532"/>
      <c r="AT27" s="502">
        <v>9</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502" t="s">
        <v>193</v>
      </c>
      <c r="AC28" s="503"/>
      <c r="AD28" s="532"/>
      <c r="AE28" s="502" t="s">
        <v>1170</v>
      </c>
      <c r="AF28" s="503"/>
      <c r="AG28" s="503"/>
      <c r="AH28" s="503"/>
      <c r="AI28" s="532"/>
      <c r="AJ28" s="502" t="s">
        <v>1169</v>
      </c>
      <c r="AK28" s="503"/>
      <c r="AL28" s="503"/>
      <c r="AM28" s="503"/>
      <c r="AN28" s="532"/>
      <c r="AO28" s="502" t="s">
        <v>1168</v>
      </c>
      <c r="AP28" s="503"/>
      <c r="AQ28" s="503"/>
      <c r="AR28" s="503"/>
      <c r="AS28" s="532"/>
      <c r="AT28" s="502" t="s">
        <v>1167</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198" t="s">
        <v>1143</v>
      </c>
      <c r="D30" s="1199"/>
      <c r="E30" s="1199"/>
      <c r="F30" s="1199"/>
      <c r="G30" s="1199"/>
      <c r="H30" s="1199"/>
      <c r="I30" s="1199"/>
      <c r="J30" s="1199"/>
      <c r="K30" s="1200"/>
      <c r="L30" s="1201">
        <v>125</v>
      </c>
      <c r="M30" s="852"/>
      <c r="N30" s="852"/>
      <c r="O30" s="852"/>
      <c r="P30" s="852"/>
      <c r="Q30" s="853"/>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v>125</v>
      </c>
      <c r="M36" s="301"/>
      <c r="N36" s="301"/>
      <c r="O36" s="301"/>
      <c r="P36" s="301"/>
      <c r="Q36" s="302"/>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1196" t="s">
        <v>171</v>
      </c>
      <c r="AE40" s="1197"/>
      <c r="AF40" s="1838"/>
      <c r="AG40" s="331" t="s">
        <v>1166</v>
      </c>
      <c r="AH40" s="332"/>
      <c r="AI40" s="332"/>
      <c r="AJ40" s="332"/>
      <c r="AK40" s="332"/>
      <c r="AL40" s="332"/>
      <c r="AM40" s="332"/>
      <c r="AN40" s="332"/>
      <c r="AO40" s="332"/>
      <c r="AP40" s="332"/>
      <c r="AQ40" s="332"/>
      <c r="AR40" s="332"/>
      <c r="AS40" s="332"/>
      <c r="AT40" s="332"/>
      <c r="AU40" s="332"/>
      <c r="AV40" s="332"/>
      <c r="AW40" s="332"/>
      <c r="AX40" s="333"/>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1183" t="s">
        <v>171</v>
      </c>
      <c r="AE41" s="1184"/>
      <c r="AF41" s="1184"/>
      <c r="AG41" s="334"/>
      <c r="AH41" s="335"/>
      <c r="AI41" s="335"/>
      <c r="AJ41" s="335"/>
      <c r="AK41" s="335"/>
      <c r="AL41" s="335"/>
      <c r="AM41" s="335"/>
      <c r="AN41" s="335"/>
      <c r="AO41" s="335"/>
      <c r="AP41" s="335"/>
      <c r="AQ41" s="335"/>
      <c r="AR41" s="335"/>
      <c r="AS41" s="335"/>
      <c r="AT41" s="335"/>
      <c r="AU41" s="335"/>
      <c r="AV41" s="335"/>
      <c r="AW41" s="335"/>
      <c r="AX41" s="336"/>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1194" t="s">
        <v>171</v>
      </c>
      <c r="AE42" s="1195"/>
      <c r="AF42" s="1195"/>
      <c r="AG42" s="337"/>
      <c r="AH42" s="338"/>
      <c r="AI42" s="338"/>
      <c r="AJ42" s="338"/>
      <c r="AK42" s="338"/>
      <c r="AL42" s="338"/>
      <c r="AM42" s="338"/>
      <c r="AN42" s="338"/>
      <c r="AO42" s="338"/>
      <c r="AP42" s="338"/>
      <c r="AQ42" s="338"/>
      <c r="AR42" s="338"/>
      <c r="AS42" s="338"/>
      <c r="AT42" s="338"/>
      <c r="AU42" s="338"/>
      <c r="AV42" s="338"/>
      <c r="AW42" s="338"/>
      <c r="AX42" s="339"/>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1173" t="s">
        <v>171</v>
      </c>
      <c r="AE43" s="1174"/>
      <c r="AF43" s="1174"/>
      <c r="AG43" s="331" t="s">
        <v>1165</v>
      </c>
      <c r="AH43" s="332"/>
      <c r="AI43" s="332"/>
      <c r="AJ43" s="332"/>
      <c r="AK43" s="332"/>
      <c r="AL43" s="332"/>
      <c r="AM43" s="332"/>
      <c r="AN43" s="332"/>
      <c r="AO43" s="332"/>
      <c r="AP43" s="332"/>
      <c r="AQ43" s="332"/>
      <c r="AR43" s="332"/>
      <c r="AS43" s="332"/>
      <c r="AT43" s="332"/>
      <c r="AU43" s="332"/>
      <c r="AV43" s="332"/>
      <c r="AW43" s="332"/>
      <c r="AX43" s="333"/>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1183" t="s">
        <v>171</v>
      </c>
      <c r="AE44" s="1184"/>
      <c r="AF44" s="1184"/>
      <c r="AG44" s="334"/>
      <c r="AH44" s="335"/>
      <c r="AI44" s="335"/>
      <c r="AJ44" s="335"/>
      <c r="AK44" s="335"/>
      <c r="AL44" s="335"/>
      <c r="AM44" s="335"/>
      <c r="AN44" s="335"/>
      <c r="AO44" s="335"/>
      <c r="AP44" s="335"/>
      <c r="AQ44" s="335"/>
      <c r="AR44" s="335"/>
      <c r="AS44" s="335"/>
      <c r="AT44" s="335"/>
      <c r="AU44" s="335"/>
      <c r="AV44" s="335"/>
      <c r="AW44" s="335"/>
      <c r="AX44" s="336"/>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1183" t="s">
        <v>171</v>
      </c>
      <c r="AE45" s="1184"/>
      <c r="AF45" s="1184"/>
      <c r="AG45" s="334"/>
      <c r="AH45" s="335"/>
      <c r="AI45" s="335"/>
      <c r="AJ45" s="335"/>
      <c r="AK45" s="335"/>
      <c r="AL45" s="335"/>
      <c r="AM45" s="335"/>
      <c r="AN45" s="335"/>
      <c r="AO45" s="335"/>
      <c r="AP45" s="335"/>
      <c r="AQ45" s="335"/>
      <c r="AR45" s="335"/>
      <c r="AS45" s="335"/>
      <c r="AT45" s="335"/>
      <c r="AU45" s="335"/>
      <c r="AV45" s="335"/>
      <c r="AW45" s="335"/>
      <c r="AX45" s="336"/>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1183" t="s">
        <v>171</v>
      </c>
      <c r="AE46" s="1184"/>
      <c r="AF46" s="1184"/>
      <c r="AG46" s="334"/>
      <c r="AH46" s="335"/>
      <c r="AI46" s="335"/>
      <c r="AJ46" s="335"/>
      <c r="AK46" s="335"/>
      <c r="AL46" s="335"/>
      <c r="AM46" s="335"/>
      <c r="AN46" s="335"/>
      <c r="AO46" s="335"/>
      <c r="AP46" s="335"/>
      <c r="AQ46" s="335"/>
      <c r="AR46" s="335"/>
      <c r="AS46" s="335"/>
      <c r="AT46" s="335"/>
      <c r="AU46" s="335"/>
      <c r="AV46" s="335"/>
      <c r="AW46" s="335"/>
      <c r="AX46" s="336"/>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1183" t="s">
        <v>171</v>
      </c>
      <c r="AE47" s="1184"/>
      <c r="AF47" s="1184"/>
      <c r="AG47" s="334"/>
      <c r="AH47" s="335"/>
      <c r="AI47" s="335"/>
      <c r="AJ47" s="335"/>
      <c r="AK47" s="335"/>
      <c r="AL47" s="335"/>
      <c r="AM47" s="335"/>
      <c r="AN47" s="335"/>
      <c r="AO47" s="335"/>
      <c r="AP47" s="335"/>
      <c r="AQ47" s="335"/>
      <c r="AR47" s="335"/>
      <c r="AS47" s="335"/>
      <c r="AT47" s="335"/>
      <c r="AU47" s="335"/>
      <c r="AV47" s="335"/>
      <c r="AW47" s="335"/>
      <c r="AX47" s="336"/>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1194" t="s">
        <v>170</v>
      </c>
      <c r="AE48" s="1195"/>
      <c r="AF48" s="1195"/>
      <c r="AG48" s="337"/>
      <c r="AH48" s="338"/>
      <c r="AI48" s="338"/>
      <c r="AJ48" s="338"/>
      <c r="AK48" s="338"/>
      <c r="AL48" s="338"/>
      <c r="AM48" s="338"/>
      <c r="AN48" s="338"/>
      <c r="AO48" s="338"/>
      <c r="AP48" s="338"/>
      <c r="AQ48" s="338"/>
      <c r="AR48" s="338"/>
      <c r="AS48" s="338"/>
      <c r="AT48" s="338"/>
      <c r="AU48" s="338"/>
      <c r="AV48" s="338"/>
      <c r="AW48" s="338"/>
      <c r="AX48" s="339"/>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1173" t="s">
        <v>171</v>
      </c>
      <c r="AE49" s="1174"/>
      <c r="AF49" s="1174"/>
      <c r="AG49" s="1829" t="s">
        <v>1164</v>
      </c>
      <c r="AH49" s="1830"/>
      <c r="AI49" s="1830"/>
      <c r="AJ49" s="1830"/>
      <c r="AK49" s="1830"/>
      <c r="AL49" s="1830"/>
      <c r="AM49" s="1830"/>
      <c r="AN49" s="1830"/>
      <c r="AO49" s="1830"/>
      <c r="AP49" s="1830"/>
      <c r="AQ49" s="1830"/>
      <c r="AR49" s="1830"/>
      <c r="AS49" s="1830"/>
      <c r="AT49" s="1830"/>
      <c r="AU49" s="1830"/>
      <c r="AV49" s="1830"/>
      <c r="AW49" s="1830"/>
      <c r="AX49" s="1831"/>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1183" t="s">
        <v>171</v>
      </c>
      <c r="AE50" s="1184"/>
      <c r="AF50" s="1184"/>
      <c r="AG50" s="1832"/>
      <c r="AH50" s="1833"/>
      <c r="AI50" s="1833"/>
      <c r="AJ50" s="1833"/>
      <c r="AK50" s="1833"/>
      <c r="AL50" s="1833"/>
      <c r="AM50" s="1833"/>
      <c r="AN50" s="1833"/>
      <c r="AO50" s="1833"/>
      <c r="AP50" s="1833"/>
      <c r="AQ50" s="1833"/>
      <c r="AR50" s="1833"/>
      <c r="AS50" s="1833"/>
      <c r="AT50" s="1833"/>
      <c r="AU50" s="1833"/>
      <c r="AV50" s="1833"/>
      <c r="AW50" s="1833"/>
      <c r="AX50" s="1834"/>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1183" t="s">
        <v>171</v>
      </c>
      <c r="AE51" s="1184"/>
      <c r="AF51" s="1184"/>
      <c r="AG51" s="1835"/>
      <c r="AH51" s="1836"/>
      <c r="AI51" s="1836"/>
      <c r="AJ51" s="1836"/>
      <c r="AK51" s="1836"/>
      <c r="AL51" s="1836"/>
      <c r="AM51" s="1836"/>
      <c r="AN51" s="1836"/>
      <c r="AO51" s="1836"/>
      <c r="AP51" s="1836"/>
      <c r="AQ51" s="1836"/>
      <c r="AR51" s="1836"/>
      <c r="AS51" s="1836"/>
      <c r="AT51" s="1836"/>
      <c r="AU51" s="1836"/>
      <c r="AV51" s="1836"/>
      <c r="AW51" s="1836"/>
      <c r="AX51" s="1837"/>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680" t="s">
        <v>171</v>
      </c>
      <c r="AE52" s="1174"/>
      <c r="AF52" s="1174"/>
      <c r="AG52" s="1826" t="s">
        <v>1163</v>
      </c>
      <c r="AH52" s="1322"/>
      <c r="AI52" s="1322"/>
      <c r="AJ52" s="1322"/>
      <c r="AK52" s="1322"/>
      <c r="AL52" s="1322"/>
      <c r="AM52" s="1322"/>
      <c r="AN52" s="1322"/>
      <c r="AO52" s="1322"/>
      <c r="AP52" s="1322"/>
      <c r="AQ52" s="1322"/>
      <c r="AR52" s="1322"/>
      <c r="AS52" s="1322"/>
      <c r="AT52" s="1322"/>
      <c r="AU52" s="1322"/>
      <c r="AV52" s="1322"/>
      <c r="AW52" s="1322"/>
      <c r="AX52" s="1323"/>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1324"/>
      <c r="AH53" s="1325"/>
      <c r="AI53" s="1325"/>
      <c r="AJ53" s="1325"/>
      <c r="AK53" s="1325"/>
      <c r="AL53" s="1325"/>
      <c r="AM53" s="1325"/>
      <c r="AN53" s="1325"/>
      <c r="AO53" s="1325"/>
      <c r="AP53" s="1325"/>
      <c r="AQ53" s="1325"/>
      <c r="AR53" s="1325"/>
      <c r="AS53" s="1325"/>
      <c r="AT53" s="1325"/>
      <c r="AU53" s="1325"/>
      <c r="AV53" s="1325"/>
      <c r="AW53" s="1325"/>
      <c r="AX53" s="1326"/>
    </row>
    <row r="54" spans="1:50" ht="26.25" customHeight="1">
      <c r="A54" s="321"/>
      <c r="B54" s="322"/>
      <c r="C54" s="417"/>
      <c r="D54" s="418"/>
      <c r="E54" s="418"/>
      <c r="F54" s="418"/>
      <c r="G54" s="917" t="s">
        <v>1162</v>
      </c>
      <c r="H54" s="1827"/>
      <c r="I54" s="1827"/>
      <c r="J54" s="1827"/>
      <c r="K54" s="1827"/>
      <c r="L54" s="1827"/>
      <c r="M54" s="1827"/>
      <c r="N54" s="1827"/>
      <c r="O54" s="1827"/>
      <c r="P54" s="1827"/>
      <c r="Q54" s="1827"/>
      <c r="R54" s="1827"/>
      <c r="S54" s="1828"/>
      <c r="T54" s="1583" t="s">
        <v>1161</v>
      </c>
      <c r="U54" s="1827"/>
      <c r="V54" s="1827"/>
      <c r="W54" s="1827"/>
      <c r="X54" s="1827"/>
      <c r="Y54" s="1827"/>
      <c r="Z54" s="1827"/>
      <c r="AA54" s="1827"/>
      <c r="AB54" s="1827"/>
      <c r="AC54" s="1827"/>
      <c r="AD54" s="1827"/>
      <c r="AE54" s="1827"/>
      <c r="AF54" s="1827"/>
      <c r="AG54" s="1324"/>
      <c r="AH54" s="1325"/>
      <c r="AI54" s="1325"/>
      <c r="AJ54" s="1325"/>
      <c r="AK54" s="1325"/>
      <c r="AL54" s="1325"/>
      <c r="AM54" s="1325"/>
      <c r="AN54" s="1325"/>
      <c r="AO54" s="1325"/>
      <c r="AP54" s="1325"/>
      <c r="AQ54" s="1325"/>
      <c r="AR54" s="1325"/>
      <c r="AS54" s="1325"/>
      <c r="AT54" s="1325"/>
      <c r="AU54" s="1325"/>
      <c r="AV54" s="1325"/>
      <c r="AW54" s="1325"/>
      <c r="AX54" s="1326"/>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1327"/>
      <c r="AH55" s="1328"/>
      <c r="AI55" s="1328"/>
      <c r="AJ55" s="1328"/>
      <c r="AK55" s="1328"/>
      <c r="AL55" s="1328"/>
      <c r="AM55" s="1328"/>
      <c r="AN55" s="1328"/>
      <c r="AO55" s="1328"/>
      <c r="AP55" s="1328"/>
      <c r="AQ55" s="1328"/>
      <c r="AR55" s="1328"/>
      <c r="AS55" s="1328"/>
      <c r="AT55" s="1328"/>
      <c r="AU55" s="1328"/>
      <c r="AV55" s="1328"/>
      <c r="AW55" s="1328"/>
      <c r="AX55" s="1329"/>
    </row>
    <row r="56" spans="1:50" ht="57" customHeight="1">
      <c r="A56" s="352" t="s">
        <v>100</v>
      </c>
      <c r="B56" s="387"/>
      <c r="C56" s="390" t="s">
        <v>101</v>
      </c>
      <c r="D56" s="391"/>
      <c r="E56" s="391"/>
      <c r="F56" s="392"/>
      <c r="G56" s="393" t="s">
        <v>1160</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781" t="s">
        <v>1159</v>
      </c>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3"/>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1823">
        <v>102</v>
      </c>
      <c r="L67" s="1824"/>
      <c r="M67" s="1824"/>
      <c r="N67" s="1824"/>
      <c r="O67" s="1824"/>
      <c r="P67" s="1824"/>
      <c r="Q67" s="1824"/>
      <c r="R67" s="1825"/>
      <c r="S67" s="422" t="s">
        <v>111</v>
      </c>
      <c r="T67" s="426"/>
      <c r="U67" s="426"/>
      <c r="V67" s="426"/>
      <c r="W67" s="426"/>
      <c r="X67" s="426"/>
      <c r="Y67" s="426"/>
      <c r="Z67" s="442"/>
      <c r="AA67" s="557">
        <v>131</v>
      </c>
      <c r="AB67" s="301"/>
      <c r="AC67" s="301"/>
      <c r="AD67" s="301"/>
      <c r="AE67" s="301"/>
      <c r="AF67" s="301"/>
      <c r="AG67" s="301"/>
      <c r="AH67" s="302"/>
      <c r="AI67" s="422" t="s">
        <v>112</v>
      </c>
      <c r="AJ67" s="423"/>
      <c r="AK67" s="423"/>
      <c r="AL67" s="423"/>
      <c r="AM67" s="423"/>
      <c r="AN67" s="423"/>
      <c r="AO67" s="423"/>
      <c r="AP67" s="424"/>
      <c r="AQ67" s="425">
        <v>259</v>
      </c>
      <c r="AR67" s="426"/>
      <c r="AS67" s="426"/>
      <c r="AT67" s="426"/>
      <c r="AU67" s="426"/>
      <c r="AV67" s="426"/>
      <c r="AW67" s="426"/>
      <c r="AX67" s="427"/>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69" fitToHeight="4" orientation="portrait" horizontalDpi="4294967292" r:id="rId1"/>
  <headerFooter alignWithMargins="0">
    <oddFooter>&amp;C&amp;P</oddFooter>
  </headerFooter>
  <rowBreaks count="1" manualBreakCount="1">
    <brk id="36" max="49" man="1"/>
  </row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C67"/>
  <sheetViews>
    <sheetView view="pageBreakPreview" zoomScaleNormal="75" zoomScaleSheetLayoutView="100" workbookViewId="0">
      <selection activeCell="G20" sqref="G20:X22"/>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244</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1852" t="s">
        <v>2</v>
      </c>
      <c r="AP2" s="1853"/>
      <c r="AQ2" s="1853"/>
      <c r="AR2" s="1853"/>
      <c r="AS2" s="1853"/>
      <c r="AT2" s="1853"/>
      <c r="AU2" s="1853"/>
      <c r="AV2" s="1853"/>
      <c r="AW2" s="1853"/>
      <c r="AX2" s="1854"/>
    </row>
    <row r="3" spans="1:50" ht="25.15" customHeight="1">
      <c r="A3" s="56" t="s">
        <v>3</v>
      </c>
      <c r="B3" s="57"/>
      <c r="C3" s="57"/>
      <c r="D3" s="57"/>
      <c r="E3" s="57"/>
      <c r="F3" s="57"/>
      <c r="G3" s="1848" t="s">
        <v>1203</v>
      </c>
      <c r="H3" s="1849"/>
      <c r="I3" s="1849"/>
      <c r="J3" s="1849"/>
      <c r="K3" s="1849"/>
      <c r="L3" s="1849"/>
      <c r="M3" s="1849"/>
      <c r="N3" s="1849"/>
      <c r="O3" s="1849"/>
      <c r="P3" s="1849"/>
      <c r="Q3" s="1849"/>
      <c r="R3" s="1849"/>
      <c r="S3" s="1849"/>
      <c r="T3" s="1849"/>
      <c r="U3" s="1849"/>
      <c r="V3" s="1849"/>
      <c r="W3" s="1849"/>
      <c r="X3" s="1849"/>
      <c r="Y3" s="60" t="s">
        <v>245</v>
      </c>
      <c r="Z3" s="61"/>
      <c r="AA3" s="61"/>
      <c r="AB3" s="61"/>
      <c r="AC3" s="61"/>
      <c r="AD3" s="62"/>
      <c r="AE3" s="1850" t="s">
        <v>1202</v>
      </c>
      <c r="AF3" s="1850"/>
      <c r="AG3" s="1850"/>
      <c r="AH3" s="1850"/>
      <c r="AI3" s="1850"/>
      <c r="AJ3" s="1850"/>
      <c r="AK3" s="1850"/>
      <c r="AL3" s="1850"/>
      <c r="AM3" s="1850"/>
      <c r="AN3" s="1850"/>
      <c r="AO3" s="1850"/>
      <c r="AP3" s="1851"/>
      <c r="AQ3" s="66" t="s">
        <v>8</v>
      </c>
      <c r="AR3" s="61"/>
      <c r="AS3" s="61"/>
      <c r="AT3" s="61"/>
      <c r="AU3" s="61"/>
      <c r="AV3" s="61"/>
      <c r="AW3" s="61"/>
      <c r="AX3" s="67"/>
    </row>
    <row r="4" spans="1:50" ht="30" customHeight="1">
      <c r="A4" s="84" t="s">
        <v>9</v>
      </c>
      <c r="B4" s="85"/>
      <c r="C4" s="85"/>
      <c r="D4" s="85"/>
      <c r="E4" s="85"/>
      <c r="F4" s="86"/>
      <c r="G4" s="1863" t="s">
        <v>1201</v>
      </c>
      <c r="H4" s="1864"/>
      <c r="I4" s="1864"/>
      <c r="J4" s="1864"/>
      <c r="K4" s="1864"/>
      <c r="L4" s="1864"/>
      <c r="M4" s="1864"/>
      <c r="N4" s="1864"/>
      <c r="O4" s="1864"/>
      <c r="P4" s="1864"/>
      <c r="Q4" s="1864"/>
      <c r="R4" s="1864"/>
      <c r="S4" s="1864"/>
      <c r="T4" s="1864"/>
      <c r="U4" s="1864"/>
      <c r="V4" s="1865"/>
      <c r="W4" s="1865"/>
      <c r="X4" s="1865"/>
      <c r="Y4" s="90" t="s">
        <v>11</v>
      </c>
      <c r="Z4" s="91"/>
      <c r="AA4" s="91"/>
      <c r="AB4" s="91"/>
      <c r="AC4" s="91"/>
      <c r="AD4" s="92"/>
      <c r="AE4" s="91" t="s">
        <v>210</v>
      </c>
      <c r="AF4" s="91"/>
      <c r="AG4" s="91"/>
      <c r="AH4" s="91"/>
      <c r="AI4" s="91"/>
      <c r="AJ4" s="91"/>
      <c r="AK4" s="91"/>
      <c r="AL4" s="91"/>
      <c r="AM4" s="91"/>
      <c r="AN4" s="91"/>
      <c r="AO4" s="91"/>
      <c r="AP4" s="92"/>
      <c r="AQ4" s="570" t="s">
        <v>1200</v>
      </c>
      <c r="AR4" s="571"/>
      <c r="AS4" s="571"/>
      <c r="AT4" s="571"/>
      <c r="AU4" s="571"/>
      <c r="AV4" s="571"/>
      <c r="AW4" s="571"/>
      <c r="AX4" s="572"/>
    </row>
    <row r="5" spans="1:50" ht="30" customHeight="1">
      <c r="A5" s="99" t="s">
        <v>14</v>
      </c>
      <c r="B5" s="100"/>
      <c r="C5" s="100"/>
      <c r="D5" s="100"/>
      <c r="E5" s="100"/>
      <c r="F5" s="100"/>
      <c r="G5" s="1859" t="s">
        <v>15</v>
      </c>
      <c r="H5" s="1860"/>
      <c r="I5" s="1860"/>
      <c r="J5" s="1860"/>
      <c r="K5" s="1860"/>
      <c r="L5" s="1860"/>
      <c r="M5" s="1860"/>
      <c r="N5" s="1860"/>
      <c r="O5" s="1860"/>
      <c r="P5" s="1860"/>
      <c r="Q5" s="1860"/>
      <c r="R5" s="1860"/>
      <c r="S5" s="1860"/>
      <c r="T5" s="1860"/>
      <c r="U5" s="1860"/>
      <c r="V5" s="1860"/>
      <c r="W5" s="1860"/>
      <c r="X5" s="1860"/>
      <c r="Y5" s="103" t="s">
        <v>16</v>
      </c>
      <c r="Z5" s="104"/>
      <c r="AA5" s="104"/>
      <c r="AB5" s="104"/>
      <c r="AC5" s="104"/>
      <c r="AD5" s="105"/>
      <c r="AE5" s="461" t="s">
        <v>1199</v>
      </c>
      <c r="AF5" s="461"/>
      <c r="AG5" s="461"/>
      <c r="AH5" s="461"/>
      <c r="AI5" s="461"/>
      <c r="AJ5" s="461"/>
      <c r="AK5" s="461"/>
      <c r="AL5" s="461"/>
      <c r="AM5" s="461"/>
      <c r="AN5" s="461"/>
      <c r="AO5" s="461"/>
      <c r="AP5" s="461"/>
      <c r="AQ5" s="1861"/>
      <c r="AR5" s="1861"/>
      <c r="AS5" s="1861"/>
      <c r="AT5" s="1861"/>
      <c r="AU5" s="1861"/>
      <c r="AV5" s="1861"/>
      <c r="AW5" s="1861"/>
      <c r="AX5" s="1862"/>
    </row>
    <row r="6" spans="1:50" ht="39.950000000000003" customHeight="1">
      <c r="A6" s="68" t="s">
        <v>18</v>
      </c>
      <c r="B6" s="69"/>
      <c r="C6" s="69"/>
      <c r="D6" s="69"/>
      <c r="E6" s="69"/>
      <c r="F6" s="69"/>
      <c r="G6" s="558" t="s">
        <v>239</v>
      </c>
      <c r="H6" s="71"/>
      <c r="I6" s="71"/>
      <c r="J6" s="71"/>
      <c r="K6" s="71"/>
      <c r="L6" s="71"/>
      <c r="M6" s="71"/>
      <c r="N6" s="71"/>
      <c r="O6" s="71"/>
      <c r="P6" s="71"/>
      <c r="Q6" s="71"/>
      <c r="R6" s="71"/>
      <c r="S6" s="71"/>
      <c r="T6" s="71"/>
      <c r="U6" s="71"/>
      <c r="V6" s="1855"/>
      <c r="W6" s="1855"/>
      <c r="X6" s="1855"/>
      <c r="Y6" s="73" t="s">
        <v>238</v>
      </c>
      <c r="Z6" s="74"/>
      <c r="AA6" s="74"/>
      <c r="AB6" s="74"/>
      <c r="AC6" s="74"/>
      <c r="AD6" s="75"/>
      <c r="AE6" s="1856" t="s">
        <v>1198</v>
      </c>
      <c r="AF6" s="1857"/>
      <c r="AG6" s="1857"/>
      <c r="AH6" s="1857"/>
      <c r="AI6" s="1857"/>
      <c r="AJ6" s="1857"/>
      <c r="AK6" s="1857"/>
      <c r="AL6" s="1857"/>
      <c r="AM6" s="1857"/>
      <c r="AN6" s="1857"/>
      <c r="AO6" s="1857"/>
      <c r="AP6" s="1857"/>
      <c r="AQ6" s="1857"/>
      <c r="AR6" s="1857"/>
      <c r="AS6" s="1857"/>
      <c r="AT6" s="1857"/>
      <c r="AU6" s="1857"/>
      <c r="AV6" s="1857"/>
      <c r="AW6" s="1857"/>
      <c r="AX6" s="1858"/>
    </row>
    <row r="7" spans="1:50" ht="103.7" customHeight="1">
      <c r="A7" s="79" t="s">
        <v>22</v>
      </c>
      <c r="B7" s="80"/>
      <c r="C7" s="80"/>
      <c r="D7" s="80"/>
      <c r="E7" s="80"/>
      <c r="F7" s="80"/>
      <c r="G7" s="562" t="s">
        <v>1197</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17" customHeight="1">
      <c r="A8" s="79" t="s">
        <v>24</v>
      </c>
      <c r="B8" s="80"/>
      <c r="C8" s="80"/>
      <c r="D8" s="80"/>
      <c r="E8" s="80"/>
      <c r="F8" s="80"/>
      <c r="G8" s="562" t="s">
        <v>1196</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158</v>
      </c>
      <c r="Q11" s="142"/>
      <c r="R11" s="142"/>
      <c r="S11" s="142"/>
      <c r="T11" s="142"/>
      <c r="U11" s="142"/>
      <c r="V11" s="142"/>
      <c r="W11" s="142">
        <v>148</v>
      </c>
      <c r="X11" s="142"/>
      <c r="Y11" s="142"/>
      <c r="Z11" s="142"/>
      <c r="AA11" s="142"/>
      <c r="AB11" s="142"/>
      <c r="AC11" s="142"/>
      <c r="AD11" s="142">
        <v>148</v>
      </c>
      <c r="AE11" s="142"/>
      <c r="AF11" s="142"/>
      <c r="AG11" s="142"/>
      <c r="AH11" s="142"/>
      <c r="AI11" s="142"/>
      <c r="AJ11" s="142"/>
      <c r="AK11" s="142">
        <v>93</v>
      </c>
      <c r="AL11" s="142"/>
      <c r="AM11" s="142"/>
      <c r="AN11" s="142"/>
      <c r="AO11" s="142"/>
      <c r="AP11" s="142"/>
      <c r="AQ11" s="142"/>
      <c r="AR11" s="1868"/>
      <c r="AS11" s="1868"/>
      <c r="AT11" s="1868"/>
      <c r="AU11" s="1868"/>
      <c r="AV11" s="1868"/>
      <c r="AW11" s="1868"/>
      <c r="AX11" s="1869"/>
    </row>
    <row r="12" spans="1:50" ht="21" customHeight="1">
      <c r="A12" s="120"/>
      <c r="B12" s="121"/>
      <c r="C12" s="121"/>
      <c r="D12" s="121"/>
      <c r="E12" s="121"/>
      <c r="F12" s="122"/>
      <c r="G12" s="134"/>
      <c r="H12" s="135"/>
      <c r="I12" s="145" t="s">
        <v>36</v>
      </c>
      <c r="J12" s="146"/>
      <c r="K12" s="146"/>
      <c r="L12" s="146"/>
      <c r="M12" s="146"/>
      <c r="N12" s="146"/>
      <c r="O12" s="147"/>
      <c r="P12" s="157">
        <v>200</v>
      </c>
      <c r="Q12" s="157"/>
      <c r="R12" s="157"/>
      <c r="S12" s="157"/>
      <c r="T12" s="157"/>
      <c r="U12" s="157"/>
      <c r="V12" s="157"/>
      <c r="W12" s="1866" t="s">
        <v>202</v>
      </c>
      <c r="X12" s="1867"/>
      <c r="Y12" s="1867"/>
      <c r="Z12" s="1867"/>
      <c r="AA12" s="1867"/>
      <c r="AB12" s="1867"/>
      <c r="AC12" s="1867"/>
      <c r="AD12" s="1866" t="s">
        <v>202</v>
      </c>
      <c r="AE12" s="1867"/>
      <c r="AF12" s="1867"/>
      <c r="AG12" s="1867"/>
      <c r="AH12" s="1867"/>
      <c r="AI12" s="1867"/>
      <c r="AJ12" s="1867"/>
      <c r="AK12" s="157"/>
      <c r="AL12" s="157"/>
      <c r="AM12" s="157"/>
      <c r="AN12" s="157"/>
      <c r="AO12" s="157"/>
      <c r="AP12" s="157"/>
      <c r="AQ12" s="157"/>
      <c r="AR12" s="587"/>
      <c r="AS12" s="587"/>
      <c r="AT12" s="587"/>
      <c r="AU12" s="587"/>
      <c r="AV12" s="587"/>
      <c r="AW12" s="587"/>
      <c r="AX12" s="588"/>
    </row>
    <row r="13" spans="1:50" ht="21" customHeight="1">
      <c r="A13" s="120"/>
      <c r="B13" s="121"/>
      <c r="C13" s="121"/>
      <c r="D13" s="121"/>
      <c r="E13" s="121"/>
      <c r="F13" s="122"/>
      <c r="G13" s="134"/>
      <c r="H13" s="135"/>
      <c r="I13" s="145" t="s">
        <v>38</v>
      </c>
      <c r="J13" s="149"/>
      <c r="K13" s="149"/>
      <c r="L13" s="149"/>
      <c r="M13" s="149"/>
      <c r="N13" s="149"/>
      <c r="O13" s="150"/>
      <c r="P13" s="1866" t="s">
        <v>202</v>
      </c>
      <c r="Q13" s="1867"/>
      <c r="R13" s="1867"/>
      <c r="S13" s="1867"/>
      <c r="T13" s="1867"/>
      <c r="U13" s="1867"/>
      <c r="V13" s="1867"/>
      <c r="W13" s="1866" t="s">
        <v>202</v>
      </c>
      <c r="X13" s="1867"/>
      <c r="Y13" s="1867"/>
      <c r="Z13" s="1867"/>
      <c r="AA13" s="1867"/>
      <c r="AB13" s="1867"/>
      <c r="AC13" s="1867"/>
      <c r="AD13" s="1866" t="s">
        <v>202</v>
      </c>
      <c r="AE13" s="1867"/>
      <c r="AF13" s="1867"/>
      <c r="AG13" s="1867"/>
      <c r="AH13" s="1867"/>
      <c r="AI13" s="1867"/>
      <c r="AJ13" s="1867"/>
      <c r="AK13" s="1866" t="s">
        <v>202</v>
      </c>
      <c r="AL13" s="1867"/>
      <c r="AM13" s="1867"/>
      <c r="AN13" s="1867"/>
      <c r="AO13" s="1867"/>
      <c r="AP13" s="1867"/>
      <c r="AQ13" s="1867"/>
      <c r="AR13" s="589"/>
      <c r="AS13" s="590"/>
      <c r="AT13" s="590"/>
      <c r="AU13" s="590"/>
      <c r="AV13" s="590"/>
      <c r="AW13" s="590"/>
      <c r="AX13" s="591"/>
    </row>
    <row r="14" spans="1:50" ht="21" customHeight="1">
      <c r="A14" s="120"/>
      <c r="B14" s="121"/>
      <c r="C14" s="121"/>
      <c r="D14" s="121"/>
      <c r="E14" s="121"/>
      <c r="F14" s="122"/>
      <c r="G14" s="134"/>
      <c r="H14" s="135"/>
      <c r="I14" s="145" t="s">
        <v>39</v>
      </c>
      <c r="J14" s="149"/>
      <c r="K14" s="149"/>
      <c r="L14" s="149"/>
      <c r="M14" s="149"/>
      <c r="N14" s="149"/>
      <c r="O14" s="150"/>
      <c r="P14" s="1866" t="s">
        <v>202</v>
      </c>
      <c r="Q14" s="1867"/>
      <c r="R14" s="1867"/>
      <c r="S14" s="1867"/>
      <c r="T14" s="1867"/>
      <c r="U14" s="1867"/>
      <c r="V14" s="1867"/>
      <c r="W14" s="1866" t="s">
        <v>202</v>
      </c>
      <c r="X14" s="1867"/>
      <c r="Y14" s="1867"/>
      <c r="Z14" s="1867"/>
      <c r="AA14" s="1867"/>
      <c r="AB14" s="1867"/>
      <c r="AC14" s="1867"/>
      <c r="AD14" s="1866" t="s">
        <v>202</v>
      </c>
      <c r="AE14" s="1867"/>
      <c r="AF14" s="1867"/>
      <c r="AG14" s="1867"/>
      <c r="AH14" s="1867"/>
      <c r="AI14" s="1867"/>
      <c r="AJ14" s="1867"/>
      <c r="AK14" s="1866" t="s">
        <v>202</v>
      </c>
      <c r="AL14" s="1867"/>
      <c r="AM14" s="1867"/>
      <c r="AN14" s="1867"/>
      <c r="AO14" s="1867"/>
      <c r="AP14" s="1867"/>
      <c r="AQ14" s="1867"/>
      <c r="AR14" s="575"/>
      <c r="AS14" s="576"/>
      <c r="AT14" s="576"/>
      <c r="AU14" s="576"/>
      <c r="AV14" s="576"/>
      <c r="AW14" s="576"/>
      <c r="AX14" s="577"/>
    </row>
    <row r="15" spans="1:50" ht="24.75" customHeight="1">
      <c r="A15" s="120"/>
      <c r="B15" s="121"/>
      <c r="C15" s="121"/>
      <c r="D15" s="121"/>
      <c r="E15" s="121"/>
      <c r="F15" s="122"/>
      <c r="G15" s="134"/>
      <c r="H15" s="135"/>
      <c r="I15" s="145" t="s">
        <v>40</v>
      </c>
      <c r="J15" s="146"/>
      <c r="K15" s="146"/>
      <c r="L15" s="146"/>
      <c r="M15" s="146"/>
      <c r="N15" s="146"/>
      <c r="O15" s="147"/>
      <c r="P15" s="1866" t="s">
        <v>202</v>
      </c>
      <c r="Q15" s="1867"/>
      <c r="R15" s="1867"/>
      <c r="S15" s="1867"/>
      <c r="T15" s="1867"/>
      <c r="U15" s="1867"/>
      <c r="V15" s="1867"/>
      <c r="W15" s="1866" t="s">
        <v>202</v>
      </c>
      <c r="X15" s="1867"/>
      <c r="Y15" s="1867"/>
      <c r="Z15" s="1867"/>
      <c r="AA15" s="1867"/>
      <c r="AB15" s="1867"/>
      <c r="AC15" s="1867"/>
      <c r="AD15" s="1866" t="s">
        <v>202</v>
      </c>
      <c r="AE15" s="1867"/>
      <c r="AF15" s="1867"/>
      <c r="AG15" s="1867"/>
      <c r="AH15" s="1867"/>
      <c r="AI15" s="1867"/>
      <c r="AJ15" s="1867"/>
      <c r="AK15" s="1866" t="s">
        <v>202</v>
      </c>
      <c r="AL15" s="1867"/>
      <c r="AM15" s="1867"/>
      <c r="AN15" s="1867"/>
      <c r="AO15" s="1867"/>
      <c r="AP15" s="1867"/>
      <c r="AQ15" s="1867"/>
      <c r="AR15" s="587"/>
      <c r="AS15" s="587"/>
      <c r="AT15" s="587"/>
      <c r="AU15" s="587"/>
      <c r="AV15" s="587"/>
      <c r="AW15" s="587"/>
      <c r="AX15" s="588"/>
    </row>
    <row r="16" spans="1:50" ht="24.75" customHeight="1">
      <c r="A16" s="120"/>
      <c r="B16" s="121"/>
      <c r="C16" s="121"/>
      <c r="D16" s="121"/>
      <c r="E16" s="121"/>
      <c r="F16" s="122"/>
      <c r="G16" s="136"/>
      <c r="H16" s="137"/>
      <c r="I16" s="161" t="s">
        <v>41</v>
      </c>
      <c r="J16" s="162"/>
      <c r="K16" s="162"/>
      <c r="L16" s="162"/>
      <c r="M16" s="162"/>
      <c r="N16" s="162"/>
      <c r="O16" s="163"/>
      <c r="P16" s="165">
        <v>358</v>
      </c>
      <c r="Q16" s="165"/>
      <c r="R16" s="165"/>
      <c r="S16" s="165"/>
      <c r="T16" s="165"/>
      <c r="U16" s="165"/>
      <c r="V16" s="165"/>
      <c r="W16" s="165">
        <v>148</v>
      </c>
      <c r="X16" s="165"/>
      <c r="Y16" s="165"/>
      <c r="Z16" s="165"/>
      <c r="AA16" s="165"/>
      <c r="AB16" s="165"/>
      <c r="AC16" s="165"/>
      <c r="AD16" s="165">
        <v>148</v>
      </c>
      <c r="AE16" s="165"/>
      <c r="AF16" s="165"/>
      <c r="AG16" s="165"/>
      <c r="AH16" s="165"/>
      <c r="AI16" s="165"/>
      <c r="AJ16" s="165"/>
      <c r="AK16" s="165"/>
      <c r="AL16" s="165"/>
      <c r="AM16" s="165"/>
      <c r="AN16" s="165"/>
      <c r="AO16" s="165"/>
      <c r="AP16" s="165"/>
      <c r="AQ16" s="165"/>
      <c r="AR16" s="596"/>
      <c r="AS16" s="596"/>
      <c r="AT16" s="596"/>
      <c r="AU16" s="596"/>
      <c r="AV16" s="596"/>
      <c r="AW16" s="596"/>
      <c r="AX16" s="597"/>
    </row>
    <row r="17" spans="1:55" ht="24.75" customHeight="1">
      <c r="A17" s="120"/>
      <c r="B17" s="121"/>
      <c r="C17" s="121"/>
      <c r="D17" s="121"/>
      <c r="E17" s="121"/>
      <c r="F17" s="122"/>
      <c r="G17" s="167" t="s">
        <v>42</v>
      </c>
      <c r="H17" s="168"/>
      <c r="I17" s="168"/>
      <c r="J17" s="168"/>
      <c r="K17" s="168"/>
      <c r="L17" s="168"/>
      <c r="M17" s="168"/>
      <c r="N17" s="168"/>
      <c r="O17" s="168"/>
      <c r="P17" s="169">
        <v>358</v>
      </c>
      <c r="Q17" s="169"/>
      <c r="R17" s="169"/>
      <c r="S17" s="169"/>
      <c r="T17" s="169"/>
      <c r="U17" s="169"/>
      <c r="V17" s="169"/>
      <c r="W17" s="169">
        <v>148</v>
      </c>
      <c r="X17" s="169"/>
      <c r="Y17" s="169"/>
      <c r="Z17" s="169"/>
      <c r="AA17" s="169"/>
      <c r="AB17" s="169"/>
      <c r="AC17" s="169"/>
      <c r="AD17" s="169">
        <v>148</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1195</v>
      </c>
      <c r="AU19" s="187"/>
      <c r="AV19" s="187"/>
      <c r="AW19" s="187"/>
      <c r="AX19" s="194"/>
    </row>
    <row r="20" spans="1:55" ht="42.75" customHeight="1">
      <c r="A20" s="179"/>
      <c r="B20" s="177"/>
      <c r="C20" s="177"/>
      <c r="D20" s="177"/>
      <c r="E20" s="177"/>
      <c r="F20" s="178"/>
      <c r="G20" s="1870" t="s">
        <v>1194</v>
      </c>
      <c r="H20" s="1871"/>
      <c r="I20" s="1871"/>
      <c r="J20" s="1871"/>
      <c r="K20" s="1871"/>
      <c r="L20" s="1871"/>
      <c r="M20" s="1871"/>
      <c r="N20" s="1871"/>
      <c r="O20" s="1871"/>
      <c r="P20" s="1871"/>
      <c r="Q20" s="1871"/>
      <c r="R20" s="1871"/>
      <c r="S20" s="1871"/>
      <c r="T20" s="1871"/>
      <c r="U20" s="1871"/>
      <c r="V20" s="1871"/>
      <c r="W20" s="1871"/>
      <c r="X20" s="1872"/>
      <c r="Y20" s="204" t="s">
        <v>49</v>
      </c>
      <c r="Z20" s="205"/>
      <c r="AA20" s="206"/>
      <c r="AB20" s="207" t="s">
        <v>1193</v>
      </c>
      <c r="AC20" s="207"/>
      <c r="AD20" s="207"/>
      <c r="AE20" s="173">
        <v>121</v>
      </c>
      <c r="AF20" s="173"/>
      <c r="AG20" s="173"/>
      <c r="AH20" s="173"/>
      <c r="AI20" s="173"/>
      <c r="AJ20" s="173">
        <v>152</v>
      </c>
      <c r="AK20" s="173"/>
      <c r="AL20" s="173"/>
      <c r="AM20" s="173"/>
      <c r="AN20" s="173"/>
      <c r="AO20" s="602">
        <v>206</v>
      </c>
      <c r="AP20" s="602"/>
      <c r="AQ20" s="602"/>
      <c r="AR20" s="602"/>
      <c r="AS20" s="602"/>
      <c r="AT20" s="174"/>
      <c r="AU20" s="174"/>
      <c r="AV20" s="174"/>
      <c r="AW20" s="174"/>
      <c r="AX20" s="175"/>
    </row>
    <row r="21" spans="1:55" ht="42.75" customHeight="1">
      <c r="A21" s="180"/>
      <c r="B21" s="181"/>
      <c r="C21" s="181"/>
      <c r="D21" s="181"/>
      <c r="E21" s="181"/>
      <c r="F21" s="182"/>
      <c r="G21" s="1873"/>
      <c r="H21" s="1874"/>
      <c r="I21" s="1874"/>
      <c r="J21" s="1874"/>
      <c r="K21" s="1874"/>
      <c r="L21" s="1874"/>
      <c r="M21" s="1874"/>
      <c r="N21" s="1874"/>
      <c r="O21" s="1874"/>
      <c r="P21" s="1874"/>
      <c r="Q21" s="1874"/>
      <c r="R21" s="1874"/>
      <c r="S21" s="1874"/>
      <c r="T21" s="1874"/>
      <c r="U21" s="1874"/>
      <c r="V21" s="1874"/>
      <c r="W21" s="1874"/>
      <c r="X21" s="1875"/>
      <c r="Y21" s="128" t="s">
        <v>51</v>
      </c>
      <c r="Z21" s="129"/>
      <c r="AA21" s="130"/>
      <c r="AB21" s="598" t="s">
        <v>1193</v>
      </c>
      <c r="AC21" s="598"/>
      <c r="AD21" s="598"/>
      <c r="AE21" s="598">
        <v>170</v>
      </c>
      <c r="AF21" s="598"/>
      <c r="AG21" s="598"/>
      <c r="AH21" s="598"/>
      <c r="AI21" s="598"/>
      <c r="AJ21" s="598">
        <v>170</v>
      </c>
      <c r="AK21" s="598"/>
      <c r="AL21" s="598"/>
      <c r="AM21" s="598"/>
      <c r="AN21" s="598"/>
      <c r="AO21" s="598">
        <v>170</v>
      </c>
      <c r="AP21" s="598"/>
      <c r="AQ21" s="598"/>
      <c r="AR21" s="598"/>
      <c r="AS21" s="598"/>
      <c r="AT21" s="602">
        <v>210</v>
      </c>
      <c r="AU21" s="602"/>
      <c r="AV21" s="602"/>
      <c r="AW21" s="602"/>
      <c r="AX21" s="611"/>
    </row>
    <row r="22" spans="1:55" ht="42.75" customHeight="1">
      <c r="A22" s="180"/>
      <c r="B22" s="181"/>
      <c r="C22" s="181"/>
      <c r="D22" s="181"/>
      <c r="E22" s="181"/>
      <c r="F22" s="182"/>
      <c r="G22" s="1876"/>
      <c r="H22" s="1877"/>
      <c r="I22" s="1877"/>
      <c r="J22" s="1877"/>
      <c r="K22" s="1877"/>
      <c r="L22" s="1877"/>
      <c r="M22" s="1877"/>
      <c r="N22" s="1877"/>
      <c r="O22" s="1877"/>
      <c r="P22" s="1877"/>
      <c r="Q22" s="1877"/>
      <c r="R22" s="1877"/>
      <c r="S22" s="1877"/>
      <c r="T22" s="1877"/>
      <c r="U22" s="1877"/>
      <c r="V22" s="1877"/>
      <c r="W22" s="1877"/>
      <c r="X22" s="1878"/>
      <c r="Y22" s="128" t="s">
        <v>52</v>
      </c>
      <c r="Z22" s="129"/>
      <c r="AA22" s="130"/>
      <c r="AB22" s="190" t="s">
        <v>199</v>
      </c>
      <c r="AC22" s="190"/>
      <c r="AD22" s="190"/>
      <c r="AE22" s="190">
        <v>71</v>
      </c>
      <c r="AF22" s="190"/>
      <c r="AG22" s="190"/>
      <c r="AH22" s="190"/>
      <c r="AI22" s="190"/>
      <c r="AJ22" s="190">
        <v>89</v>
      </c>
      <c r="AK22" s="190"/>
      <c r="AL22" s="190"/>
      <c r="AM22" s="190"/>
      <c r="AN22" s="190"/>
      <c r="AO22" s="598">
        <v>121</v>
      </c>
      <c r="AP22" s="598"/>
      <c r="AQ22" s="598"/>
      <c r="AR22" s="598"/>
      <c r="AS22" s="598"/>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604" t="s">
        <v>1192</v>
      </c>
      <c r="H24" s="405"/>
      <c r="I24" s="405"/>
      <c r="J24" s="405"/>
      <c r="K24" s="405"/>
      <c r="L24" s="405"/>
      <c r="M24" s="405"/>
      <c r="N24" s="405"/>
      <c r="O24" s="405"/>
      <c r="P24" s="405"/>
      <c r="Q24" s="405"/>
      <c r="R24" s="405"/>
      <c r="S24" s="405"/>
      <c r="T24" s="405"/>
      <c r="U24" s="405"/>
      <c r="V24" s="405"/>
      <c r="W24" s="405"/>
      <c r="X24" s="605"/>
      <c r="Y24" s="226" t="s">
        <v>58</v>
      </c>
      <c r="Z24" s="227"/>
      <c r="AA24" s="228"/>
      <c r="AB24" s="229" t="s">
        <v>1191</v>
      </c>
      <c r="AC24" s="227"/>
      <c r="AD24" s="228"/>
      <c r="AE24" s="190">
        <v>46</v>
      </c>
      <c r="AF24" s="190"/>
      <c r="AG24" s="190"/>
      <c r="AH24" s="190"/>
      <c r="AI24" s="190"/>
      <c r="AJ24" s="602">
        <v>34</v>
      </c>
      <c r="AK24" s="602"/>
      <c r="AL24" s="602"/>
      <c r="AM24" s="602"/>
      <c r="AN24" s="602"/>
      <c r="AO24" s="602">
        <v>24</v>
      </c>
      <c r="AP24" s="602"/>
      <c r="AQ24" s="602"/>
      <c r="AR24" s="602"/>
      <c r="AS24" s="602"/>
      <c r="AT24" s="234" t="s">
        <v>571</v>
      </c>
      <c r="AU24" s="74"/>
      <c r="AV24" s="74"/>
      <c r="AW24" s="74"/>
      <c r="AX24" s="265"/>
      <c r="AY24" s="2"/>
      <c r="AZ24" s="3"/>
      <c r="BA24" s="3"/>
      <c r="BB24" s="3"/>
      <c r="BC24" s="3"/>
    </row>
    <row r="25" spans="1:55" ht="32.25" customHeight="1">
      <c r="A25" s="246"/>
      <c r="B25" s="247"/>
      <c r="C25" s="247"/>
      <c r="D25" s="247"/>
      <c r="E25" s="247"/>
      <c r="F25" s="248"/>
      <c r="G25" s="608"/>
      <c r="H25" s="236"/>
      <c r="I25" s="236"/>
      <c r="J25" s="236"/>
      <c r="K25" s="236"/>
      <c r="L25" s="236"/>
      <c r="M25" s="236"/>
      <c r="N25" s="236"/>
      <c r="O25" s="236"/>
      <c r="P25" s="236"/>
      <c r="Q25" s="236"/>
      <c r="R25" s="236"/>
      <c r="S25" s="236"/>
      <c r="T25" s="236"/>
      <c r="U25" s="236"/>
      <c r="V25" s="236"/>
      <c r="W25" s="236"/>
      <c r="X25" s="237"/>
      <c r="Y25" s="230" t="s">
        <v>323</v>
      </c>
      <c r="Z25" s="231"/>
      <c r="AA25" s="232"/>
      <c r="AB25" s="233" t="s">
        <v>1191</v>
      </c>
      <c r="AC25" s="231"/>
      <c r="AD25" s="232"/>
      <c r="AE25" s="234">
        <v>48</v>
      </c>
      <c r="AF25" s="74"/>
      <c r="AG25" s="74"/>
      <c r="AH25" s="74"/>
      <c r="AI25" s="75"/>
      <c r="AJ25" s="235">
        <v>28</v>
      </c>
      <c r="AK25" s="236"/>
      <c r="AL25" s="236"/>
      <c r="AM25" s="236"/>
      <c r="AN25" s="237"/>
      <c r="AO25" s="235">
        <v>20</v>
      </c>
      <c r="AP25" s="236"/>
      <c r="AQ25" s="236"/>
      <c r="AR25" s="236"/>
      <c r="AS25" s="237"/>
      <c r="AT25" s="617">
        <v>17</v>
      </c>
      <c r="AU25" s="618"/>
      <c r="AV25" s="618"/>
      <c r="AW25" s="618"/>
      <c r="AX25" s="619"/>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623" t="s">
        <v>1190</v>
      </c>
      <c r="H27" s="623"/>
      <c r="I27" s="623"/>
      <c r="J27" s="623"/>
      <c r="K27" s="623"/>
      <c r="L27" s="623"/>
      <c r="M27" s="623"/>
      <c r="N27" s="623"/>
      <c r="O27" s="623"/>
      <c r="P27" s="623"/>
      <c r="Q27" s="623"/>
      <c r="R27" s="623"/>
      <c r="S27" s="623"/>
      <c r="T27" s="623"/>
      <c r="U27" s="623"/>
      <c r="V27" s="623"/>
      <c r="W27" s="623"/>
      <c r="X27" s="623"/>
      <c r="Y27" s="261" t="s">
        <v>62</v>
      </c>
      <c r="Z27" s="262"/>
      <c r="AA27" s="263"/>
      <c r="AB27" s="620" t="s">
        <v>1189</v>
      </c>
      <c r="AC27" s="621"/>
      <c r="AD27" s="637"/>
      <c r="AE27" s="1879">
        <v>3439717</v>
      </c>
      <c r="AF27" s="621"/>
      <c r="AG27" s="621"/>
      <c r="AH27" s="621"/>
      <c r="AI27" s="637"/>
      <c r="AJ27" s="1879">
        <v>4363676</v>
      </c>
      <c r="AK27" s="621"/>
      <c r="AL27" s="621"/>
      <c r="AM27" s="621"/>
      <c r="AN27" s="637"/>
      <c r="AO27" s="1879">
        <v>6181875</v>
      </c>
      <c r="AP27" s="621"/>
      <c r="AQ27" s="621"/>
      <c r="AR27" s="621"/>
      <c r="AS27" s="637"/>
      <c r="AT27" s="620"/>
      <c r="AU27" s="621"/>
      <c r="AV27" s="621"/>
      <c r="AW27" s="621"/>
      <c r="AX27" s="622"/>
    </row>
    <row r="28" spans="1:55" ht="47.1" customHeight="1">
      <c r="A28" s="214"/>
      <c r="B28" s="215"/>
      <c r="C28" s="215"/>
      <c r="D28" s="215"/>
      <c r="E28" s="215"/>
      <c r="F28" s="216"/>
      <c r="G28" s="624"/>
      <c r="H28" s="624"/>
      <c r="I28" s="624"/>
      <c r="J28" s="624"/>
      <c r="K28" s="624"/>
      <c r="L28" s="624"/>
      <c r="M28" s="624"/>
      <c r="N28" s="624"/>
      <c r="O28" s="624"/>
      <c r="P28" s="624"/>
      <c r="Q28" s="624"/>
      <c r="R28" s="624"/>
      <c r="S28" s="624"/>
      <c r="T28" s="624"/>
      <c r="U28" s="624"/>
      <c r="V28" s="624"/>
      <c r="W28" s="624"/>
      <c r="X28" s="624"/>
      <c r="Y28" s="204" t="s">
        <v>66</v>
      </c>
      <c r="Z28" s="231"/>
      <c r="AA28" s="232"/>
      <c r="AB28" s="620" t="s">
        <v>1188</v>
      </c>
      <c r="AC28" s="621"/>
      <c r="AD28" s="637"/>
      <c r="AE28" s="1883" t="s">
        <v>1187</v>
      </c>
      <c r="AF28" s="1884"/>
      <c r="AG28" s="1884"/>
      <c r="AH28" s="1884"/>
      <c r="AI28" s="1885"/>
      <c r="AJ28" s="1883" t="s">
        <v>1186</v>
      </c>
      <c r="AK28" s="1884"/>
      <c r="AL28" s="1884"/>
      <c r="AM28" s="1884"/>
      <c r="AN28" s="1885"/>
      <c r="AO28" s="1883" t="s">
        <v>1185</v>
      </c>
      <c r="AP28" s="1884"/>
      <c r="AQ28" s="1884"/>
      <c r="AR28" s="1884"/>
      <c r="AS28" s="1885"/>
      <c r="AT28" s="620"/>
      <c r="AU28" s="621"/>
      <c r="AV28" s="621"/>
      <c r="AW28" s="621"/>
      <c r="AX28" s="622"/>
    </row>
    <row r="29" spans="1:55" ht="23.1" customHeight="1">
      <c r="A29" s="274" t="s">
        <v>67</v>
      </c>
      <c r="B29" s="275"/>
      <c r="C29" s="1904" t="s">
        <v>68</v>
      </c>
      <c r="D29" s="1881"/>
      <c r="E29" s="1881"/>
      <c r="F29" s="1881"/>
      <c r="G29" s="1881"/>
      <c r="H29" s="1881"/>
      <c r="I29" s="1881"/>
      <c r="J29" s="1881"/>
      <c r="K29" s="1905"/>
      <c r="L29" s="1906" t="s">
        <v>69</v>
      </c>
      <c r="M29" s="1906"/>
      <c r="N29" s="1906"/>
      <c r="O29" s="1906"/>
      <c r="P29" s="1906"/>
      <c r="Q29" s="1906"/>
      <c r="R29" s="1907" t="s">
        <v>33</v>
      </c>
      <c r="S29" s="1907"/>
      <c r="T29" s="1907"/>
      <c r="U29" s="1907"/>
      <c r="V29" s="1907"/>
      <c r="W29" s="1907"/>
      <c r="X29" s="1880" t="s">
        <v>70</v>
      </c>
      <c r="Y29" s="1881"/>
      <c r="Z29" s="1881"/>
      <c r="AA29" s="1881"/>
      <c r="AB29" s="1881"/>
      <c r="AC29" s="1881"/>
      <c r="AD29" s="1881"/>
      <c r="AE29" s="1881"/>
      <c r="AF29" s="1881"/>
      <c r="AG29" s="1881"/>
      <c r="AH29" s="1881"/>
      <c r="AI29" s="1881"/>
      <c r="AJ29" s="1881"/>
      <c r="AK29" s="1881"/>
      <c r="AL29" s="1881"/>
      <c r="AM29" s="1881"/>
      <c r="AN29" s="1881"/>
      <c r="AO29" s="1881"/>
      <c r="AP29" s="1881"/>
      <c r="AQ29" s="1881"/>
      <c r="AR29" s="1881"/>
      <c r="AS29" s="1881"/>
      <c r="AT29" s="1881"/>
      <c r="AU29" s="1881"/>
      <c r="AV29" s="1881"/>
      <c r="AW29" s="1881"/>
      <c r="AX29" s="1882"/>
    </row>
    <row r="30" spans="1:55" ht="23.1" customHeight="1">
      <c r="A30" s="276"/>
      <c r="B30" s="277"/>
      <c r="C30" s="1908" t="s">
        <v>1184</v>
      </c>
      <c r="D30" s="1909"/>
      <c r="E30" s="1909"/>
      <c r="F30" s="1909"/>
      <c r="G30" s="1909"/>
      <c r="H30" s="1909"/>
      <c r="I30" s="1909"/>
      <c r="J30" s="1909"/>
      <c r="K30" s="1910"/>
      <c r="L30" s="649">
        <v>93</v>
      </c>
      <c r="M30" s="649"/>
      <c r="N30" s="649"/>
      <c r="O30" s="649"/>
      <c r="P30" s="649"/>
      <c r="Q30" s="649"/>
      <c r="R30" s="649"/>
      <c r="S30" s="649"/>
      <c r="T30" s="649"/>
      <c r="U30" s="649"/>
      <c r="V30" s="649"/>
      <c r="W30" s="649"/>
      <c r="X30" s="650"/>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1"/>
      <c r="AV30" s="651"/>
      <c r="AW30" s="651"/>
      <c r="AX30" s="652"/>
    </row>
    <row r="31" spans="1:55" ht="23.1" customHeight="1">
      <c r="A31" s="276"/>
      <c r="B31" s="277"/>
      <c r="C31" s="653"/>
      <c r="D31" s="654"/>
      <c r="E31" s="654"/>
      <c r="F31" s="654"/>
      <c r="G31" s="654"/>
      <c r="H31" s="654"/>
      <c r="I31" s="654"/>
      <c r="J31" s="654"/>
      <c r="K31" s="655"/>
      <c r="L31" s="656"/>
      <c r="M31" s="656"/>
      <c r="N31" s="656"/>
      <c r="O31" s="656"/>
      <c r="P31" s="656"/>
      <c r="Q31" s="656"/>
      <c r="R31" s="656"/>
      <c r="S31" s="656"/>
      <c r="T31" s="656"/>
      <c r="U31" s="656"/>
      <c r="V31" s="656"/>
      <c r="W31" s="656"/>
      <c r="X31" s="657"/>
      <c r="Y31" s="658"/>
      <c r="Z31" s="658"/>
      <c r="AA31" s="658"/>
      <c r="AB31" s="658"/>
      <c r="AC31" s="658"/>
      <c r="AD31" s="658"/>
      <c r="AE31" s="658"/>
      <c r="AF31" s="658"/>
      <c r="AG31" s="658"/>
      <c r="AH31" s="658"/>
      <c r="AI31" s="658"/>
      <c r="AJ31" s="658"/>
      <c r="AK31" s="658"/>
      <c r="AL31" s="658"/>
      <c r="AM31" s="658"/>
      <c r="AN31" s="658"/>
      <c r="AO31" s="658"/>
      <c r="AP31" s="658"/>
      <c r="AQ31" s="658"/>
      <c r="AR31" s="658"/>
      <c r="AS31" s="658"/>
      <c r="AT31" s="658"/>
      <c r="AU31" s="658"/>
      <c r="AV31" s="658"/>
      <c r="AW31" s="658"/>
      <c r="AX31" s="659"/>
    </row>
    <row r="32" spans="1:55" ht="23.1" customHeight="1">
      <c r="A32" s="276"/>
      <c r="B32" s="277"/>
      <c r="C32" s="653"/>
      <c r="D32" s="654"/>
      <c r="E32" s="654"/>
      <c r="F32" s="654"/>
      <c r="G32" s="654"/>
      <c r="H32" s="654"/>
      <c r="I32" s="654"/>
      <c r="J32" s="654"/>
      <c r="K32" s="655"/>
      <c r="L32" s="656"/>
      <c r="M32" s="656"/>
      <c r="N32" s="656"/>
      <c r="O32" s="656"/>
      <c r="P32" s="656"/>
      <c r="Q32" s="656"/>
      <c r="R32" s="656"/>
      <c r="S32" s="656"/>
      <c r="T32" s="656"/>
      <c r="U32" s="656"/>
      <c r="V32" s="656"/>
      <c r="W32" s="656"/>
      <c r="X32" s="657"/>
      <c r="Y32" s="658"/>
      <c r="Z32" s="658"/>
      <c r="AA32" s="658"/>
      <c r="AB32" s="658"/>
      <c r="AC32" s="658"/>
      <c r="AD32" s="658"/>
      <c r="AE32" s="658"/>
      <c r="AF32" s="658"/>
      <c r="AG32" s="658"/>
      <c r="AH32" s="658"/>
      <c r="AI32" s="658"/>
      <c r="AJ32" s="658"/>
      <c r="AK32" s="658"/>
      <c r="AL32" s="658"/>
      <c r="AM32" s="658"/>
      <c r="AN32" s="658"/>
      <c r="AO32" s="658"/>
      <c r="AP32" s="658"/>
      <c r="AQ32" s="658"/>
      <c r="AR32" s="658"/>
      <c r="AS32" s="658"/>
      <c r="AT32" s="658"/>
      <c r="AU32" s="658"/>
      <c r="AV32" s="658"/>
      <c r="AW32" s="658"/>
      <c r="AX32" s="659"/>
    </row>
    <row r="33" spans="1:50" ht="23.1" customHeight="1">
      <c r="A33" s="276"/>
      <c r="B33" s="277"/>
      <c r="C33" s="653"/>
      <c r="D33" s="654"/>
      <c r="E33" s="654"/>
      <c r="F33" s="654"/>
      <c r="G33" s="654"/>
      <c r="H33" s="654"/>
      <c r="I33" s="654"/>
      <c r="J33" s="654"/>
      <c r="K33" s="655"/>
      <c r="L33" s="656"/>
      <c r="M33" s="656"/>
      <c r="N33" s="656"/>
      <c r="O33" s="656"/>
      <c r="P33" s="656"/>
      <c r="Q33" s="656"/>
      <c r="R33" s="656"/>
      <c r="S33" s="656"/>
      <c r="T33" s="656"/>
      <c r="U33" s="656"/>
      <c r="V33" s="656"/>
      <c r="W33" s="656"/>
      <c r="X33" s="657"/>
      <c r="Y33" s="658"/>
      <c r="Z33" s="658"/>
      <c r="AA33" s="658"/>
      <c r="AB33" s="658"/>
      <c r="AC33" s="658"/>
      <c r="AD33" s="658"/>
      <c r="AE33" s="658"/>
      <c r="AF33" s="658"/>
      <c r="AG33" s="658"/>
      <c r="AH33" s="658"/>
      <c r="AI33" s="658"/>
      <c r="AJ33" s="658"/>
      <c r="AK33" s="658"/>
      <c r="AL33" s="658"/>
      <c r="AM33" s="658"/>
      <c r="AN33" s="658"/>
      <c r="AO33" s="658"/>
      <c r="AP33" s="658"/>
      <c r="AQ33" s="658"/>
      <c r="AR33" s="658"/>
      <c r="AS33" s="658"/>
      <c r="AT33" s="658"/>
      <c r="AU33" s="658"/>
      <c r="AV33" s="658"/>
      <c r="AW33" s="658"/>
      <c r="AX33" s="659"/>
    </row>
    <row r="34" spans="1:50" ht="23.1" customHeight="1">
      <c r="A34" s="276"/>
      <c r="B34" s="277"/>
      <c r="C34" s="653"/>
      <c r="D34" s="654"/>
      <c r="E34" s="654"/>
      <c r="F34" s="654"/>
      <c r="G34" s="654"/>
      <c r="H34" s="654"/>
      <c r="I34" s="654"/>
      <c r="J34" s="654"/>
      <c r="K34" s="655"/>
      <c r="L34" s="656"/>
      <c r="M34" s="656"/>
      <c r="N34" s="656"/>
      <c r="O34" s="656"/>
      <c r="P34" s="656"/>
      <c r="Q34" s="656"/>
      <c r="R34" s="656"/>
      <c r="S34" s="656"/>
      <c r="T34" s="656"/>
      <c r="U34" s="656"/>
      <c r="V34" s="656"/>
      <c r="W34" s="656"/>
      <c r="X34" s="657"/>
      <c r="Y34" s="658"/>
      <c r="Z34" s="658"/>
      <c r="AA34" s="658"/>
      <c r="AB34" s="658"/>
      <c r="AC34" s="658"/>
      <c r="AD34" s="658"/>
      <c r="AE34" s="658"/>
      <c r="AF34" s="658"/>
      <c r="AG34" s="658"/>
      <c r="AH34" s="658"/>
      <c r="AI34" s="658"/>
      <c r="AJ34" s="658"/>
      <c r="AK34" s="658"/>
      <c r="AL34" s="658"/>
      <c r="AM34" s="658"/>
      <c r="AN34" s="658"/>
      <c r="AO34" s="658"/>
      <c r="AP34" s="658"/>
      <c r="AQ34" s="658"/>
      <c r="AR34" s="658"/>
      <c r="AS34" s="658"/>
      <c r="AT34" s="658"/>
      <c r="AU34" s="658"/>
      <c r="AV34" s="658"/>
      <c r="AW34" s="658"/>
      <c r="AX34" s="659"/>
    </row>
    <row r="35" spans="1:50" ht="22.7" customHeight="1">
      <c r="A35" s="276"/>
      <c r="B35" s="277"/>
      <c r="C35" s="660"/>
      <c r="D35" s="661"/>
      <c r="E35" s="661"/>
      <c r="F35" s="661"/>
      <c r="G35" s="661"/>
      <c r="H35" s="661"/>
      <c r="I35" s="661"/>
      <c r="J35" s="661"/>
      <c r="K35" s="662"/>
      <c r="L35" s="663"/>
      <c r="M35" s="661"/>
      <c r="N35" s="661"/>
      <c r="O35" s="661"/>
      <c r="P35" s="661"/>
      <c r="Q35" s="662"/>
      <c r="R35" s="663"/>
      <c r="S35" s="661"/>
      <c r="T35" s="661"/>
      <c r="U35" s="661"/>
      <c r="V35" s="661"/>
      <c r="W35" s="662"/>
      <c r="X35" s="657"/>
      <c r="Y35" s="658"/>
      <c r="Z35" s="658"/>
      <c r="AA35" s="658"/>
      <c r="AB35" s="658"/>
      <c r="AC35" s="658"/>
      <c r="AD35" s="658"/>
      <c r="AE35" s="658"/>
      <c r="AF35" s="658"/>
      <c r="AG35" s="658"/>
      <c r="AH35" s="658"/>
      <c r="AI35" s="658"/>
      <c r="AJ35" s="658"/>
      <c r="AK35" s="658"/>
      <c r="AL35" s="658"/>
      <c r="AM35" s="658"/>
      <c r="AN35" s="658"/>
      <c r="AO35" s="658"/>
      <c r="AP35" s="658"/>
      <c r="AQ35" s="658"/>
      <c r="AR35" s="658"/>
      <c r="AS35" s="658"/>
      <c r="AT35" s="658"/>
      <c r="AU35" s="658"/>
      <c r="AV35" s="658"/>
      <c r="AW35" s="658"/>
      <c r="AX35" s="659"/>
    </row>
    <row r="36" spans="1:50" ht="21.75" customHeight="1" thickBot="1">
      <c r="A36" s="278"/>
      <c r="B36" s="279"/>
      <c r="C36" s="1655" t="s">
        <v>41</v>
      </c>
      <c r="D36" s="1656"/>
      <c r="E36" s="1656"/>
      <c r="F36" s="1656"/>
      <c r="G36" s="1656"/>
      <c r="H36" s="1656"/>
      <c r="I36" s="1656"/>
      <c r="J36" s="1656"/>
      <c r="K36" s="1657"/>
      <c r="L36" s="641">
        <v>93</v>
      </c>
      <c r="M36" s="639"/>
      <c r="N36" s="639"/>
      <c r="O36" s="639"/>
      <c r="P36" s="639"/>
      <c r="Q36" s="640"/>
      <c r="R36" s="641"/>
      <c r="S36" s="639"/>
      <c r="T36" s="639"/>
      <c r="U36" s="639"/>
      <c r="V36" s="639"/>
      <c r="W36" s="640"/>
      <c r="X36" s="642"/>
      <c r="Y36" s="643"/>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4"/>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1890" t="s">
        <v>72</v>
      </c>
      <c r="B38" s="1891"/>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1891"/>
      <c r="AM38" s="1891"/>
      <c r="AN38" s="1891"/>
      <c r="AO38" s="1891"/>
      <c r="AP38" s="1891"/>
      <c r="AQ38" s="1891"/>
      <c r="AR38" s="1891"/>
      <c r="AS38" s="1891"/>
      <c r="AT38" s="1891"/>
      <c r="AU38" s="1891"/>
      <c r="AV38" s="1891"/>
      <c r="AW38" s="1891"/>
      <c r="AX38" s="1892"/>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1893" t="s">
        <v>249</v>
      </c>
      <c r="AE40" s="1894"/>
      <c r="AF40" s="1894"/>
      <c r="AG40" s="1895" t="s">
        <v>1183</v>
      </c>
      <c r="AH40" s="1896"/>
      <c r="AI40" s="1896"/>
      <c r="AJ40" s="1896"/>
      <c r="AK40" s="1896"/>
      <c r="AL40" s="1896"/>
      <c r="AM40" s="1896"/>
      <c r="AN40" s="1896"/>
      <c r="AO40" s="1896"/>
      <c r="AP40" s="1896"/>
      <c r="AQ40" s="1896"/>
      <c r="AR40" s="1896"/>
      <c r="AS40" s="1896"/>
      <c r="AT40" s="1896"/>
      <c r="AU40" s="1896"/>
      <c r="AV40" s="1896"/>
      <c r="AW40" s="1896"/>
      <c r="AX40" s="1897"/>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1886" t="s">
        <v>171</v>
      </c>
      <c r="AE41" s="1887"/>
      <c r="AF41" s="1887"/>
      <c r="AG41" s="1898"/>
      <c r="AH41" s="1899"/>
      <c r="AI41" s="1899"/>
      <c r="AJ41" s="1899"/>
      <c r="AK41" s="1899"/>
      <c r="AL41" s="1899"/>
      <c r="AM41" s="1899"/>
      <c r="AN41" s="1899"/>
      <c r="AO41" s="1899"/>
      <c r="AP41" s="1899"/>
      <c r="AQ41" s="1899"/>
      <c r="AR41" s="1899"/>
      <c r="AS41" s="1899"/>
      <c r="AT41" s="1899"/>
      <c r="AU41" s="1899"/>
      <c r="AV41" s="1899"/>
      <c r="AW41" s="1899"/>
      <c r="AX41" s="1900"/>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1888" t="s">
        <v>171</v>
      </c>
      <c r="AE42" s="1889"/>
      <c r="AF42" s="1889"/>
      <c r="AG42" s="1901"/>
      <c r="AH42" s="1902"/>
      <c r="AI42" s="1902"/>
      <c r="AJ42" s="1902"/>
      <c r="AK42" s="1902"/>
      <c r="AL42" s="1902"/>
      <c r="AM42" s="1902"/>
      <c r="AN42" s="1902"/>
      <c r="AO42" s="1902"/>
      <c r="AP42" s="1902"/>
      <c r="AQ42" s="1902"/>
      <c r="AR42" s="1902"/>
      <c r="AS42" s="1902"/>
      <c r="AT42" s="1902"/>
      <c r="AU42" s="1902"/>
      <c r="AV42" s="1902"/>
      <c r="AW42" s="1902"/>
      <c r="AX42" s="1903"/>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1911" t="s">
        <v>249</v>
      </c>
      <c r="AE43" s="1912"/>
      <c r="AF43" s="1912"/>
      <c r="AG43" s="1895" t="s">
        <v>1182</v>
      </c>
      <c r="AH43" s="1913"/>
      <c r="AI43" s="1913"/>
      <c r="AJ43" s="1913"/>
      <c r="AK43" s="1913"/>
      <c r="AL43" s="1913"/>
      <c r="AM43" s="1913"/>
      <c r="AN43" s="1913"/>
      <c r="AO43" s="1913"/>
      <c r="AP43" s="1913"/>
      <c r="AQ43" s="1913"/>
      <c r="AR43" s="1913"/>
      <c r="AS43" s="1913"/>
      <c r="AT43" s="1913"/>
      <c r="AU43" s="1913"/>
      <c r="AV43" s="1913"/>
      <c r="AW43" s="1913"/>
      <c r="AX43" s="1914"/>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1886" t="s">
        <v>171</v>
      </c>
      <c r="AE44" s="1887"/>
      <c r="AF44" s="1887"/>
      <c r="AG44" s="1915"/>
      <c r="AH44" s="1916"/>
      <c r="AI44" s="1916"/>
      <c r="AJ44" s="1916"/>
      <c r="AK44" s="1916"/>
      <c r="AL44" s="1916"/>
      <c r="AM44" s="1916"/>
      <c r="AN44" s="1916"/>
      <c r="AO44" s="1916"/>
      <c r="AP44" s="1916"/>
      <c r="AQ44" s="1916"/>
      <c r="AR44" s="1916"/>
      <c r="AS44" s="1916"/>
      <c r="AT44" s="1916"/>
      <c r="AU44" s="1916"/>
      <c r="AV44" s="1916"/>
      <c r="AW44" s="1916"/>
      <c r="AX44" s="1917"/>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1886" t="s">
        <v>171</v>
      </c>
      <c r="AE45" s="1887"/>
      <c r="AF45" s="1887"/>
      <c r="AG45" s="1915"/>
      <c r="AH45" s="1916"/>
      <c r="AI45" s="1916"/>
      <c r="AJ45" s="1916"/>
      <c r="AK45" s="1916"/>
      <c r="AL45" s="1916"/>
      <c r="AM45" s="1916"/>
      <c r="AN45" s="1916"/>
      <c r="AO45" s="1916"/>
      <c r="AP45" s="1916"/>
      <c r="AQ45" s="1916"/>
      <c r="AR45" s="1916"/>
      <c r="AS45" s="1916"/>
      <c r="AT45" s="1916"/>
      <c r="AU45" s="1916"/>
      <c r="AV45" s="1916"/>
      <c r="AW45" s="1916"/>
      <c r="AX45" s="1917"/>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1886" t="s">
        <v>249</v>
      </c>
      <c r="AE46" s="1887"/>
      <c r="AF46" s="1887"/>
      <c r="AG46" s="1915"/>
      <c r="AH46" s="1916"/>
      <c r="AI46" s="1916"/>
      <c r="AJ46" s="1916"/>
      <c r="AK46" s="1916"/>
      <c r="AL46" s="1916"/>
      <c r="AM46" s="1916"/>
      <c r="AN46" s="1916"/>
      <c r="AO46" s="1916"/>
      <c r="AP46" s="1916"/>
      <c r="AQ46" s="1916"/>
      <c r="AR46" s="1916"/>
      <c r="AS46" s="1916"/>
      <c r="AT46" s="1916"/>
      <c r="AU46" s="1916"/>
      <c r="AV46" s="1916"/>
      <c r="AW46" s="1916"/>
      <c r="AX46" s="1917"/>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1886" t="s">
        <v>171</v>
      </c>
      <c r="AE47" s="1887"/>
      <c r="AF47" s="1887"/>
      <c r="AG47" s="1915"/>
      <c r="AH47" s="1916"/>
      <c r="AI47" s="1916"/>
      <c r="AJ47" s="1916"/>
      <c r="AK47" s="1916"/>
      <c r="AL47" s="1916"/>
      <c r="AM47" s="1916"/>
      <c r="AN47" s="1916"/>
      <c r="AO47" s="1916"/>
      <c r="AP47" s="1916"/>
      <c r="AQ47" s="1916"/>
      <c r="AR47" s="1916"/>
      <c r="AS47" s="1916"/>
      <c r="AT47" s="1916"/>
      <c r="AU47" s="1916"/>
      <c r="AV47" s="1916"/>
      <c r="AW47" s="1916"/>
      <c r="AX47" s="1917"/>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1888" t="s">
        <v>249</v>
      </c>
      <c r="AE48" s="1889"/>
      <c r="AF48" s="1889"/>
      <c r="AG48" s="1918"/>
      <c r="AH48" s="1919"/>
      <c r="AI48" s="1919"/>
      <c r="AJ48" s="1919"/>
      <c r="AK48" s="1919"/>
      <c r="AL48" s="1919"/>
      <c r="AM48" s="1919"/>
      <c r="AN48" s="1919"/>
      <c r="AO48" s="1919"/>
      <c r="AP48" s="1919"/>
      <c r="AQ48" s="1919"/>
      <c r="AR48" s="1919"/>
      <c r="AS48" s="1919"/>
      <c r="AT48" s="1919"/>
      <c r="AU48" s="1919"/>
      <c r="AV48" s="1919"/>
      <c r="AW48" s="1919"/>
      <c r="AX48" s="192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1911" t="s">
        <v>249</v>
      </c>
      <c r="AE49" s="1912"/>
      <c r="AF49" s="1912"/>
      <c r="AG49" s="1895" t="s">
        <v>1181</v>
      </c>
      <c r="AH49" s="1913"/>
      <c r="AI49" s="1913"/>
      <c r="AJ49" s="1913"/>
      <c r="AK49" s="1913"/>
      <c r="AL49" s="1913"/>
      <c r="AM49" s="1913"/>
      <c r="AN49" s="1913"/>
      <c r="AO49" s="1913"/>
      <c r="AP49" s="1913"/>
      <c r="AQ49" s="1913"/>
      <c r="AR49" s="1913"/>
      <c r="AS49" s="1913"/>
      <c r="AT49" s="1913"/>
      <c r="AU49" s="1913"/>
      <c r="AV49" s="1913"/>
      <c r="AW49" s="1913"/>
      <c r="AX49" s="1914"/>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1886" t="s">
        <v>171</v>
      </c>
      <c r="AE50" s="1887"/>
      <c r="AF50" s="1887"/>
      <c r="AG50" s="1915"/>
      <c r="AH50" s="1916"/>
      <c r="AI50" s="1916"/>
      <c r="AJ50" s="1916"/>
      <c r="AK50" s="1916"/>
      <c r="AL50" s="1916"/>
      <c r="AM50" s="1916"/>
      <c r="AN50" s="1916"/>
      <c r="AO50" s="1916"/>
      <c r="AP50" s="1916"/>
      <c r="AQ50" s="1916"/>
      <c r="AR50" s="1916"/>
      <c r="AS50" s="1916"/>
      <c r="AT50" s="1916"/>
      <c r="AU50" s="1916"/>
      <c r="AV50" s="1916"/>
      <c r="AW50" s="1916"/>
      <c r="AX50" s="1917"/>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1886" t="s">
        <v>171</v>
      </c>
      <c r="AE51" s="1887"/>
      <c r="AF51" s="1887"/>
      <c r="AG51" s="1918"/>
      <c r="AH51" s="1919"/>
      <c r="AI51" s="1919"/>
      <c r="AJ51" s="1919"/>
      <c r="AK51" s="1919"/>
      <c r="AL51" s="1919"/>
      <c r="AM51" s="1919"/>
      <c r="AN51" s="1919"/>
      <c r="AO51" s="1919"/>
      <c r="AP51" s="1919"/>
      <c r="AQ51" s="1919"/>
      <c r="AR51" s="1919"/>
      <c r="AS51" s="1919"/>
      <c r="AT51" s="1919"/>
      <c r="AU51" s="1919"/>
      <c r="AV51" s="1919"/>
      <c r="AW51" s="1919"/>
      <c r="AX51" s="1920"/>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1911" t="s">
        <v>249</v>
      </c>
      <c r="AE52" s="1912"/>
      <c r="AF52" s="1933"/>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1925" t="s">
        <v>0</v>
      </c>
      <c r="D53" s="1926"/>
      <c r="E53" s="1926"/>
      <c r="F53" s="1926"/>
      <c r="G53" s="1927" t="s">
        <v>98</v>
      </c>
      <c r="H53" s="1928"/>
      <c r="I53" s="1928"/>
      <c r="J53" s="1928"/>
      <c r="K53" s="1928"/>
      <c r="L53" s="1928"/>
      <c r="M53" s="1928"/>
      <c r="N53" s="1928"/>
      <c r="O53" s="1928"/>
      <c r="P53" s="1928"/>
      <c r="Q53" s="1928"/>
      <c r="R53" s="1928"/>
      <c r="S53" s="1929"/>
      <c r="T53" s="1930" t="s">
        <v>169</v>
      </c>
      <c r="U53" s="1931"/>
      <c r="V53" s="1931"/>
      <c r="W53" s="1931"/>
      <c r="X53" s="1931"/>
      <c r="Y53" s="1931"/>
      <c r="Z53" s="1931"/>
      <c r="AA53" s="1931"/>
      <c r="AB53" s="1931"/>
      <c r="AC53" s="1931"/>
      <c r="AD53" s="1931"/>
      <c r="AE53" s="1931"/>
      <c r="AF53" s="1931"/>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688"/>
      <c r="D54" s="689"/>
      <c r="E54" s="689"/>
      <c r="F54" s="689"/>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690"/>
      <c r="D55" s="691"/>
      <c r="E55" s="691"/>
      <c r="F55" s="691"/>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1921" t="s">
        <v>1180</v>
      </c>
      <c r="H56" s="1922"/>
      <c r="I56" s="1922"/>
      <c r="J56" s="1922"/>
      <c r="K56" s="1922"/>
      <c r="L56" s="1922"/>
      <c r="M56" s="1922"/>
      <c r="N56" s="1922"/>
      <c r="O56" s="1922"/>
      <c r="P56" s="1922"/>
      <c r="Q56" s="1922"/>
      <c r="R56" s="1922"/>
      <c r="S56" s="1922"/>
      <c r="T56" s="1922"/>
      <c r="U56" s="1922"/>
      <c r="V56" s="1922"/>
      <c r="W56" s="1922"/>
      <c r="X56" s="1922"/>
      <c r="Y56" s="1922"/>
      <c r="Z56" s="1922"/>
      <c r="AA56" s="1922"/>
      <c r="AB56" s="1922"/>
      <c r="AC56" s="1922"/>
      <c r="AD56" s="1922"/>
      <c r="AE56" s="1922"/>
      <c r="AF56" s="1922"/>
      <c r="AG56" s="1922"/>
      <c r="AH56" s="1922"/>
      <c r="AI56" s="1922"/>
      <c r="AJ56" s="1922"/>
      <c r="AK56" s="1922"/>
      <c r="AL56" s="1922"/>
      <c r="AM56" s="1922"/>
      <c r="AN56" s="1922"/>
      <c r="AO56" s="1922"/>
      <c r="AP56" s="1922"/>
      <c r="AQ56" s="1922"/>
      <c r="AR56" s="1922"/>
      <c r="AS56" s="1922"/>
      <c r="AT56" s="1922"/>
      <c r="AU56" s="1922"/>
      <c r="AV56" s="1922"/>
      <c r="AW56" s="1922"/>
      <c r="AX56" s="1923"/>
    </row>
    <row r="57" spans="1:50" ht="66.75" customHeight="1" thickBot="1">
      <c r="A57" s="388"/>
      <c r="B57" s="389"/>
      <c r="C57" s="699" t="s">
        <v>103</v>
      </c>
      <c r="D57" s="700"/>
      <c r="E57" s="700"/>
      <c r="F57" s="701"/>
      <c r="G57" s="1932" t="s">
        <v>1179</v>
      </c>
      <c r="H57" s="702"/>
      <c r="I57" s="702"/>
      <c r="J57" s="702"/>
      <c r="K57" s="702"/>
      <c r="L57" s="702"/>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702"/>
      <c r="AP57" s="702"/>
      <c r="AQ57" s="702"/>
      <c r="AR57" s="702"/>
      <c r="AS57" s="702"/>
      <c r="AT57" s="702"/>
      <c r="AU57" s="702"/>
      <c r="AV57" s="702"/>
      <c r="AW57" s="702"/>
      <c r="AX57" s="703"/>
    </row>
    <row r="58" spans="1:50" ht="21" customHeight="1">
      <c r="A58" s="1890" t="s">
        <v>105</v>
      </c>
      <c r="B58" s="1891"/>
      <c r="C58" s="1891"/>
      <c r="D58" s="1891"/>
      <c r="E58" s="1891"/>
      <c r="F58" s="1891"/>
      <c r="G58" s="1891"/>
      <c r="H58" s="1891"/>
      <c r="I58" s="1891"/>
      <c r="J58" s="1891"/>
      <c r="K58" s="1891"/>
      <c r="L58" s="1891"/>
      <c r="M58" s="1891"/>
      <c r="N58" s="1891"/>
      <c r="O58" s="1891"/>
      <c r="P58" s="1891"/>
      <c r="Q58" s="1891"/>
      <c r="R58" s="1891"/>
      <c r="S58" s="1891"/>
      <c r="T58" s="1891"/>
      <c r="U58" s="1891"/>
      <c r="V58" s="1891"/>
      <c r="W58" s="1891"/>
      <c r="X58" s="1891"/>
      <c r="Y58" s="1891"/>
      <c r="Z58" s="1891"/>
      <c r="AA58" s="1891"/>
      <c r="AB58" s="1891"/>
      <c r="AC58" s="1891"/>
      <c r="AD58" s="1891"/>
      <c r="AE58" s="1891"/>
      <c r="AF58" s="1891"/>
      <c r="AG58" s="1891"/>
      <c r="AH58" s="1891"/>
      <c r="AI58" s="1891"/>
      <c r="AJ58" s="1891"/>
      <c r="AK58" s="1891"/>
      <c r="AL58" s="1891"/>
      <c r="AM58" s="1891"/>
      <c r="AN58" s="1891"/>
      <c r="AO58" s="1891"/>
      <c r="AP58" s="1891"/>
      <c r="AQ58" s="1891"/>
      <c r="AR58" s="1891"/>
      <c r="AS58" s="1891"/>
      <c r="AT58" s="1891"/>
      <c r="AU58" s="1891"/>
      <c r="AV58" s="1891"/>
      <c r="AW58" s="1891"/>
      <c r="AX58" s="1892"/>
    </row>
    <row r="59" spans="1:50" ht="120" customHeight="1" thickBot="1">
      <c r="A59" s="685"/>
      <c r="B59" s="686"/>
      <c r="C59" s="686"/>
      <c r="D59" s="686"/>
      <c r="E59" s="686"/>
      <c r="F59" s="686"/>
      <c r="G59" s="686"/>
      <c r="H59" s="686"/>
      <c r="I59" s="686"/>
      <c r="J59" s="686"/>
      <c r="K59" s="686"/>
      <c r="L59" s="686"/>
      <c r="M59" s="686"/>
      <c r="N59" s="686"/>
      <c r="O59" s="686"/>
      <c r="P59" s="686"/>
      <c r="Q59" s="686"/>
      <c r="R59" s="686"/>
      <c r="S59" s="686"/>
      <c r="T59" s="686"/>
      <c r="U59" s="686"/>
      <c r="V59" s="686"/>
      <c r="W59" s="686"/>
      <c r="X59" s="686"/>
      <c r="Y59" s="686"/>
      <c r="Z59" s="686"/>
      <c r="AA59" s="686"/>
      <c r="AB59" s="686"/>
      <c r="AC59" s="686"/>
      <c r="AD59" s="686"/>
      <c r="AE59" s="686"/>
      <c r="AF59" s="686"/>
      <c r="AG59" s="686"/>
      <c r="AH59" s="686"/>
      <c r="AI59" s="686"/>
      <c r="AJ59" s="686"/>
      <c r="AK59" s="686"/>
      <c r="AL59" s="686"/>
      <c r="AM59" s="686"/>
      <c r="AN59" s="686"/>
      <c r="AO59" s="686"/>
      <c r="AP59" s="686"/>
      <c r="AQ59" s="686"/>
      <c r="AR59" s="686"/>
      <c r="AS59" s="686"/>
      <c r="AT59" s="686"/>
      <c r="AU59" s="686"/>
      <c r="AV59" s="686"/>
      <c r="AW59" s="686"/>
      <c r="AX59" s="687"/>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685"/>
      <c r="B61" s="686"/>
      <c r="C61" s="686"/>
      <c r="D61" s="686"/>
      <c r="E61" s="692"/>
      <c r="F61" s="693"/>
      <c r="G61" s="694"/>
      <c r="H61" s="694"/>
      <c r="I61" s="694"/>
      <c r="J61" s="694"/>
      <c r="K61" s="694"/>
      <c r="L61" s="694"/>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K61" s="694"/>
      <c r="AL61" s="694"/>
      <c r="AM61" s="694"/>
      <c r="AN61" s="694"/>
      <c r="AO61" s="694"/>
      <c r="AP61" s="694"/>
      <c r="AQ61" s="694"/>
      <c r="AR61" s="694"/>
      <c r="AS61" s="694"/>
      <c r="AT61" s="694"/>
      <c r="AU61" s="694"/>
      <c r="AV61" s="694"/>
      <c r="AW61" s="694"/>
      <c r="AX61" s="695"/>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685"/>
      <c r="B63" s="706"/>
      <c r="C63" s="706"/>
      <c r="D63" s="706"/>
      <c r="E63" s="707"/>
      <c r="F63" s="706"/>
      <c r="G63" s="706"/>
      <c r="H63" s="706"/>
      <c r="I63" s="706"/>
      <c r="J63" s="706"/>
      <c r="K63" s="706"/>
      <c r="L63" s="706"/>
      <c r="M63" s="706"/>
      <c r="N63" s="706"/>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706"/>
      <c r="AL63" s="706"/>
      <c r="AM63" s="706"/>
      <c r="AN63" s="706"/>
      <c r="AO63" s="706"/>
      <c r="AP63" s="706"/>
      <c r="AQ63" s="706"/>
      <c r="AR63" s="706"/>
      <c r="AS63" s="706"/>
      <c r="AT63" s="706"/>
      <c r="AU63" s="706"/>
      <c r="AV63" s="706"/>
      <c r="AW63" s="706"/>
      <c r="AX63" s="708"/>
    </row>
    <row r="64" spans="1:50" ht="21" customHeight="1">
      <c r="A64" s="437" t="s">
        <v>108</v>
      </c>
      <c r="B64" s="1572"/>
      <c r="C64" s="1572"/>
      <c r="D64" s="1572"/>
      <c r="E64" s="1572"/>
      <c r="F64" s="1572"/>
      <c r="G64" s="1572"/>
      <c r="H64" s="1572"/>
      <c r="I64" s="1572"/>
      <c r="J64" s="1572"/>
      <c r="K64" s="1572"/>
      <c r="L64" s="1572"/>
      <c r="M64" s="1572"/>
      <c r="N64" s="1572"/>
      <c r="O64" s="1572"/>
      <c r="P64" s="1572"/>
      <c r="Q64" s="1572"/>
      <c r="R64" s="1572"/>
      <c r="S64" s="1572"/>
      <c r="T64" s="1572"/>
      <c r="U64" s="1572"/>
      <c r="V64" s="1572"/>
      <c r="W64" s="1572"/>
      <c r="X64" s="1572"/>
      <c r="Y64" s="1572"/>
      <c r="Z64" s="1572"/>
      <c r="AA64" s="1572"/>
      <c r="AB64" s="1572"/>
      <c r="AC64" s="1572"/>
      <c r="AD64" s="1572"/>
      <c r="AE64" s="1572"/>
      <c r="AF64" s="1572"/>
      <c r="AG64" s="1572"/>
      <c r="AH64" s="1572"/>
      <c r="AI64" s="1572"/>
      <c r="AJ64" s="1572"/>
      <c r="AK64" s="1572"/>
      <c r="AL64" s="1572"/>
      <c r="AM64" s="1572"/>
      <c r="AN64" s="1572"/>
      <c r="AO64" s="1572"/>
      <c r="AP64" s="1572"/>
      <c r="AQ64" s="1572"/>
      <c r="AR64" s="1572"/>
      <c r="AS64" s="1572"/>
      <c r="AT64" s="1572"/>
      <c r="AU64" s="1572"/>
      <c r="AV64" s="1572"/>
      <c r="AW64" s="1572"/>
      <c r="AX64" s="1573"/>
    </row>
    <row r="65" spans="1:50" ht="99.95" customHeight="1" thickBot="1">
      <c r="A65" s="1924"/>
      <c r="B65" s="1348"/>
      <c r="C65" s="1348"/>
      <c r="D65" s="1348"/>
      <c r="E65" s="1348"/>
      <c r="F65" s="1348"/>
      <c r="G65" s="1348"/>
      <c r="H65" s="1348"/>
      <c r="I65" s="1348"/>
      <c r="J65" s="1348"/>
      <c r="K65" s="1348"/>
      <c r="L65" s="1348"/>
      <c r="M65" s="1348"/>
      <c r="N65" s="1348"/>
      <c r="O65" s="1348"/>
      <c r="P65" s="1348"/>
      <c r="Q65" s="1348"/>
      <c r="R65" s="1348"/>
      <c r="S65" s="1348"/>
      <c r="T65" s="1348"/>
      <c r="U65" s="1348"/>
      <c r="V65" s="1348"/>
      <c r="W65" s="1348"/>
      <c r="X65" s="1348"/>
      <c r="Y65" s="1348"/>
      <c r="Z65" s="1348"/>
      <c r="AA65" s="1348"/>
      <c r="AB65" s="1348"/>
      <c r="AC65" s="1348"/>
      <c r="AD65" s="1348"/>
      <c r="AE65" s="1348"/>
      <c r="AF65" s="1348"/>
      <c r="AG65" s="1348"/>
      <c r="AH65" s="1348"/>
      <c r="AI65" s="1348"/>
      <c r="AJ65" s="1348"/>
      <c r="AK65" s="1348"/>
      <c r="AL65" s="1348"/>
      <c r="AM65" s="1348"/>
      <c r="AN65" s="1348"/>
      <c r="AO65" s="1348"/>
      <c r="AP65" s="1348"/>
      <c r="AQ65" s="1348"/>
      <c r="AR65" s="1348"/>
      <c r="AS65" s="1348"/>
      <c r="AT65" s="1348"/>
      <c r="AU65" s="1348"/>
      <c r="AV65" s="1348"/>
      <c r="AW65" s="1348"/>
      <c r="AX65" s="1349"/>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1934" t="s">
        <v>110</v>
      </c>
      <c r="D67" s="1935"/>
      <c r="E67" s="1935"/>
      <c r="F67" s="1935"/>
      <c r="G67" s="1935"/>
      <c r="H67" s="1935"/>
      <c r="I67" s="1935"/>
      <c r="J67" s="1936"/>
      <c r="K67" s="709">
        <v>103</v>
      </c>
      <c r="L67" s="709"/>
      <c r="M67" s="709"/>
      <c r="N67" s="709"/>
      <c r="O67" s="709"/>
      <c r="P67" s="709"/>
      <c r="Q67" s="709"/>
      <c r="R67" s="709"/>
      <c r="S67" s="1934" t="s">
        <v>111</v>
      </c>
      <c r="T67" s="1935"/>
      <c r="U67" s="1935"/>
      <c r="V67" s="1935"/>
      <c r="W67" s="1935"/>
      <c r="X67" s="1935"/>
      <c r="Y67" s="1935"/>
      <c r="Z67" s="1936"/>
      <c r="AA67" s="710">
        <v>123</v>
      </c>
      <c r="AB67" s="709"/>
      <c r="AC67" s="709"/>
      <c r="AD67" s="709"/>
      <c r="AE67" s="709"/>
      <c r="AF67" s="709"/>
      <c r="AG67" s="709"/>
      <c r="AH67" s="709"/>
      <c r="AI67" s="1934" t="s">
        <v>112</v>
      </c>
      <c r="AJ67" s="1935"/>
      <c r="AK67" s="1935"/>
      <c r="AL67" s="1935"/>
      <c r="AM67" s="1935"/>
      <c r="AN67" s="1935"/>
      <c r="AO67" s="1935"/>
      <c r="AP67" s="1936"/>
      <c r="AQ67" s="704">
        <v>260</v>
      </c>
      <c r="AR67" s="704"/>
      <c r="AS67" s="704"/>
      <c r="AT67" s="704"/>
      <c r="AU67" s="704"/>
      <c r="AV67" s="704"/>
      <c r="AW67" s="704"/>
      <c r="AX67" s="705"/>
    </row>
  </sheetData>
  <mergeCells count="256">
    <mergeCell ref="AI67:AP67"/>
    <mergeCell ref="AQ67:AX67"/>
    <mergeCell ref="A62:AX62"/>
    <mergeCell ref="A67:B67"/>
    <mergeCell ref="C67:J67"/>
    <mergeCell ref="K67:R67"/>
    <mergeCell ref="A58:AX58"/>
    <mergeCell ref="A59:AX59"/>
    <mergeCell ref="A60:AX60"/>
    <mergeCell ref="A61:E61"/>
    <mergeCell ref="F61:AX61"/>
    <mergeCell ref="S67:Z67"/>
    <mergeCell ref="AA67:AH67"/>
    <mergeCell ref="G56:AX56"/>
    <mergeCell ref="A63:E63"/>
    <mergeCell ref="F63:AX63"/>
    <mergeCell ref="A64:AX64"/>
    <mergeCell ref="A65:AX65"/>
    <mergeCell ref="A66:AX66"/>
    <mergeCell ref="AG52:AX55"/>
    <mergeCell ref="C53:F53"/>
    <mergeCell ref="G53:S53"/>
    <mergeCell ref="T53:AF53"/>
    <mergeCell ref="C54:F54"/>
    <mergeCell ref="G54:S54"/>
    <mergeCell ref="T54:AF54"/>
    <mergeCell ref="C55:F55"/>
    <mergeCell ref="G55:S55"/>
    <mergeCell ref="T55:AF55"/>
    <mergeCell ref="A56:B57"/>
    <mergeCell ref="C56:F56"/>
    <mergeCell ref="C57:F57"/>
    <mergeCell ref="G57:AX57"/>
    <mergeCell ref="A52:B55"/>
    <mergeCell ref="C52:AC52"/>
    <mergeCell ref="AD52:AF52"/>
    <mergeCell ref="A49:B51"/>
    <mergeCell ref="C47:AC47"/>
    <mergeCell ref="AD47:AF47"/>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8:AC48"/>
    <mergeCell ref="AD48:AF48"/>
    <mergeCell ref="C46:AC46"/>
    <mergeCell ref="AD46:AF46"/>
    <mergeCell ref="X35:AX35"/>
    <mergeCell ref="C41:AC41"/>
    <mergeCell ref="AD41:AF41"/>
    <mergeCell ref="C42:AC42"/>
    <mergeCell ref="AD42:AF42"/>
    <mergeCell ref="A38:AX38"/>
    <mergeCell ref="C39:AC39"/>
    <mergeCell ref="AD39:AF39"/>
    <mergeCell ref="AG39:AX39"/>
    <mergeCell ref="R36:W36"/>
    <mergeCell ref="A40:B42"/>
    <mergeCell ref="C40:AC40"/>
    <mergeCell ref="AD40:AF40"/>
    <mergeCell ref="AG40:AX42"/>
    <mergeCell ref="A29:B36"/>
    <mergeCell ref="C29:K29"/>
    <mergeCell ref="L29:Q29"/>
    <mergeCell ref="R29:W29"/>
    <mergeCell ref="C30:K30"/>
    <mergeCell ref="L30:Q30"/>
    <mergeCell ref="L31:Q31"/>
    <mergeCell ref="R31:W31"/>
    <mergeCell ref="X31:AX31"/>
    <mergeCell ref="X33:AX33"/>
    <mergeCell ref="A23:F25"/>
    <mergeCell ref="C34:K34"/>
    <mergeCell ref="L34:Q34"/>
    <mergeCell ref="R34:W34"/>
    <mergeCell ref="X34:AX34"/>
    <mergeCell ref="C36:K36"/>
    <mergeCell ref="L36:Q36"/>
    <mergeCell ref="X36:AX36"/>
    <mergeCell ref="R30:W30"/>
    <mergeCell ref="X30:AX30"/>
    <mergeCell ref="C31:K31"/>
    <mergeCell ref="C35:K35"/>
    <mergeCell ref="L35:Q35"/>
    <mergeCell ref="R35:W35"/>
    <mergeCell ref="C33:K33"/>
    <mergeCell ref="L33:Q33"/>
    <mergeCell ref="R33:W33"/>
    <mergeCell ref="AE28:AI28"/>
    <mergeCell ref="AJ28:AN28"/>
    <mergeCell ref="AO28:AS28"/>
    <mergeCell ref="AT28:AX28"/>
    <mergeCell ref="G27:X28"/>
    <mergeCell ref="AB26:AD26"/>
    <mergeCell ref="Y26:AA26"/>
    <mergeCell ref="C32:K32"/>
    <mergeCell ref="L32:Q32"/>
    <mergeCell ref="R32:W32"/>
    <mergeCell ref="X32:AX32"/>
    <mergeCell ref="A26:F28"/>
    <mergeCell ref="G26:X26"/>
    <mergeCell ref="AJ26:AN26"/>
    <mergeCell ref="AO26:AS26"/>
    <mergeCell ref="AB27:AD27"/>
    <mergeCell ref="AE27:AI27"/>
    <mergeCell ref="AJ27:AN27"/>
    <mergeCell ref="AO27:AS27"/>
    <mergeCell ref="Y27:AA27"/>
    <mergeCell ref="X29:AX29"/>
    <mergeCell ref="Y28:AA28"/>
    <mergeCell ref="AB28:AD28"/>
    <mergeCell ref="AT26:AX26"/>
    <mergeCell ref="AE26:AI26"/>
    <mergeCell ref="Y24:AA24"/>
    <mergeCell ref="AE22:AI22"/>
    <mergeCell ref="Y21:AA21"/>
    <mergeCell ref="AO21:AS21"/>
    <mergeCell ref="AE23:AI23"/>
    <mergeCell ref="AJ23:AN23"/>
    <mergeCell ref="AO22:AS22"/>
    <mergeCell ref="AT27:AX27"/>
    <mergeCell ref="G23:X23"/>
    <mergeCell ref="AO23:AS23"/>
    <mergeCell ref="AT23:AX23"/>
    <mergeCell ref="G24:X25"/>
    <mergeCell ref="AB24:AD24"/>
    <mergeCell ref="AE24:AI24"/>
    <mergeCell ref="AT25:AX25"/>
    <mergeCell ref="AB25:AD25"/>
    <mergeCell ref="AE25:AI25"/>
    <mergeCell ref="AJ25:AN25"/>
    <mergeCell ref="AJ24:AN24"/>
    <mergeCell ref="AO24:AS24"/>
    <mergeCell ref="AT24:AX24"/>
    <mergeCell ref="Y25:AA25"/>
    <mergeCell ref="AO25:AS25"/>
    <mergeCell ref="AB23:AD23"/>
    <mergeCell ref="AT19:AX19"/>
    <mergeCell ref="AJ20:AN20"/>
    <mergeCell ref="AK18:AQ18"/>
    <mergeCell ref="Y20:AA20"/>
    <mergeCell ref="AB20:AD20"/>
    <mergeCell ref="AO19:AS19"/>
    <mergeCell ref="Y23:AA23"/>
    <mergeCell ref="AE20:AI20"/>
    <mergeCell ref="A19:F22"/>
    <mergeCell ref="G19:X19"/>
    <mergeCell ref="Y19:AA19"/>
    <mergeCell ref="AB19:AD19"/>
    <mergeCell ref="Y22:AA22"/>
    <mergeCell ref="AB22:AD22"/>
    <mergeCell ref="G20:X22"/>
    <mergeCell ref="AR18:AX18"/>
    <mergeCell ref="AE19:AI19"/>
    <mergeCell ref="AO20:AS20"/>
    <mergeCell ref="AT20:AX20"/>
    <mergeCell ref="AT21:AX21"/>
    <mergeCell ref="AB21:AD21"/>
    <mergeCell ref="AE21:AI21"/>
    <mergeCell ref="AJ21:AN21"/>
    <mergeCell ref="AT22:AX22"/>
    <mergeCell ref="AD18:AJ18"/>
    <mergeCell ref="AJ19:AN19"/>
    <mergeCell ref="AJ22:AN22"/>
    <mergeCell ref="AK17:AQ17"/>
    <mergeCell ref="I15:O15"/>
    <mergeCell ref="P15:V15"/>
    <mergeCell ref="W15:AC15"/>
    <mergeCell ref="AD15:AJ15"/>
    <mergeCell ref="I16:O16"/>
    <mergeCell ref="P16:V16"/>
    <mergeCell ref="W16:AC16"/>
    <mergeCell ref="AD16:AJ16"/>
    <mergeCell ref="A8:F8"/>
    <mergeCell ref="G8:AX8"/>
    <mergeCell ref="A9:F9"/>
    <mergeCell ref="G9:AX9"/>
    <mergeCell ref="A10:F18"/>
    <mergeCell ref="G10:O10"/>
    <mergeCell ref="P10:V10"/>
    <mergeCell ref="W10:AC10"/>
    <mergeCell ref="I13:O13"/>
    <mergeCell ref="P13:V13"/>
    <mergeCell ref="AD11:AJ11"/>
    <mergeCell ref="AK11:AQ11"/>
    <mergeCell ref="AR15:AX15"/>
    <mergeCell ref="AK14:AQ14"/>
    <mergeCell ref="AR14:AX14"/>
    <mergeCell ref="AR17:AX17"/>
    <mergeCell ref="AK16:AQ16"/>
    <mergeCell ref="G17:O17"/>
    <mergeCell ref="P17:V17"/>
    <mergeCell ref="W17:AC17"/>
    <mergeCell ref="AD17:AJ17"/>
    <mergeCell ref="G18:O18"/>
    <mergeCell ref="P18:V18"/>
    <mergeCell ref="W18:AC18"/>
    <mergeCell ref="AD13:AJ13"/>
    <mergeCell ref="AD12:AJ12"/>
    <mergeCell ref="I12:O12"/>
    <mergeCell ref="P12:V12"/>
    <mergeCell ref="P11:V11"/>
    <mergeCell ref="W11:AC11"/>
    <mergeCell ref="W12:AC12"/>
    <mergeCell ref="AR12:AX12"/>
    <mergeCell ref="W14:AC14"/>
    <mergeCell ref="AD14:AJ14"/>
    <mergeCell ref="I11:O11"/>
    <mergeCell ref="AR11:AX11"/>
    <mergeCell ref="AK13:AQ13"/>
    <mergeCell ref="AR13:AX13"/>
    <mergeCell ref="W13:AC13"/>
    <mergeCell ref="A6:F6"/>
    <mergeCell ref="G6:X6"/>
    <mergeCell ref="Y6:AD6"/>
    <mergeCell ref="AE6:AX6"/>
    <mergeCell ref="A7:F7"/>
    <mergeCell ref="G7:AX7"/>
    <mergeCell ref="AR10:AX10"/>
    <mergeCell ref="G11:H16"/>
    <mergeCell ref="AQ4:AX4"/>
    <mergeCell ref="A5:F5"/>
    <mergeCell ref="G5:X5"/>
    <mergeCell ref="Y5:AD5"/>
    <mergeCell ref="AE5:AX5"/>
    <mergeCell ref="A4:F4"/>
    <mergeCell ref="G4:X4"/>
    <mergeCell ref="Y4:AD4"/>
    <mergeCell ref="AE4:AP4"/>
    <mergeCell ref="AR16:AX16"/>
    <mergeCell ref="AK12:AQ12"/>
    <mergeCell ref="AK15:AQ15"/>
    <mergeCell ref="I14:O14"/>
    <mergeCell ref="P14:V14"/>
    <mergeCell ref="AD10:AJ10"/>
    <mergeCell ref="AK10:AQ10"/>
    <mergeCell ref="AQ3:AX3"/>
    <mergeCell ref="A3:F3"/>
    <mergeCell ref="G3:X3"/>
    <mergeCell ref="Y3:AD3"/>
    <mergeCell ref="AE3:AP3"/>
    <mergeCell ref="AJ1:AP1"/>
    <mergeCell ref="AQ1:AX1"/>
    <mergeCell ref="A2:AN2"/>
    <mergeCell ref="AO2:AX2"/>
  </mergeCells>
  <phoneticPr fontId="3"/>
  <pageMargins left="0.62992125984251968" right="0.39370078740157483" top="0.59055118110236227" bottom="0.39370078740157483" header="0.51181102362204722" footer="0.51181102362204722"/>
  <pageSetup paperSize="9" scale="69" fitToHeight="4" orientation="portrait" horizontalDpi="4294967292" r:id="rId1"/>
  <headerFooter alignWithMargins="0">
    <oddFooter>&amp;C&amp;P</oddFooter>
  </headerFooter>
  <rowBreaks count="1" manualBreakCount="1">
    <brk id="36" max="49"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Z67"/>
  <sheetViews>
    <sheetView view="pageBreakPreview" zoomScale="85" zoomScaleNormal="75" zoomScaleSheetLayoutView="85" workbookViewId="0">
      <selection activeCell="G20" sqref="G20:X22"/>
    </sheetView>
  </sheetViews>
  <sheetFormatPr defaultColWidth="9" defaultRowHeight="13.5"/>
  <cols>
    <col min="1" max="50" width="2.625" style="1" customWidth="1"/>
    <col min="51" max="52" width="2.25" style="1" customWidth="1"/>
    <col min="53" max="16384" width="9" style="1"/>
  </cols>
  <sheetData>
    <row r="1" spans="1:50" ht="21.75" customHeight="1" thickBot="1">
      <c r="AJ1" s="49" t="s">
        <v>0</v>
      </c>
      <c r="AK1" s="49"/>
      <c r="AL1" s="49"/>
      <c r="AM1" s="49"/>
      <c r="AN1" s="49"/>
      <c r="AO1" s="49"/>
      <c r="AP1" s="49"/>
      <c r="AQ1" s="50" t="str">
        <f ca="1">RIGHT(CELL("filename",AQ1),LEN(CELL("filename",AQ1))-FIND("]",CELL("filename",AQ1)))</f>
        <v>245</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1223</v>
      </c>
      <c r="H3" s="59"/>
      <c r="I3" s="59"/>
      <c r="J3" s="59"/>
      <c r="K3" s="59"/>
      <c r="L3" s="59"/>
      <c r="M3" s="59"/>
      <c r="N3" s="59"/>
      <c r="O3" s="59"/>
      <c r="P3" s="59"/>
      <c r="Q3" s="59"/>
      <c r="R3" s="59"/>
      <c r="S3" s="59"/>
      <c r="T3" s="59"/>
      <c r="U3" s="59"/>
      <c r="V3" s="59"/>
      <c r="W3" s="59"/>
      <c r="X3" s="59"/>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1222</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1221</v>
      </c>
      <c r="AF5" s="1937"/>
      <c r="AG5" s="1937"/>
      <c r="AH5" s="1937"/>
      <c r="AI5" s="1937"/>
      <c r="AJ5" s="1937"/>
      <c r="AK5" s="1937"/>
      <c r="AL5" s="1937"/>
      <c r="AM5" s="1937"/>
      <c r="AN5" s="1937"/>
      <c r="AO5" s="1937"/>
      <c r="AP5" s="1937"/>
      <c r="AQ5" s="569"/>
      <c r="AR5" s="569"/>
      <c r="AS5" s="569"/>
      <c r="AT5" s="569"/>
      <c r="AU5" s="569"/>
      <c r="AV5" s="569"/>
      <c r="AW5" s="569"/>
      <c r="AX5" s="1938"/>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1220</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939" t="s">
        <v>1219</v>
      </c>
      <c r="H7" s="1940"/>
      <c r="I7" s="1940"/>
      <c r="J7" s="1940"/>
      <c r="K7" s="1940"/>
      <c r="L7" s="1940"/>
      <c r="M7" s="1940"/>
      <c r="N7" s="1940"/>
      <c r="O7" s="1940"/>
      <c r="P7" s="1940"/>
      <c r="Q7" s="1940"/>
      <c r="R7" s="1940"/>
      <c r="S7" s="1940"/>
      <c r="T7" s="1940"/>
      <c r="U7" s="1940"/>
      <c r="V7" s="1940"/>
      <c r="W7" s="1940"/>
      <c r="X7" s="1940"/>
      <c r="Y7" s="1940"/>
      <c r="Z7" s="1940"/>
      <c r="AA7" s="1940"/>
      <c r="AB7" s="1940"/>
      <c r="AC7" s="1940"/>
      <c r="AD7" s="1940"/>
      <c r="AE7" s="1940"/>
      <c r="AF7" s="1940"/>
      <c r="AG7" s="1940"/>
      <c r="AH7" s="1940"/>
      <c r="AI7" s="1940"/>
      <c r="AJ7" s="1940"/>
      <c r="AK7" s="1940"/>
      <c r="AL7" s="1940"/>
      <c r="AM7" s="1940"/>
      <c r="AN7" s="1940"/>
      <c r="AO7" s="1940"/>
      <c r="AP7" s="1940"/>
      <c r="AQ7" s="1940"/>
      <c r="AR7" s="1940"/>
      <c r="AS7" s="1940"/>
      <c r="AT7" s="1940"/>
      <c r="AU7" s="1940"/>
      <c r="AV7" s="1940"/>
      <c r="AW7" s="1940"/>
      <c r="AX7" s="1941"/>
    </row>
    <row r="8" spans="1:50" ht="137.25" customHeight="1">
      <c r="A8" s="79" t="s">
        <v>24</v>
      </c>
      <c r="B8" s="80"/>
      <c r="C8" s="80"/>
      <c r="D8" s="80"/>
      <c r="E8" s="80"/>
      <c r="F8" s="80"/>
      <c r="G8" s="114" t="s">
        <v>1218</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144</v>
      </c>
      <c r="Q11" s="465"/>
      <c r="R11" s="465"/>
      <c r="S11" s="465"/>
      <c r="T11" s="465"/>
      <c r="U11" s="465"/>
      <c r="V11" s="466"/>
      <c r="W11" s="464">
        <v>118</v>
      </c>
      <c r="X11" s="465"/>
      <c r="Y11" s="465"/>
      <c r="Z11" s="465"/>
      <c r="AA11" s="465"/>
      <c r="AB11" s="465"/>
      <c r="AC11" s="466"/>
      <c r="AD11" s="583">
        <v>119</v>
      </c>
      <c r="AE11" s="583"/>
      <c r="AF11" s="583"/>
      <c r="AG11" s="583"/>
      <c r="AH11" s="583"/>
      <c r="AI11" s="583"/>
      <c r="AJ11" s="583"/>
      <c r="AK11" s="583">
        <v>119</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2"/>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2"/>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1"/>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f>P11</f>
        <v>144</v>
      </c>
      <c r="Q16" s="165"/>
      <c r="R16" s="165"/>
      <c r="S16" s="165"/>
      <c r="T16" s="165"/>
      <c r="U16" s="165"/>
      <c r="V16" s="165"/>
      <c r="W16" s="165">
        <f>W11</f>
        <v>118</v>
      </c>
      <c r="X16" s="165"/>
      <c r="Y16" s="165"/>
      <c r="Z16" s="165"/>
      <c r="AA16" s="165"/>
      <c r="AB16" s="165"/>
      <c r="AC16" s="165"/>
      <c r="AD16" s="165">
        <f>AD11</f>
        <v>119</v>
      </c>
      <c r="AE16" s="165"/>
      <c r="AF16" s="165"/>
      <c r="AG16" s="165"/>
      <c r="AH16" s="165"/>
      <c r="AI16" s="165"/>
      <c r="AJ16" s="165"/>
      <c r="AK16" s="165">
        <f>AK11</f>
        <v>119</v>
      </c>
      <c r="AL16" s="165"/>
      <c r="AM16" s="165"/>
      <c r="AN16" s="165"/>
      <c r="AO16" s="165"/>
      <c r="AP16" s="165"/>
      <c r="AQ16" s="860"/>
      <c r="AR16" s="165"/>
      <c r="AS16" s="165"/>
      <c r="AT16" s="165"/>
      <c r="AU16" s="165"/>
      <c r="AV16" s="165"/>
      <c r="AW16" s="165"/>
      <c r="AX16" s="166"/>
    </row>
    <row r="17" spans="1:52" ht="24.75" customHeight="1">
      <c r="A17" s="120"/>
      <c r="B17" s="121"/>
      <c r="C17" s="121"/>
      <c r="D17" s="121"/>
      <c r="E17" s="121"/>
      <c r="F17" s="122"/>
      <c r="G17" s="167" t="s">
        <v>42</v>
      </c>
      <c r="H17" s="168"/>
      <c r="I17" s="168"/>
      <c r="J17" s="168"/>
      <c r="K17" s="168"/>
      <c r="L17" s="168"/>
      <c r="M17" s="168"/>
      <c r="N17" s="168"/>
      <c r="O17" s="168"/>
      <c r="P17" s="475">
        <v>144</v>
      </c>
      <c r="Q17" s="475"/>
      <c r="R17" s="475"/>
      <c r="S17" s="475"/>
      <c r="T17" s="475"/>
      <c r="U17" s="475"/>
      <c r="V17" s="475"/>
      <c r="W17" s="601">
        <v>118</v>
      </c>
      <c r="X17" s="601"/>
      <c r="Y17" s="601"/>
      <c r="Z17" s="601"/>
      <c r="AA17" s="601"/>
      <c r="AB17" s="601"/>
      <c r="AC17" s="601"/>
      <c r="AD17" s="169">
        <v>119</v>
      </c>
      <c r="AE17" s="169"/>
      <c r="AF17" s="169"/>
      <c r="AG17" s="169"/>
      <c r="AH17" s="169"/>
      <c r="AI17" s="169"/>
      <c r="AJ17" s="169"/>
      <c r="AK17" s="170"/>
      <c r="AL17" s="170"/>
      <c r="AM17" s="170"/>
      <c r="AN17" s="170"/>
      <c r="AO17" s="170"/>
      <c r="AP17" s="170"/>
      <c r="AQ17" s="469"/>
      <c r="AR17" s="170"/>
      <c r="AS17" s="170"/>
      <c r="AT17" s="170"/>
      <c r="AU17" s="170"/>
      <c r="AV17" s="170"/>
      <c r="AW17" s="170"/>
      <c r="AX17" s="171"/>
    </row>
    <row r="18" spans="1:52"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469"/>
      <c r="AR18" s="170"/>
      <c r="AS18" s="170"/>
      <c r="AT18" s="170"/>
      <c r="AU18" s="170"/>
      <c r="AV18" s="170"/>
      <c r="AW18" s="170"/>
      <c r="AX18" s="171"/>
    </row>
    <row r="19" spans="1:52"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2" ht="26.85" customHeight="1">
      <c r="A20" s="179"/>
      <c r="B20" s="177"/>
      <c r="C20" s="177"/>
      <c r="D20" s="177"/>
      <c r="E20" s="177"/>
      <c r="F20" s="178"/>
      <c r="G20" s="477" t="s">
        <v>1217</v>
      </c>
      <c r="H20" s="478"/>
      <c r="I20" s="478"/>
      <c r="J20" s="478"/>
      <c r="K20" s="478"/>
      <c r="L20" s="478"/>
      <c r="M20" s="478"/>
      <c r="N20" s="478"/>
      <c r="O20" s="478"/>
      <c r="P20" s="478"/>
      <c r="Q20" s="478"/>
      <c r="R20" s="478"/>
      <c r="S20" s="478"/>
      <c r="T20" s="478"/>
      <c r="U20" s="478"/>
      <c r="V20" s="478"/>
      <c r="W20" s="478"/>
      <c r="X20" s="479"/>
      <c r="Y20" s="204" t="s">
        <v>49</v>
      </c>
      <c r="Z20" s="205"/>
      <c r="AA20" s="206"/>
      <c r="AB20" s="941" t="s">
        <v>554</v>
      </c>
      <c r="AC20" s="941"/>
      <c r="AD20" s="941"/>
      <c r="AE20" s="1942">
        <v>9</v>
      </c>
      <c r="AF20" s="1942"/>
      <c r="AG20" s="1942"/>
      <c r="AH20" s="1942"/>
      <c r="AI20" s="1942"/>
      <c r="AJ20" s="1391">
        <v>6</v>
      </c>
      <c r="AK20" s="1391"/>
      <c r="AL20" s="1391"/>
      <c r="AM20" s="1391"/>
      <c r="AN20" s="1391"/>
      <c r="AO20" s="1391">
        <v>6</v>
      </c>
      <c r="AP20" s="1391"/>
      <c r="AQ20" s="1391"/>
      <c r="AR20" s="1391"/>
      <c r="AS20" s="1391"/>
      <c r="AT20" s="1391" t="s">
        <v>59</v>
      </c>
      <c r="AU20" s="1391"/>
      <c r="AV20" s="1391"/>
      <c r="AW20" s="1391"/>
      <c r="AX20" s="1391"/>
    </row>
    <row r="21" spans="1:52" ht="23.85" customHeight="1">
      <c r="A21" s="180"/>
      <c r="B21" s="181"/>
      <c r="C21" s="181"/>
      <c r="D21" s="181"/>
      <c r="E21" s="181"/>
      <c r="F21" s="182"/>
      <c r="G21" s="480"/>
      <c r="H21" s="481"/>
      <c r="I21" s="481"/>
      <c r="J21" s="481"/>
      <c r="K21" s="481"/>
      <c r="L21" s="481"/>
      <c r="M21" s="481"/>
      <c r="N21" s="481"/>
      <c r="O21" s="481"/>
      <c r="P21" s="481"/>
      <c r="Q21" s="481"/>
      <c r="R21" s="481"/>
      <c r="S21" s="481"/>
      <c r="T21" s="481"/>
      <c r="U21" s="481"/>
      <c r="V21" s="481"/>
      <c r="W21" s="481"/>
      <c r="X21" s="482"/>
      <c r="Y21" s="128" t="s">
        <v>51</v>
      </c>
      <c r="Z21" s="129"/>
      <c r="AA21" s="130"/>
      <c r="AB21" s="188"/>
      <c r="AC21" s="188"/>
      <c r="AD21" s="188"/>
      <c r="AE21" s="1391">
        <v>9</v>
      </c>
      <c r="AF21" s="1391"/>
      <c r="AG21" s="1391"/>
      <c r="AH21" s="1391"/>
      <c r="AI21" s="1391"/>
      <c r="AJ21" s="1391">
        <v>6</v>
      </c>
      <c r="AK21" s="1391"/>
      <c r="AL21" s="1391"/>
      <c r="AM21" s="1391"/>
      <c r="AN21" s="1391"/>
      <c r="AO21" s="1391">
        <v>6</v>
      </c>
      <c r="AP21" s="1391"/>
      <c r="AQ21" s="1391"/>
      <c r="AR21" s="1391"/>
      <c r="AS21" s="1391"/>
      <c r="AT21" s="1391"/>
      <c r="AU21" s="1391"/>
      <c r="AV21" s="1391"/>
      <c r="AW21" s="1391"/>
      <c r="AX21" s="1391"/>
    </row>
    <row r="22" spans="1:52" ht="32.25" customHeight="1">
      <c r="A22" s="180"/>
      <c r="B22" s="181"/>
      <c r="C22" s="181"/>
      <c r="D22" s="181"/>
      <c r="E22" s="181"/>
      <c r="F22" s="182"/>
      <c r="G22" s="483"/>
      <c r="H22" s="484"/>
      <c r="I22" s="484"/>
      <c r="J22" s="484"/>
      <c r="K22" s="484"/>
      <c r="L22" s="484"/>
      <c r="M22" s="484"/>
      <c r="N22" s="484"/>
      <c r="O22" s="484"/>
      <c r="P22" s="484"/>
      <c r="Q22" s="484"/>
      <c r="R22" s="484"/>
      <c r="S22" s="484"/>
      <c r="T22" s="484"/>
      <c r="U22" s="484"/>
      <c r="V22" s="484"/>
      <c r="W22" s="484"/>
      <c r="X22" s="485"/>
      <c r="Y22" s="128" t="s">
        <v>52</v>
      </c>
      <c r="Z22" s="129"/>
      <c r="AA22" s="130"/>
      <c r="AB22" s="188" t="s">
        <v>199</v>
      </c>
      <c r="AC22" s="188"/>
      <c r="AD22" s="188"/>
      <c r="AE22" s="470">
        <v>1</v>
      </c>
      <c r="AF22" s="1391"/>
      <c r="AG22" s="1391"/>
      <c r="AH22" s="1391"/>
      <c r="AI22" s="1391"/>
      <c r="AJ22" s="470">
        <v>1</v>
      </c>
      <c r="AK22" s="1391"/>
      <c r="AL22" s="1391"/>
      <c r="AM22" s="1391"/>
      <c r="AN22" s="1391"/>
      <c r="AO22" s="470">
        <v>1</v>
      </c>
      <c r="AP22" s="1391"/>
      <c r="AQ22" s="1391"/>
      <c r="AR22" s="1391"/>
      <c r="AS22" s="1391"/>
      <c r="AT22" s="1391"/>
      <c r="AU22" s="1391"/>
      <c r="AV22" s="1391"/>
      <c r="AW22" s="1391"/>
      <c r="AX22" s="1391"/>
    </row>
    <row r="23" spans="1:52"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2" ht="39.950000000000003" customHeight="1">
      <c r="A24" s="243"/>
      <c r="B24" s="244"/>
      <c r="C24" s="244"/>
      <c r="D24" s="244"/>
      <c r="E24" s="244"/>
      <c r="F24" s="245"/>
      <c r="G24" s="1947" t="s">
        <v>1216</v>
      </c>
      <c r="H24" s="1948"/>
      <c r="I24" s="1948"/>
      <c r="J24" s="1948"/>
      <c r="K24" s="1948"/>
      <c r="L24" s="1948"/>
      <c r="M24" s="1948"/>
      <c r="N24" s="1948"/>
      <c r="O24" s="1948"/>
      <c r="P24" s="1948"/>
      <c r="Q24" s="1948"/>
      <c r="R24" s="1948"/>
      <c r="S24" s="1948"/>
      <c r="T24" s="1948"/>
      <c r="U24" s="1948"/>
      <c r="V24" s="1948"/>
      <c r="W24" s="1948"/>
      <c r="X24" s="1949"/>
      <c r="Y24" s="226" t="s">
        <v>58</v>
      </c>
      <c r="Z24" s="227"/>
      <c r="AA24" s="228"/>
      <c r="AB24" s="910"/>
      <c r="AC24" s="911"/>
      <c r="AD24" s="912"/>
      <c r="AE24" s="1943" t="s">
        <v>1215</v>
      </c>
      <c r="AF24" s="784"/>
      <c r="AG24" s="784"/>
      <c r="AH24" s="784"/>
      <c r="AI24" s="784"/>
      <c r="AJ24" s="784"/>
      <c r="AK24" s="784"/>
      <c r="AL24" s="784"/>
      <c r="AM24" s="784"/>
      <c r="AN24" s="784"/>
      <c r="AO24" s="784"/>
      <c r="AP24" s="784"/>
      <c r="AQ24" s="784"/>
      <c r="AR24" s="784"/>
      <c r="AS24" s="784"/>
      <c r="AT24" s="784"/>
      <c r="AU24" s="784"/>
      <c r="AV24" s="784"/>
      <c r="AW24" s="784"/>
      <c r="AX24" s="887"/>
      <c r="AY24" s="2"/>
      <c r="AZ24" s="3"/>
    </row>
    <row r="25" spans="1:52" ht="32.25" customHeight="1">
      <c r="A25" s="246"/>
      <c r="B25" s="247"/>
      <c r="C25" s="247"/>
      <c r="D25" s="247"/>
      <c r="E25" s="247"/>
      <c r="F25" s="248"/>
      <c r="G25" s="1950"/>
      <c r="H25" s="1951"/>
      <c r="I25" s="1951"/>
      <c r="J25" s="1951"/>
      <c r="K25" s="1951"/>
      <c r="L25" s="1951"/>
      <c r="M25" s="1951"/>
      <c r="N25" s="1951"/>
      <c r="O25" s="1951"/>
      <c r="P25" s="1951"/>
      <c r="Q25" s="1951"/>
      <c r="R25" s="1951"/>
      <c r="S25" s="1951"/>
      <c r="T25" s="1951"/>
      <c r="U25" s="1951"/>
      <c r="V25" s="1951"/>
      <c r="W25" s="1951"/>
      <c r="X25" s="1952"/>
      <c r="Y25" s="230" t="s">
        <v>61</v>
      </c>
      <c r="Z25" s="231"/>
      <c r="AA25" s="232"/>
      <c r="AB25" s="814"/>
      <c r="AC25" s="815"/>
      <c r="AD25" s="816"/>
      <c r="AE25" s="1944"/>
      <c r="AF25" s="1945"/>
      <c r="AG25" s="1945"/>
      <c r="AH25" s="1945"/>
      <c r="AI25" s="1945"/>
      <c r="AJ25" s="1945"/>
      <c r="AK25" s="1945"/>
      <c r="AL25" s="1945"/>
      <c r="AM25" s="1945"/>
      <c r="AN25" s="1945"/>
      <c r="AO25" s="1945"/>
      <c r="AP25" s="1945"/>
      <c r="AQ25" s="1945"/>
      <c r="AR25" s="1945"/>
      <c r="AS25" s="1945"/>
      <c r="AT25" s="1945"/>
      <c r="AU25" s="1945"/>
      <c r="AV25" s="1945"/>
      <c r="AW25" s="1945"/>
      <c r="AX25" s="1946"/>
      <c r="AY25" s="2"/>
      <c r="AZ25" s="3"/>
    </row>
    <row r="26" spans="1:52"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row>
    <row r="27" spans="1:52" ht="46.5" customHeight="1">
      <c r="A27" s="211"/>
      <c r="B27" s="212"/>
      <c r="C27" s="212"/>
      <c r="D27" s="212"/>
      <c r="E27" s="212"/>
      <c r="F27" s="213"/>
      <c r="G27" s="527" t="s">
        <v>1214</v>
      </c>
      <c r="H27" s="527"/>
      <c r="I27" s="527"/>
      <c r="J27" s="527"/>
      <c r="K27" s="527"/>
      <c r="L27" s="527"/>
      <c r="M27" s="527"/>
      <c r="N27" s="527"/>
      <c r="O27" s="527"/>
      <c r="P27" s="527"/>
      <c r="Q27" s="527"/>
      <c r="R27" s="527"/>
      <c r="S27" s="527"/>
      <c r="T27" s="527"/>
      <c r="U27" s="527"/>
      <c r="V27" s="527"/>
      <c r="W27" s="527"/>
      <c r="X27" s="527"/>
      <c r="Y27" s="261" t="s">
        <v>62</v>
      </c>
      <c r="Z27" s="262"/>
      <c r="AA27" s="263"/>
      <c r="AB27" s="502" t="s">
        <v>354</v>
      </c>
      <c r="AC27" s="503"/>
      <c r="AD27" s="532"/>
      <c r="AE27" s="740">
        <v>179685</v>
      </c>
      <c r="AF27" s="503"/>
      <c r="AG27" s="503"/>
      <c r="AH27" s="503"/>
      <c r="AI27" s="532"/>
      <c r="AJ27" s="740">
        <v>242575</v>
      </c>
      <c r="AK27" s="503"/>
      <c r="AL27" s="503"/>
      <c r="AM27" s="503"/>
      <c r="AN27" s="532"/>
      <c r="AO27" s="740">
        <v>242575</v>
      </c>
      <c r="AP27" s="503"/>
      <c r="AQ27" s="503"/>
      <c r="AR27" s="503"/>
      <c r="AS27" s="532"/>
      <c r="AT27" s="502"/>
      <c r="AU27" s="503"/>
      <c r="AV27" s="503"/>
      <c r="AW27" s="503"/>
      <c r="AX27" s="504"/>
    </row>
    <row r="28" spans="1:52"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502" t="s">
        <v>193</v>
      </c>
      <c r="AC28" s="503"/>
      <c r="AD28" s="532"/>
      <c r="AE28" s="502" t="s">
        <v>1213</v>
      </c>
      <c r="AF28" s="503"/>
      <c r="AG28" s="503"/>
      <c r="AH28" s="503"/>
      <c r="AI28" s="532"/>
      <c r="AJ28" s="502" t="s">
        <v>1212</v>
      </c>
      <c r="AK28" s="503"/>
      <c r="AL28" s="503"/>
      <c r="AM28" s="503"/>
      <c r="AN28" s="532"/>
      <c r="AO28" s="502" t="s">
        <v>1212</v>
      </c>
      <c r="AP28" s="503"/>
      <c r="AQ28" s="503"/>
      <c r="AR28" s="503"/>
      <c r="AS28" s="532"/>
      <c r="AT28" s="502"/>
      <c r="AU28" s="503"/>
      <c r="AV28" s="503"/>
      <c r="AW28" s="503"/>
      <c r="AX28" s="504"/>
    </row>
    <row r="29" spans="1:52" ht="23.1" customHeight="1">
      <c r="A29" s="274" t="s">
        <v>67</v>
      </c>
      <c r="B29" s="275"/>
      <c r="C29" s="1953" t="s">
        <v>68</v>
      </c>
      <c r="D29" s="1367"/>
      <c r="E29" s="1367"/>
      <c r="F29" s="1367"/>
      <c r="G29" s="1367"/>
      <c r="H29" s="1367"/>
      <c r="I29" s="1367"/>
      <c r="J29" s="1367"/>
      <c r="K29" s="1608"/>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2" ht="23.1" customHeight="1">
      <c r="A30" s="276"/>
      <c r="B30" s="277"/>
      <c r="C30" s="287" t="s">
        <v>1211</v>
      </c>
      <c r="D30" s="288"/>
      <c r="E30" s="288"/>
      <c r="F30" s="288"/>
      <c r="G30" s="288"/>
      <c r="H30" s="288"/>
      <c r="I30" s="288"/>
      <c r="J30" s="288"/>
      <c r="K30" s="289"/>
      <c r="L30" s="292">
        <v>119</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2"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2"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f>SUM(L30:Q35)</f>
        <v>119</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1590"/>
      <c r="E39" s="1590"/>
      <c r="F39" s="1590"/>
      <c r="G39" s="1590"/>
      <c r="H39" s="1590"/>
      <c r="I39" s="1590"/>
      <c r="J39" s="1590"/>
      <c r="K39" s="1590"/>
      <c r="L39" s="1590"/>
      <c r="M39" s="1590"/>
      <c r="N39" s="1590"/>
      <c r="O39" s="1590"/>
      <c r="P39" s="1590"/>
      <c r="Q39" s="1590"/>
      <c r="R39" s="1590"/>
      <c r="S39" s="1590"/>
      <c r="T39" s="1590"/>
      <c r="U39" s="1590"/>
      <c r="V39" s="1590"/>
      <c r="W39" s="1590"/>
      <c r="X39" s="1590"/>
      <c r="Y39" s="1590"/>
      <c r="Z39" s="1590"/>
      <c r="AA39" s="1590"/>
      <c r="AB39" s="1590"/>
      <c r="AC39" s="1591"/>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1592"/>
      <c r="E40" s="1592"/>
      <c r="F40" s="1592"/>
      <c r="G40" s="1592"/>
      <c r="H40" s="1592"/>
      <c r="I40" s="1592"/>
      <c r="J40" s="1592"/>
      <c r="K40" s="1592"/>
      <c r="L40" s="1592"/>
      <c r="M40" s="1592"/>
      <c r="N40" s="1592"/>
      <c r="O40" s="1592"/>
      <c r="P40" s="1592"/>
      <c r="Q40" s="1592"/>
      <c r="R40" s="1592"/>
      <c r="S40" s="1592"/>
      <c r="T40" s="1592"/>
      <c r="U40" s="1592"/>
      <c r="V40" s="1592"/>
      <c r="W40" s="1592"/>
      <c r="X40" s="1592"/>
      <c r="Y40" s="1592"/>
      <c r="Z40" s="1592"/>
      <c r="AA40" s="1592"/>
      <c r="AB40" s="1592"/>
      <c r="AC40" s="1593"/>
      <c r="AD40" s="546" t="s">
        <v>171</v>
      </c>
      <c r="AE40" s="547"/>
      <c r="AF40" s="547"/>
      <c r="AG40" s="963" t="s">
        <v>1210</v>
      </c>
      <c r="AH40" s="964"/>
      <c r="AI40" s="964"/>
      <c r="AJ40" s="964"/>
      <c r="AK40" s="964"/>
      <c r="AL40" s="964"/>
      <c r="AM40" s="964"/>
      <c r="AN40" s="964"/>
      <c r="AO40" s="964"/>
      <c r="AP40" s="964"/>
      <c r="AQ40" s="964"/>
      <c r="AR40" s="964"/>
      <c r="AS40" s="964"/>
      <c r="AT40" s="964"/>
      <c r="AU40" s="964"/>
      <c r="AV40" s="964"/>
      <c r="AW40" s="964"/>
      <c r="AX40" s="965"/>
    </row>
    <row r="41" spans="1:50" ht="26.25" customHeight="1">
      <c r="A41" s="321"/>
      <c r="B41" s="322"/>
      <c r="C41" s="340" t="s">
        <v>185</v>
      </c>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602"/>
      <c r="AD41" s="545" t="s">
        <v>171</v>
      </c>
      <c r="AE41" s="544"/>
      <c r="AF41" s="544"/>
      <c r="AG41" s="953"/>
      <c r="AH41" s="954"/>
      <c r="AI41" s="954"/>
      <c r="AJ41" s="954"/>
      <c r="AK41" s="954"/>
      <c r="AL41" s="954"/>
      <c r="AM41" s="954"/>
      <c r="AN41" s="954"/>
      <c r="AO41" s="954"/>
      <c r="AP41" s="954"/>
      <c r="AQ41" s="954"/>
      <c r="AR41" s="954"/>
      <c r="AS41" s="954"/>
      <c r="AT41" s="954"/>
      <c r="AU41" s="954"/>
      <c r="AV41" s="954"/>
      <c r="AW41" s="954"/>
      <c r="AX41" s="955"/>
    </row>
    <row r="42" spans="1:50" ht="30" customHeight="1">
      <c r="A42" s="323"/>
      <c r="B42" s="324"/>
      <c r="C42" s="346" t="s">
        <v>184</v>
      </c>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4"/>
      <c r="AD42" s="551" t="s">
        <v>171</v>
      </c>
      <c r="AE42" s="552"/>
      <c r="AF42" s="552"/>
      <c r="AG42" s="956"/>
      <c r="AH42" s="957"/>
      <c r="AI42" s="957"/>
      <c r="AJ42" s="957"/>
      <c r="AK42" s="957"/>
      <c r="AL42" s="957"/>
      <c r="AM42" s="957"/>
      <c r="AN42" s="957"/>
      <c r="AO42" s="957"/>
      <c r="AP42" s="957"/>
      <c r="AQ42" s="957"/>
      <c r="AR42" s="957"/>
      <c r="AS42" s="957"/>
      <c r="AT42" s="957"/>
      <c r="AU42" s="957"/>
      <c r="AV42" s="957"/>
      <c r="AW42" s="957"/>
      <c r="AX42" s="958"/>
    </row>
    <row r="43" spans="1:50" ht="26.25" customHeight="1">
      <c r="A43" s="352" t="s">
        <v>183</v>
      </c>
      <c r="B43" s="353"/>
      <c r="C43" s="354" t="s">
        <v>182</v>
      </c>
      <c r="D43" s="1598"/>
      <c r="E43" s="1598"/>
      <c r="F43" s="1598"/>
      <c r="G43" s="1598"/>
      <c r="H43" s="1598"/>
      <c r="I43" s="1598"/>
      <c r="J43" s="1598"/>
      <c r="K43" s="1598"/>
      <c r="L43" s="1598"/>
      <c r="M43" s="1598"/>
      <c r="N43" s="1598"/>
      <c r="O43" s="1598"/>
      <c r="P43" s="1598"/>
      <c r="Q43" s="1598"/>
      <c r="R43" s="1598"/>
      <c r="S43" s="1598"/>
      <c r="T43" s="1598"/>
      <c r="U43" s="1598"/>
      <c r="V43" s="1598"/>
      <c r="W43" s="1598"/>
      <c r="X43" s="1598"/>
      <c r="Y43" s="1598"/>
      <c r="Z43" s="1598"/>
      <c r="AA43" s="1598"/>
      <c r="AB43" s="1598"/>
      <c r="AC43" s="1599"/>
      <c r="AD43" s="533" t="s">
        <v>249</v>
      </c>
      <c r="AE43" s="534"/>
      <c r="AF43" s="534"/>
      <c r="AG43" s="1954" t="s">
        <v>1209</v>
      </c>
      <c r="AH43" s="1955"/>
      <c r="AI43" s="1955"/>
      <c r="AJ43" s="1955"/>
      <c r="AK43" s="1955"/>
      <c r="AL43" s="1955"/>
      <c r="AM43" s="1955"/>
      <c r="AN43" s="1955"/>
      <c r="AO43" s="1955"/>
      <c r="AP43" s="1955"/>
      <c r="AQ43" s="1955"/>
      <c r="AR43" s="1955"/>
      <c r="AS43" s="1955"/>
      <c r="AT43" s="1955"/>
      <c r="AU43" s="1955"/>
      <c r="AV43" s="1955"/>
      <c r="AW43" s="1955"/>
      <c r="AX43" s="1956"/>
    </row>
    <row r="44" spans="1:50" ht="26.25" customHeight="1">
      <c r="A44" s="321"/>
      <c r="B44" s="322"/>
      <c r="C44" s="358" t="s">
        <v>180</v>
      </c>
      <c r="D44" s="959"/>
      <c r="E44" s="959"/>
      <c r="F44" s="959"/>
      <c r="G44" s="959"/>
      <c r="H44" s="959"/>
      <c r="I44" s="959"/>
      <c r="J44" s="959"/>
      <c r="K44" s="959"/>
      <c r="L44" s="959"/>
      <c r="M44" s="959"/>
      <c r="N44" s="959"/>
      <c r="O44" s="959"/>
      <c r="P44" s="959"/>
      <c r="Q44" s="959"/>
      <c r="R44" s="959"/>
      <c r="S44" s="959"/>
      <c r="T44" s="959"/>
      <c r="U44" s="959"/>
      <c r="V44" s="959"/>
      <c r="W44" s="959"/>
      <c r="X44" s="959"/>
      <c r="Y44" s="959"/>
      <c r="Z44" s="959"/>
      <c r="AA44" s="959"/>
      <c r="AB44" s="959"/>
      <c r="AC44" s="1596"/>
      <c r="AD44" s="545" t="s">
        <v>249</v>
      </c>
      <c r="AE44" s="544"/>
      <c r="AF44" s="544"/>
      <c r="AG44" s="1957"/>
      <c r="AH44" s="1958"/>
      <c r="AI44" s="1958"/>
      <c r="AJ44" s="1958"/>
      <c r="AK44" s="1958"/>
      <c r="AL44" s="1958"/>
      <c r="AM44" s="1958"/>
      <c r="AN44" s="1958"/>
      <c r="AO44" s="1958"/>
      <c r="AP44" s="1958"/>
      <c r="AQ44" s="1958"/>
      <c r="AR44" s="1958"/>
      <c r="AS44" s="1958"/>
      <c r="AT44" s="1958"/>
      <c r="AU44" s="1958"/>
      <c r="AV44" s="1958"/>
      <c r="AW44" s="1958"/>
      <c r="AX44" s="1959"/>
    </row>
    <row r="45" spans="1:50" ht="26.25" customHeight="1">
      <c r="A45" s="321"/>
      <c r="B45" s="322"/>
      <c r="C45" s="358" t="s">
        <v>179</v>
      </c>
      <c r="D45" s="959"/>
      <c r="E45" s="959"/>
      <c r="F45" s="959"/>
      <c r="G45" s="959"/>
      <c r="H45" s="959"/>
      <c r="I45" s="959"/>
      <c r="J45" s="959"/>
      <c r="K45" s="959"/>
      <c r="L45" s="959"/>
      <c r="M45" s="959"/>
      <c r="N45" s="959"/>
      <c r="O45" s="959"/>
      <c r="P45" s="959"/>
      <c r="Q45" s="959"/>
      <c r="R45" s="959"/>
      <c r="S45" s="959"/>
      <c r="T45" s="959"/>
      <c r="U45" s="959"/>
      <c r="V45" s="959"/>
      <c r="W45" s="959"/>
      <c r="X45" s="959"/>
      <c r="Y45" s="959"/>
      <c r="Z45" s="959"/>
      <c r="AA45" s="959"/>
      <c r="AB45" s="959"/>
      <c r="AC45" s="1596"/>
      <c r="AD45" s="545" t="s">
        <v>171</v>
      </c>
      <c r="AE45" s="544"/>
      <c r="AF45" s="544"/>
      <c r="AG45" s="1957"/>
      <c r="AH45" s="1958"/>
      <c r="AI45" s="1958"/>
      <c r="AJ45" s="1958"/>
      <c r="AK45" s="1958"/>
      <c r="AL45" s="1958"/>
      <c r="AM45" s="1958"/>
      <c r="AN45" s="1958"/>
      <c r="AO45" s="1958"/>
      <c r="AP45" s="1958"/>
      <c r="AQ45" s="1958"/>
      <c r="AR45" s="1958"/>
      <c r="AS45" s="1958"/>
      <c r="AT45" s="1958"/>
      <c r="AU45" s="1958"/>
      <c r="AV45" s="1958"/>
      <c r="AW45" s="1958"/>
      <c r="AX45" s="1959"/>
    </row>
    <row r="46" spans="1:50" ht="26.25" customHeight="1">
      <c r="A46" s="321"/>
      <c r="B46" s="322"/>
      <c r="C46" s="358" t="s">
        <v>178</v>
      </c>
      <c r="D46" s="959"/>
      <c r="E46" s="959"/>
      <c r="F46" s="959"/>
      <c r="G46" s="959"/>
      <c r="H46" s="959"/>
      <c r="I46" s="959"/>
      <c r="J46" s="959"/>
      <c r="K46" s="959"/>
      <c r="L46" s="959"/>
      <c r="M46" s="959"/>
      <c r="N46" s="959"/>
      <c r="O46" s="959"/>
      <c r="P46" s="959"/>
      <c r="Q46" s="959"/>
      <c r="R46" s="959"/>
      <c r="S46" s="959"/>
      <c r="T46" s="959"/>
      <c r="U46" s="959"/>
      <c r="V46" s="959"/>
      <c r="W46" s="959"/>
      <c r="X46" s="959"/>
      <c r="Y46" s="959"/>
      <c r="Z46" s="959"/>
      <c r="AA46" s="959"/>
      <c r="AB46" s="959"/>
      <c r="AC46" s="1596"/>
      <c r="AD46" s="545" t="s">
        <v>249</v>
      </c>
      <c r="AE46" s="544"/>
      <c r="AF46" s="544"/>
      <c r="AG46" s="1957"/>
      <c r="AH46" s="1958"/>
      <c r="AI46" s="1958"/>
      <c r="AJ46" s="1958"/>
      <c r="AK46" s="1958"/>
      <c r="AL46" s="1958"/>
      <c r="AM46" s="1958"/>
      <c r="AN46" s="1958"/>
      <c r="AO46" s="1958"/>
      <c r="AP46" s="1958"/>
      <c r="AQ46" s="1958"/>
      <c r="AR46" s="1958"/>
      <c r="AS46" s="1958"/>
      <c r="AT46" s="1958"/>
      <c r="AU46" s="1958"/>
      <c r="AV46" s="1958"/>
      <c r="AW46" s="1958"/>
      <c r="AX46" s="1959"/>
    </row>
    <row r="47" spans="1:50" ht="26.25" customHeight="1">
      <c r="A47" s="321"/>
      <c r="B47" s="322"/>
      <c r="C47" s="358" t="s">
        <v>177</v>
      </c>
      <c r="D47" s="959"/>
      <c r="E47" s="959"/>
      <c r="F47" s="959"/>
      <c r="G47" s="959"/>
      <c r="H47" s="959"/>
      <c r="I47" s="959"/>
      <c r="J47" s="959"/>
      <c r="K47" s="959"/>
      <c r="L47" s="959"/>
      <c r="M47" s="959"/>
      <c r="N47" s="959"/>
      <c r="O47" s="959"/>
      <c r="P47" s="959"/>
      <c r="Q47" s="959"/>
      <c r="R47" s="959"/>
      <c r="S47" s="959"/>
      <c r="T47" s="959"/>
      <c r="U47" s="959"/>
      <c r="V47" s="959"/>
      <c r="W47" s="959"/>
      <c r="X47" s="959"/>
      <c r="Y47" s="959"/>
      <c r="Z47" s="959"/>
      <c r="AA47" s="959"/>
      <c r="AB47" s="959"/>
      <c r="AC47" s="1596"/>
      <c r="AD47" s="545" t="s">
        <v>171</v>
      </c>
      <c r="AE47" s="544"/>
      <c r="AF47" s="544"/>
      <c r="AG47" s="1957"/>
      <c r="AH47" s="1958"/>
      <c r="AI47" s="1958"/>
      <c r="AJ47" s="1958"/>
      <c r="AK47" s="1958"/>
      <c r="AL47" s="1958"/>
      <c r="AM47" s="1958"/>
      <c r="AN47" s="1958"/>
      <c r="AO47" s="1958"/>
      <c r="AP47" s="1958"/>
      <c r="AQ47" s="1958"/>
      <c r="AR47" s="1958"/>
      <c r="AS47" s="1958"/>
      <c r="AT47" s="1958"/>
      <c r="AU47" s="1958"/>
      <c r="AV47" s="1958"/>
      <c r="AW47" s="1958"/>
      <c r="AX47" s="1959"/>
    </row>
    <row r="48" spans="1:50" ht="26.25" customHeight="1">
      <c r="A48" s="321"/>
      <c r="B48" s="322"/>
      <c r="C48" s="369" t="s">
        <v>176</v>
      </c>
      <c r="D48" s="961"/>
      <c r="E48" s="961"/>
      <c r="F48" s="961"/>
      <c r="G48" s="961"/>
      <c r="H48" s="961"/>
      <c r="I48" s="961"/>
      <c r="J48" s="961"/>
      <c r="K48" s="961"/>
      <c r="L48" s="961"/>
      <c r="M48" s="961"/>
      <c r="N48" s="961"/>
      <c r="O48" s="961"/>
      <c r="P48" s="961"/>
      <c r="Q48" s="961"/>
      <c r="R48" s="961"/>
      <c r="S48" s="961"/>
      <c r="T48" s="961"/>
      <c r="U48" s="961"/>
      <c r="V48" s="961"/>
      <c r="W48" s="961"/>
      <c r="X48" s="961"/>
      <c r="Y48" s="961"/>
      <c r="Z48" s="961"/>
      <c r="AA48" s="961"/>
      <c r="AB48" s="961"/>
      <c r="AC48" s="1597"/>
      <c r="AD48" s="551" t="s">
        <v>249</v>
      </c>
      <c r="AE48" s="552"/>
      <c r="AF48" s="552"/>
      <c r="AG48" s="1960"/>
      <c r="AH48" s="1961"/>
      <c r="AI48" s="1961"/>
      <c r="AJ48" s="1961"/>
      <c r="AK48" s="1961"/>
      <c r="AL48" s="1961"/>
      <c r="AM48" s="1961"/>
      <c r="AN48" s="1961"/>
      <c r="AO48" s="1961"/>
      <c r="AP48" s="1961"/>
      <c r="AQ48" s="1961"/>
      <c r="AR48" s="1961"/>
      <c r="AS48" s="1961"/>
      <c r="AT48" s="1961"/>
      <c r="AU48" s="1961"/>
      <c r="AV48" s="1961"/>
      <c r="AW48" s="1961"/>
      <c r="AX48" s="1962"/>
    </row>
    <row r="49" spans="1:50" ht="30" customHeight="1">
      <c r="A49" s="352" t="s">
        <v>91</v>
      </c>
      <c r="B49" s="353"/>
      <c r="C49" s="359" t="s">
        <v>92</v>
      </c>
      <c r="D49" s="1594"/>
      <c r="E49" s="1594"/>
      <c r="F49" s="1594"/>
      <c r="G49" s="1594"/>
      <c r="H49" s="1594"/>
      <c r="I49" s="1594"/>
      <c r="J49" s="1594"/>
      <c r="K49" s="1594"/>
      <c r="L49" s="1594"/>
      <c r="M49" s="1594"/>
      <c r="N49" s="1594"/>
      <c r="O49" s="1594"/>
      <c r="P49" s="1594"/>
      <c r="Q49" s="1594"/>
      <c r="R49" s="1594"/>
      <c r="S49" s="1594"/>
      <c r="T49" s="1594"/>
      <c r="U49" s="1594"/>
      <c r="V49" s="1594"/>
      <c r="W49" s="1594"/>
      <c r="X49" s="1594"/>
      <c r="Y49" s="1594"/>
      <c r="Z49" s="1594"/>
      <c r="AA49" s="1594"/>
      <c r="AB49" s="1594"/>
      <c r="AC49" s="1595"/>
      <c r="AD49" s="533" t="s">
        <v>171</v>
      </c>
      <c r="AE49" s="534"/>
      <c r="AF49" s="534"/>
      <c r="AG49" s="950" t="s">
        <v>346</v>
      </c>
      <c r="AH49" s="951"/>
      <c r="AI49" s="951"/>
      <c r="AJ49" s="951"/>
      <c r="AK49" s="951"/>
      <c r="AL49" s="951"/>
      <c r="AM49" s="951"/>
      <c r="AN49" s="951"/>
      <c r="AO49" s="951"/>
      <c r="AP49" s="951"/>
      <c r="AQ49" s="951"/>
      <c r="AR49" s="951"/>
      <c r="AS49" s="951"/>
      <c r="AT49" s="951"/>
      <c r="AU49" s="951"/>
      <c r="AV49" s="951"/>
      <c r="AW49" s="951"/>
      <c r="AX49" s="952"/>
    </row>
    <row r="50" spans="1:50" ht="26.25" customHeight="1">
      <c r="A50" s="321"/>
      <c r="B50" s="322"/>
      <c r="C50" s="358" t="s">
        <v>173</v>
      </c>
      <c r="D50" s="959"/>
      <c r="E50" s="959"/>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1596"/>
      <c r="AD50" s="545" t="s">
        <v>171</v>
      </c>
      <c r="AE50" s="544"/>
      <c r="AF50" s="544"/>
      <c r="AG50" s="953"/>
      <c r="AH50" s="954"/>
      <c r="AI50" s="954"/>
      <c r="AJ50" s="954"/>
      <c r="AK50" s="954"/>
      <c r="AL50" s="954"/>
      <c r="AM50" s="954"/>
      <c r="AN50" s="954"/>
      <c r="AO50" s="954"/>
      <c r="AP50" s="954"/>
      <c r="AQ50" s="954"/>
      <c r="AR50" s="954"/>
      <c r="AS50" s="954"/>
      <c r="AT50" s="954"/>
      <c r="AU50" s="954"/>
      <c r="AV50" s="954"/>
      <c r="AW50" s="954"/>
      <c r="AX50" s="955"/>
    </row>
    <row r="51" spans="1:50" ht="26.25" customHeight="1">
      <c r="A51" s="321"/>
      <c r="B51" s="322"/>
      <c r="C51" s="369" t="s">
        <v>172</v>
      </c>
      <c r="D51" s="961"/>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1597"/>
      <c r="AD51" s="545" t="s">
        <v>171</v>
      </c>
      <c r="AE51" s="544"/>
      <c r="AF51" s="544"/>
      <c r="AG51" s="956"/>
      <c r="AH51" s="957"/>
      <c r="AI51" s="957"/>
      <c r="AJ51" s="957"/>
      <c r="AK51" s="957"/>
      <c r="AL51" s="957"/>
      <c r="AM51" s="957"/>
      <c r="AN51" s="957"/>
      <c r="AO51" s="957"/>
      <c r="AP51" s="957"/>
      <c r="AQ51" s="957"/>
      <c r="AR51" s="957"/>
      <c r="AS51" s="957"/>
      <c r="AT51" s="957"/>
      <c r="AU51" s="957"/>
      <c r="AV51" s="957"/>
      <c r="AW51" s="957"/>
      <c r="AX51" s="958"/>
    </row>
    <row r="52" spans="1:50" ht="33.6" customHeight="1">
      <c r="A52" s="352" t="s">
        <v>96</v>
      </c>
      <c r="B52" s="353"/>
      <c r="C52" s="401" t="s">
        <v>97</v>
      </c>
      <c r="D52" s="1559"/>
      <c r="E52" s="1559"/>
      <c r="F52" s="1559"/>
      <c r="G52" s="1559"/>
      <c r="H52" s="1559"/>
      <c r="I52" s="1559"/>
      <c r="J52" s="1559"/>
      <c r="K52" s="1559"/>
      <c r="L52" s="1559"/>
      <c r="M52" s="1559"/>
      <c r="N52" s="1559"/>
      <c r="O52" s="1559"/>
      <c r="P52" s="1559"/>
      <c r="Q52" s="1559"/>
      <c r="R52" s="1559"/>
      <c r="S52" s="1559"/>
      <c r="T52" s="1559"/>
      <c r="U52" s="1559"/>
      <c r="V52" s="1559"/>
      <c r="W52" s="1559"/>
      <c r="X52" s="1559"/>
      <c r="Y52" s="1559"/>
      <c r="Z52" s="1559"/>
      <c r="AA52" s="1559"/>
      <c r="AB52" s="1559"/>
      <c r="AC52" s="1560"/>
      <c r="AD52" s="533" t="s">
        <v>171</v>
      </c>
      <c r="AE52" s="534"/>
      <c r="AF52" s="534"/>
      <c r="AG52" s="950" t="s">
        <v>1208</v>
      </c>
      <c r="AH52" s="951"/>
      <c r="AI52" s="951"/>
      <c r="AJ52" s="951"/>
      <c r="AK52" s="951"/>
      <c r="AL52" s="951"/>
      <c r="AM52" s="951"/>
      <c r="AN52" s="951"/>
      <c r="AO52" s="951"/>
      <c r="AP52" s="951"/>
      <c r="AQ52" s="951"/>
      <c r="AR52" s="951"/>
      <c r="AS52" s="951"/>
      <c r="AT52" s="951"/>
      <c r="AU52" s="951"/>
      <c r="AV52" s="951"/>
      <c r="AW52" s="951"/>
      <c r="AX52" s="952"/>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953"/>
      <c r="AH53" s="954"/>
      <c r="AI53" s="954"/>
      <c r="AJ53" s="954"/>
      <c r="AK53" s="954"/>
      <c r="AL53" s="954"/>
      <c r="AM53" s="954"/>
      <c r="AN53" s="954"/>
      <c r="AO53" s="954"/>
      <c r="AP53" s="954"/>
      <c r="AQ53" s="954"/>
      <c r="AR53" s="954"/>
      <c r="AS53" s="954"/>
      <c r="AT53" s="954"/>
      <c r="AU53" s="954"/>
      <c r="AV53" s="954"/>
      <c r="AW53" s="954"/>
      <c r="AX53" s="955"/>
    </row>
    <row r="54" spans="1:50" ht="26.25" customHeight="1">
      <c r="A54" s="321"/>
      <c r="B54" s="322"/>
      <c r="C54" s="417"/>
      <c r="D54" s="418"/>
      <c r="E54" s="418"/>
      <c r="F54" s="418"/>
      <c r="G54" s="1963" t="s">
        <v>1207</v>
      </c>
      <c r="H54" s="1964"/>
      <c r="I54" s="1964"/>
      <c r="J54" s="1964"/>
      <c r="K54" s="1964"/>
      <c r="L54" s="1964"/>
      <c r="M54" s="1964"/>
      <c r="N54" s="1964"/>
      <c r="O54" s="1964"/>
      <c r="P54" s="1964"/>
      <c r="Q54" s="1964"/>
      <c r="R54" s="1964"/>
      <c r="S54" s="1965"/>
      <c r="T54" s="920" t="s">
        <v>1206</v>
      </c>
      <c r="U54" s="918"/>
      <c r="V54" s="918"/>
      <c r="W54" s="918"/>
      <c r="X54" s="918"/>
      <c r="Y54" s="918"/>
      <c r="Z54" s="918"/>
      <c r="AA54" s="918"/>
      <c r="AB54" s="918"/>
      <c r="AC54" s="918"/>
      <c r="AD54" s="918"/>
      <c r="AE54" s="918"/>
      <c r="AF54" s="918"/>
      <c r="AG54" s="953"/>
      <c r="AH54" s="954"/>
      <c r="AI54" s="954"/>
      <c r="AJ54" s="954"/>
      <c r="AK54" s="954"/>
      <c r="AL54" s="954"/>
      <c r="AM54" s="954"/>
      <c r="AN54" s="954"/>
      <c r="AO54" s="954"/>
      <c r="AP54" s="954"/>
      <c r="AQ54" s="954"/>
      <c r="AR54" s="954"/>
      <c r="AS54" s="954"/>
      <c r="AT54" s="954"/>
      <c r="AU54" s="954"/>
      <c r="AV54" s="954"/>
      <c r="AW54" s="954"/>
      <c r="AX54" s="955"/>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956"/>
      <c r="AH55" s="957"/>
      <c r="AI55" s="957"/>
      <c r="AJ55" s="957"/>
      <c r="AK55" s="957"/>
      <c r="AL55" s="957"/>
      <c r="AM55" s="957"/>
      <c r="AN55" s="957"/>
      <c r="AO55" s="957"/>
      <c r="AP55" s="957"/>
      <c r="AQ55" s="957"/>
      <c r="AR55" s="957"/>
      <c r="AS55" s="957"/>
      <c r="AT55" s="957"/>
      <c r="AU55" s="957"/>
      <c r="AV55" s="957"/>
      <c r="AW55" s="957"/>
      <c r="AX55" s="958"/>
    </row>
    <row r="56" spans="1:50" ht="57" customHeight="1">
      <c r="A56" s="352" t="s">
        <v>100</v>
      </c>
      <c r="B56" s="387"/>
      <c r="C56" s="390" t="s">
        <v>101</v>
      </c>
      <c r="D56" s="391"/>
      <c r="E56" s="391"/>
      <c r="F56" s="392"/>
      <c r="G56" s="554" t="s">
        <v>1205</v>
      </c>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6"/>
    </row>
    <row r="57" spans="1:50" ht="66.75" customHeight="1" thickBot="1">
      <c r="A57" s="388"/>
      <c r="B57" s="389"/>
      <c r="C57" s="396" t="s">
        <v>103</v>
      </c>
      <c r="D57" s="397"/>
      <c r="E57" s="397"/>
      <c r="F57" s="398"/>
      <c r="G57" s="399" t="s">
        <v>1204</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1561"/>
      <c r="C59" s="1561"/>
      <c r="D59" s="1561"/>
      <c r="E59" s="1561"/>
      <c r="F59" s="1561"/>
      <c r="G59" s="1561"/>
      <c r="H59" s="1561"/>
      <c r="I59" s="1561"/>
      <c r="J59" s="1561"/>
      <c r="K59" s="1561"/>
      <c r="L59" s="1561"/>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c r="AN59" s="1561"/>
      <c r="AO59" s="1561"/>
      <c r="AP59" s="1561"/>
      <c r="AQ59" s="1561"/>
      <c r="AR59" s="1561"/>
      <c r="AS59" s="1561"/>
      <c r="AT59" s="1561"/>
      <c r="AU59" s="1561"/>
      <c r="AV59" s="1561"/>
      <c r="AW59" s="1561"/>
      <c r="AX59" s="1562"/>
    </row>
    <row r="60" spans="1:50" ht="21" customHeight="1">
      <c r="A60" s="1563" t="s">
        <v>106</v>
      </c>
      <c r="B60" s="1564"/>
      <c r="C60" s="1564"/>
      <c r="D60" s="1564"/>
      <c r="E60" s="1564"/>
      <c r="F60" s="1564"/>
      <c r="G60" s="1564"/>
      <c r="H60" s="1564"/>
      <c r="I60" s="1564"/>
      <c r="J60" s="1564"/>
      <c r="K60" s="1564"/>
      <c r="L60" s="1564"/>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c r="AN60" s="1564"/>
      <c r="AO60" s="1564"/>
      <c r="AP60" s="1564"/>
      <c r="AQ60" s="1564"/>
      <c r="AR60" s="1564"/>
      <c r="AS60" s="1564"/>
      <c r="AT60" s="1564"/>
      <c r="AU60" s="1564"/>
      <c r="AV60" s="1564"/>
      <c r="AW60" s="1564"/>
      <c r="AX60" s="1565"/>
    </row>
    <row r="61" spans="1:50" ht="120" customHeight="1" thickBot="1">
      <c r="A61" s="371"/>
      <c r="B61" s="372"/>
      <c r="C61" s="372"/>
      <c r="D61" s="372"/>
      <c r="E61" s="377"/>
      <c r="F61" s="378"/>
      <c r="G61" s="1566"/>
      <c r="H61" s="1566"/>
      <c r="I61" s="1566"/>
      <c r="J61" s="1566"/>
      <c r="K61" s="1566"/>
      <c r="L61" s="1566"/>
      <c r="M61" s="1566"/>
      <c r="N61" s="1566"/>
      <c r="O61" s="1566"/>
      <c r="P61" s="1566"/>
      <c r="Q61" s="1566"/>
      <c r="R61" s="1566"/>
      <c r="S61" s="1566"/>
      <c r="T61" s="1566"/>
      <c r="U61" s="1566"/>
      <c r="V61" s="1566"/>
      <c r="W61" s="1566"/>
      <c r="X61" s="1566"/>
      <c r="Y61" s="1566"/>
      <c r="Z61" s="1566"/>
      <c r="AA61" s="1566"/>
      <c r="AB61" s="1566"/>
      <c r="AC61" s="1566"/>
      <c r="AD61" s="1566"/>
      <c r="AE61" s="1566"/>
      <c r="AF61" s="1566"/>
      <c r="AG61" s="1566"/>
      <c r="AH61" s="1566"/>
      <c r="AI61" s="1566"/>
      <c r="AJ61" s="1566"/>
      <c r="AK61" s="1566"/>
      <c r="AL61" s="1566"/>
      <c r="AM61" s="1566"/>
      <c r="AN61" s="1566"/>
      <c r="AO61" s="1566"/>
      <c r="AP61" s="1566"/>
      <c r="AQ61" s="1566"/>
      <c r="AR61" s="1566"/>
      <c r="AS61" s="1566"/>
      <c r="AT61" s="1566"/>
      <c r="AU61" s="1566"/>
      <c r="AV61" s="1566"/>
      <c r="AW61" s="1566"/>
      <c r="AX61" s="1567"/>
    </row>
    <row r="62" spans="1:50" ht="21" customHeight="1">
      <c r="A62" s="1563" t="s">
        <v>107</v>
      </c>
      <c r="B62" s="1564"/>
      <c r="C62" s="1564"/>
      <c r="D62" s="1564"/>
      <c r="E62" s="1564"/>
      <c r="F62" s="1564"/>
      <c r="G62" s="1564"/>
      <c r="H62" s="1564"/>
      <c r="I62" s="1564"/>
      <c r="J62" s="1564"/>
      <c r="K62" s="1564"/>
      <c r="L62" s="1564"/>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c r="AN62" s="1564"/>
      <c r="AO62" s="1564"/>
      <c r="AP62" s="1564"/>
      <c r="AQ62" s="1564"/>
      <c r="AR62" s="1564"/>
      <c r="AS62" s="1564"/>
      <c r="AT62" s="1564"/>
      <c r="AU62" s="1564"/>
      <c r="AV62" s="1564"/>
      <c r="AW62" s="1564"/>
      <c r="AX62" s="1565"/>
    </row>
    <row r="63" spans="1:50" ht="99.95" customHeight="1" thickBot="1">
      <c r="A63" s="371"/>
      <c r="B63" s="428"/>
      <c r="C63" s="428"/>
      <c r="D63" s="428"/>
      <c r="E63" s="429"/>
      <c r="F63" s="156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1569"/>
      <c r="B65" s="1570"/>
      <c r="C65" s="1570"/>
      <c r="D65" s="1570"/>
      <c r="E65" s="1570"/>
      <c r="F65" s="1570"/>
      <c r="G65" s="1570"/>
      <c r="H65" s="1570"/>
      <c r="I65" s="1570"/>
      <c r="J65" s="1570"/>
      <c r="K65" s="1570"/>
      <c r="L65" s="1570"/>
      <c r="M65" s="1570"/>
      <c r="N65" s="1570"/>
      <c r="O65" s="1570"/>
      <c r="P65" s="1570"/>
      <c r="Q65" s="1570"/>
      <c r="R65" s="1570"/>
      <c r="S65" s="1570"/>
      <c r="T65" s="1570"/>
      <c r="U65" s="1570"/>
      <c r="V65" s="1570"/>
      <c r="W65" s="1570"/>
      <c r="X65" s="1570"/>
      <c r="Y65" s="1570"/>
      <c r="Z65" s="1570"/>
      <c r="AA65" s="1570"/>
      <c r="AB65" s="1570"/>
      <c r="AC65" s="1570"/>
      <c r="AD65" s="1570"/>
      <c r="AE65" s="1570"/>
      <c r="AF65" s="1570"/>
      <c r="AG65" s="1570"/>
      <c r="AH65" s="1570"/>
      <c r="AI65" s="1570"/>
      <c r="AJ65" s="1570"/>
      <c r="AK65" s="1570"/>
      <c r="AL65" s="1570"/>
      <c r="AM65" s="1570"/>
      <c r="AN65" s="1570"/>
      <c r="AO65" s="1570"/>
      <c r="AP65" s="1570"/>
      <c r="AQ65" s="1570"/>
      <c r="AR65" s="1570"/>
      <c r="AS65" s="1570"/>
      <c r="AT65" s="1570"/>
      <c r="AU65" s="1570"/>
      <c r="AV65" s="1570"/>
      <c r="AW65" s="1570"/>
      <c r="AX65" s="1571"/>
    </row>
    <row r="66" spans="1:50" ht="19.7" customHeight="1">
      <c r="A66" s="437" t="s">
        <v>109</v>
      </c>
      <c r="B66" s="1572"/>
      <c r="C66" s="1572"/>
      <c r="D66" s="1572"/>
      <c r="E66" s="1572"/>
      <c r="F66" s="1572"/>
      <c r="G66" s="1572"/>
      <c r="H66" s="1572"/>
      <c r="I66" s="1572"/>
      <c r="J66" s="1572"/>
      <c r="K66" s="1572"/>
      <c r="L66" s="1572"/>
      <c r="M66" s="1572"/>
      <c r="N66" s="1572"/>
      <c r="O66" s="1572"/>
      <c r="P66" s="1572"/>
      <c r="Q66" s="1572"/>
      <c r="R66" s="1572"/>
      <c r="S66" s="1572"/>
      <c r="T66" s="1572"/>
      <c r="U66" s="1572"/>
      <c r="V66" s="1572"/>
      <c r="W66" s="1572"/>
      <c r="X66" s="1572"/>
      <c r="Y66" s="1572"/>
      <c r="Z66" s="1572"/>
      <c r="AA66" s="1572"/>
      <c r="AB66" s="1572"/>
      <c r="AC66" s="1572"/>
      <c r="AD66" s="1572"/>
      <c r="AE66" s="1572"/>
      <c r="AF66" s="1572"/>
      <c r="AG66" s="1572"/>
      <c r="AH66" s="1572"/>
      <c r="AI66" s="1572"/>
      <c r="AJ66" s="1572"/>
      <c r="AK66" s="1572"/>
      <c r="AL66" s="1572"/>
      <c r="AM66" s="1572"/>
      <c r="AN66" s="1572"/>
      <c r="AO66" s="1572"/>
      <c r="AP66" s="1572"/>
      <c r="AQ66" s="1572"/>
      <c r="AR66" s="1572"/>
      <c r="AS66" s="1572"/>
      <c r="AT66" s="1572"/>
      <c r="AU66" s="1572"/>
      <c r="AV66" s="1572"/>
      <c r="AW66" s="1572"/>
      <c r="AX66" s="1573"/>
    </row>
    <row r="67" spans="1:50" ht="20.100000000000001" customHeight="1" thickBot="1">
      <c r="A67" s="440"/>
      <c r="B67" s="441"/>
      <c r="C67" s="422" t="s">
        <v>110</v>
      </c>
      <c r="D67" s="423"/>
      <c r="E67" s="423"/>
      <c r="F67" s="423"/>
      <c r="G67" s="423"/>
      <c r="H67" s="423"/>
      <c r="I67" s="423"/>
      <c r="J67" s="424"/>
      <c r="K67" s="557">
        <v>106</v>
      </c>
      <c r="L67" s="301"/>
      <c r="M67" s="301"/>
      <c r="N67" s="301"/>
      <c r="O67" s="301"/>
      <c r="P67" s="301"/>
      <c r="Q67" s="301"/>
      <c r="R67" s="302"/>
      <c r="S67" s="422" t="s">
        <v>111</v>
      </c>
      <c r="T67" s="426"/>
      <c r="U67" s="426"/>
      <c r="V67" s="426"/>
      <c r="W67" s="426"/>
      <c r="X67" s="426"/>
      <c r="Y67" s="426"/>
      <c r="Z67" s="442"/>
      <c r="AA67" s="557">
        <v>132</v>
      </c>
      <c r="AB67" s="301"/>
      <c r="AC67" s="301"/>
      <c r="AD67" s="301"/>
      <c r="AE67" s="301"/>
      <c r="AF67" s="301"/>
      <c r="AG67" s="301"/>
      <c r="AH67" s="302"/>
      <c r="AI67" s="422" t="s">
        <v>112</v>
      </c>
      <c r="AJ67" s="423"/>
      <c r="AK67" s="423"/>
      <c r="AL67" s="423"/>
      <c r="AM67" s="423"/>
      <c r="AN67" s="423"/>
      <c r="AO67" s="423"/>
      <c r="AP67" s="424"/>
      <c r="AQ67" s="425">
        <v>261</v>
      </c>
      <c r="AR67" s="426"/>
      <c r="AS67" s="426"/>
      <c r="AT67" s="426"/>
      <c r="AU67" s="426"/>
      <c r="AV67" s="426"/>
      <c r="AW67" s="426"/>
      <c r="AX67" s="427"/>
    </row>
  </sheetData>
  <mergeCells count="249">
    <mergeCell ref="AI67:AP67"/>
    <mergeCell ref="AQ67:AX67"/>
    <mergeCell ref="A63:E63"/>
    <mergeCell ref="F63:AX63"/>
    <mergeCell ref="A64:AX64"/>
    <mergeCell ref="A65:AX65"/>
    <mergeCell ref="A66:AX66"/>
    <mergeCell ref="A67:B67"/>
    <mergeCell ref="C67:J67"/>
    <mergeCell ref="K67:R67"/>
    <mergeCell ref="S67:Z67"/>
    <mergeCell ref="AA67:AH67"/>
    <mergeCell ref="AD52:AF52"/>
    <mergeCell ref="A61:E61"/>
    <mergeCell ref="F61:AX61"/>
    <mergeCell ref="A62:AX62"/>
    <mergeCell ref="C55:F55"/>
    <mergeCell ref="G55:S55"/>
    <mergeCell ref="T55:AF55"/>
    <mergeCell ref="A56:B57"/>
    <mergeCell ref="C56:F56"/>
    <mergeCell ref="G56:AX56"/>
    <mergeCell ref="AG52:AX55"/>
    <mergeCell ref="C53:F53"/>
    <mergeCell ref="G53:S53"/>
    <mergeCell ref="T53:AF53"/>
    <mergeCell ref="C54:F54"/>
    <mergeCell ref="G54:S54"/>
    <mergeCell ref="T54:AF54"/>
    <mergeCell ref="A60:AX60"/>
    <mergeCell ref="A58:AX58"/>
    <mergeCell ref="A59:AX59"/>
    <mergeCell ref="C57:F57"/>
    <mergeCell ref="G57:AX57"/>
    <mergeCell ref="A52:B55"/>
    <mergeCell ref="C52:AC52"/>
    <mergeCell ref="AD44:AF44"/>
    <mergeCell ref="A49:B51"/>
    <mergeCell ref="C49:AC49"/>
    <mergeCell ref="AD49:AF49"/>
    <mergeCell ref="AG49:AX51"/>
    <mergeCell ref="C50:AC50"/>
    <mergeCell ref="AD50:AF50"/>
    <mergeCell ref="C51:AC51"/>
    <mergeCell ref="AD51:AF51"/>
    <mergeCell ref="L35:Q35"/>
    <mergeCell ref="R35:W35"/>
    <mergeCell ref="C45:AC45"/>
    <mergeCell ref="AD45:AF45"/>
    <mergeCell ref="C46:AC46"/>
    <mergeCell ref="AD46:AF46"/>
    <mergeCell ref="A40:B42"/>
    <mergeCell ref="C40:AC40"/>
    <mergeCell ref="AD40:AF40"/>
    <mergeCell ref="A43:B48"/>
    <mergeCell ref="X35:AX35"/>
    <mergeCell ref="AG40:AX42"/>
    <mergeCell ref="C41:AC41"/>
    <mergeCell ref="AD41:AF41"/>
    <mergeCell ref="C42:AC42"/>
    <mergeCell ref="AD42:AF42"/>
    <mergeCell ref="C47:AC47"/>
    <mergeCell ref="AD47:AF47"/>
    <mergeCell ref="C48:AC48"/>
    <mergeCell ref="AD48:AF48"/>
    <mergeCell ref="C43:AC43"/>
    <mergeCell ref="AD43:AF43"/>
    <mergeCell ref="AG43:AX48"/>
    <mergeCell ref="C44:AC44"/>
    <mergeCell ref="AB24:AD24"/>
    <mergeCell ref="Y25:AA25"/>
    <mergeCell ref="A38:AX38"/>
    <mergeCell ref="C39:AC39"/>
    <mergeCell ref="AD39:AF39"/>
    <mergeCell ref="AG39:AX39"/>
    <mergeCell ref="C34:K34"/>
    <mergeCell ref="C33:K33"/>
    <mergeCell ref="C36:K36"/>
    <mergeCell ref="L36:Q36"/>
    <mergeCell ref="R36:W36"/>
    <mergeCell ref="X36:AX36"/>
    <mergeCell ref="L33:Q33"/>
    <mergeCell ref="R33:W33"/>
    <mergeCell ref="X33:AX33"/>
    <mergeCell ref="L34:Q34"/>
    <mergeCell ref="R34:W34"/>
    <mergeCell ref="X34:AX34"/>
    <mergeCell ref="A29:B36"/>
    <mergeCell ref="C29:K29"/>
    <mergeCell ref="L29:Q29"/>
    <mergeCell ref="R29:W29"/>
    <mergeCell ref="X29:AX29"/>
    <mergeCell ref="C35:K35"/>
    <mergeCell ref="L31:Q31"/>
    <mergeCell ref="R31:W31"/>
    <mergeCell ref="X31:AX31"/>
    <mergeCell ref="L30:Q30"/>
    <mergeCell ref="R30:W30"/>
    <mergeCell ref="AO26:AS26"/>
    <mergeCell ref="AT26:AX26"/>
    <mergeCell ref="G27:X28"/>
    <mergeCell ref="Y27:AA27"/>
    <mergeCell ref="AB27:AD27"/>
    <mergeCell ref="AE27:AI27"/>
    <mergeCell ref="X30:AX30"/>
    <mergeCell ref="C31:K31"/>
    <mergeCell ref="G26:X26"/>
    <mergeCell ref="Y26:AA26"/>
    <mergeCell ref="AB26:AD26"/>
    <mergeCell ref="AE26:AI26"/>
    <mergeCell ref="AJ26:AN26"/>
    <mergeCell ref="C32:K32"/>
    <mergeCell ref="L32:Q32"/>
    <mergeCell ref="R32:W32"/>
    <mergeCell ref="X32:AX32"/>
    <mergeCell ref="C30:K30"/>
    <mergeCell ref="AJ27:AN27"/>
    <mergeCell ref="AO27:AS27"/>
    <mergeCell ref="AO19:AS19"/>
    <mergeCell ref="AT19:AX19"/>
    <mergeCell ref="AJ19:AN19"/>
    <mergeCell ref="AO22:AS22"/>
    <mergeCell ref="AT22:AX22"/>
    <mergeCell ref="A23:F25"/>
    <mergeCell ref="AT27:AX27"/>
    <mergeCell ref="Y28:AA28"/>
    <mergeCell ref="AB28:AD28"/>
    <mergeCell ref="AE28:AI28"/>
    <mergeCell ref="AJ28:AN28"/>
    <mergeCell ref="AO28:AS28"/>
    <mergeCell ref="AT28:AX28"/>
    <mergeCell ref="AO23:AS23"/>
    <mergeCell ref="AT23:AX23"/>
    <mergeCell ref="G24:X25"/>
    <mergeCell ref="G23:X23"/>
    <mergeCell ref="Y23:AA23"/>
    <mergeCell ref="AB23:AD23"/>
    <mergeCell ref="AE23:AI23"/>
    <mergeCell ref="A26:F28"/>
    <mergeCell ref="AJ20:AN20"/>
    <mergeCell ref="G20:X22"/>
    <mergeCell ref="Y20:AA20"/>
    <mergeCell ref="AB20:AD20"/>
    <mergeCell ref="AE22:AI22"/>
    <mergeCell ref="AJ22:AN22"/>
    <mergeCell ref="Y21:AA21"/>
    <mergeCell ref="A19:F22"/>
    <mergeCell ref="G19:X19"/>
    <mergeCell ref="Y19:AA19"/>
    <mergeCell ref="AB19:AD19"/>
    <mergeCell ref="AE19:AI19"/>
    <mergeCell ref="AB21:AD21"/>
    <mergeCell ref="Y22:AA22"/>
    <mergeCell ref="AB22:AD22"/>
    <mergeCell ref="AE20:AI20"/>
    <mergeCell ref="AJ23:AN23"/>
    <mergeCell ref="AB25:AD25"/>
    <mergeCell ref="AE24:AX25"/>
    <mergeCell ref="Y24:AA24"/>
    <mergeCell ref="G17:O17"/>
    <mergeCell ref="P17:V17"/>
    <mergeCell ref="W17:AC17"/>
    <mergeCell ref="AD17:AJ17"/>
    <mergeCell ref="AK17:AQ17"/>
    <mergeCell ref="AR17:AX17"/>
    <mergeCell ref="G18:O18"/>
    <mergeCell ref="P18:V18"/>
    <mergeCell ref="W18:AC18"/>
    <mergeCell ref="AD18:AJ18"/>
    <mergeCell ref="AK18:AQ18"/>
    <mergeCell ref="AR18:AX18"/>
    <mergeCell ref="A4:F4"/>
    <mergeCell ref="G4:X4"/>
    <mergeCell ref="W12:AC12"/>
    <mergeCell ref="AD12:AJ12"/>
    <mergeCell ref="AK12:AQ12"/>
    <mergeCell ref="AR12:AX12"/>
    <mergeCell ref="G10:O10"/>
    <mergeCell ref="P10:V10"/>
    <mergeCell ref="P14:V14"/>
    <mergeCell ref="W14:AC14"/>
    <mergeCell ref="AD14:AJ14"/>
    <mergeCell ref="AK14:AQ14"/>
    <mergeCell ref="AR14:AX14"/>
    <mergeCell ref="P11:V11"/>
    <mergeCell ref="W11:AC11"/>
    <mergeCell ref="AD11:AJ11"/>
    <mergeCell ref="W10:AC10"/>
    <mergeCell ref="AD10:AJ10"/>
    <mergeCell ref="A10:F18"/>
    <mergeCell ref="A6:F6"/>
    <mergeCell ref="G6:X6"/>
    <mergeCell ref="Y6:AD6"/>
    <mergeCell ref="AE6:AX6"/>
    <mergeCell ref="A7:F7"/>
    <mergeCell ref="AJ1:AP1"/>
    <mergeCell ref="AQ1:AX1"/>
    <mergeCell ref="A2:AN2"/>
    <mergeCell ref="AO2:AX2"/>
    <mergeCell ref="A3:F3"/>
    <mergeCell ref="G3:X3"/>
    <mergeCell ref="Y3:AD3"/>
    <mergeCell ref="AE3:AP3"/>
    <mergeCell ref="AQ3:AX3"/>
    <mergeCell ref="AR10:AX10"/>
    <mergeCell ref="G11:H16"/>
    <mergeCell ref="I13:O13"/>
    <mergeCell ref="P13:V13"/>
    <mergeCell ref="W13:AC13"/>
    <mergeCell ref="AD13:AJ13"/>
    <mergeCell ref="AK13:AQ13"/>
    <mergeCell ref="AR13:AX13"/>
    <mergeCell ref="AK11:AQ11"/>
    <mergeCell ref="I15:O15"/>
    <mergeCell ref="P15:V15"/>
    <mergeCell ref="W15:AC15"/>
    <mergeCell ref="AD15:AJ15"/>
    <mergeCell ref="AK15:AQ15"/>
    <mergeCell ref="AR15:AX15"/>
    <mergeCell ref="I16:O16"/>
    <mergeCell ref="P16:V16"/>
    <mergeCell ref="W16:AC16"/>
    <mergeCell ref="AD16:AJ16"/>
    <mergeCell ref="AK16:AQ16"/>
    <mergeCell ref="AR16:AX16"/>
    <mergeCell ref="Y4:AD4"/>
    <mergeCell ref="AE4:AP4"/>
    <mergeCell ref="AQ4:AX4"/>
    <mergeCell ref="A5:F5"/>
    <mergeCell ref="AO20:AS20"/>
    <mergeCell ref="AT20:AX20"/>
    <mergeCell ref="AE21:AI21"/>
    <mergeCell ref="AJ21:AN21"/>
    <mergeCell ref="G5:X5"/>
    <mergeCell ref="Y5:AD5"/>
    <mergeCell ref="AE5:AX5"/>
    <mergeCell ref="A8:F8"/>
    <mergeCell ref="G8:AX8"/>
    <mergeCell ref="A9:F9"/>
    <mergeCell ref="G9:AX9"/>
    <mergeCell ref="AO21:AS21"/>
    <mergeCell ref="AT21:AX21"/>
    <mergeCell ref="AR11:AX11"/>
    <mergeCell ref="I12:O12"/>
    <mergeCell ref="P12:V12"/>
    <mergeCell ref="I14:O14"/>
    <mergeCell ref="I11:O11"/>
    <mergeCell ref="G7:AX7"/>
    <mergeCell ref="AK10:AQ10"/>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C67"/>
  <sheetViews>
    <sheetView view="pageBreakPreview" topLeftCell="B1" zoomScale="115" zoomScaleNormal="75" zoomScaleSheetLayoutView="115" workbookViewId="0">
      <selection activeCell="G20" sqref="G20:X22"/>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246</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1966" t="s">
        <v>1237</v>
      </c>
      <c r="H3" s="1967"/>
      <c r="I3" s="1967"/>
      <c r="J3" s="1967"/>
      <c r="K3" s="1967"/>
      <c r="L3" s="1967"/>
      <c r="M3" s="1967"/>
      <c r="N3" s="1967"/>
      <c r="O3" s="1967"/>
      <c r="P3" s="1967"/>
      <c r="Q3" s="1967"/>
      <c r="R3" s="1967"/>
      <c r="S3" s="1967"/>
      <c r="T3" s="1967"/>
      <c r="U3" s="1967"/>
      <c r="V3" s="1967"/>
      <c r="W3" s="1967"/>
      <c r="X3" s="1968"/>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1236</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1235</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827" t="s">
        <v>1234</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4" t="s">
        <v>1233</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114" t="s">
        <v>1232</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118</v>
      </c>
      <c r="Q11" s="465"/>
      <c r="R11" s="465"/>
      <c r="S11" s="465"/>
      <c r="T11" s="465"/>
      <c r="U11" s="465"/>
      <c r="V11" s="466"/>
      <c r="W11" s="464">
        <v>104</v>
      </c>
      <c r="X11" s="465"/>
      <c r="Y11" s="465"/>
      <c r="Z11" s="465"/>
      <c r="AA11" s="465"/>
      <c r="AB11" s="465"/>
      <c r="AC11" s="466"/>
      <c r="AD11" s="583">
        <v>105</v>
      </c>
      <c r="AE11" s="583"/>
      <c r="AF11" s="583"/>
      <c r="AG11" s="583"/>
      <c r="AH11" s="583"/>
      <c r="AI11" s="583"/>
      <c r="AJ11" s="583"/>
      <c r="AK11" s="583">
        <v>0</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v>105</v>
      </c>
      <c r="AE12" s="157"/>
      <c r="AF12" s="157"/>
      <c r="AG12" s="157"/>
      <c r="AH12" s="157"/>
      <c r="AI12" s="157"/>
      <c r="AJ12" s="157"/>
      <c r="AK12" s="157" t="s">
        <v>254</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2"/>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2"/>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1"/>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f>P11</f>
        <v>118</v>
      </c>
      <c r="Q16" s="165"/>
      <c r="R16" s="165"/>
      <c r="S16" s="165"/>
      <c r="T16" s="165"/>
      <c r="U16" s="165"/>
      <c r="V16" s="165"/>
      <c r="W16" s="165">
        <f>W11</f>
        <v>104</v>
      </c>
      <c r="X16" s="165"/>
      <c r="Y16" s="165"/>
      <c r="Z16" s="165"/>
      <c r="AA16" s="165"/>
      <c r="AB16" s="165"/>
      <c r="AC16" s="165"/>
      <c r="AD16" s="165">
        <f>SUM(AD11:AJ15)</f>
        <v>210</v>
      </c>
      <c r="AE16" s="165"/>
      <c r="AF16" s="165"/>
      <c r="AG16" s="165"/>
      <c r="AH16" s="165"/>
      <c r="AI16" s="165"/>
      <c r="AJ16" s="165"/>
      <c r="AK16" s="165">
        <f>AK11</f>
        <v>0</v>
      </c>
      <c r="AL16" s="165"/>
      <c r="AM16" s="165"/>
      <c r="AN16" s="165"/>
      <c r="AO16" s="165"/>
      <c r="AP16" s="165"/>
      <c r="AQ16" s="860"/>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118</v>
      </c>
      <c r="Q17" s="475"/>
      <c r="R17" s="475"/>
      <c r="S17" s="475"/>
      <c r="T17" s="475"/>
      <c r="U17" s="475"/>
      <c r="V17" s="475"/>
      <c r="W17" s="601">
        <v>104</v>
      </c>
      <c r="X17" s="601"/>
      <c r="Y17" s="601"/>
      <c r="Z17" s="601"/>
      <c r="AA17" s="601"/>
      <c r="AB17" s="601"/>
      <c r="AC17" s="601"/>
      <c r="AD17" s="169">
        <v>210</v>
      </c>
      <c r="AE17" s="169"/>
      <c r="AF17" s="169"/>
      <c r="AG17" s="169"/>
      <c r="AH17" s="169"/>
      <c r="AI17" s="169"/>
      <c r="AJ17" s="169"/>
      <c r="AK17" s="170"/>
      <c r="AL17" s="170"/>
      <c r="AM17" s="170"/>
      <c r="AN17" s="170"/>
      <c r="AO17" s="170"/>
      <c r="AP17" s="170"/>
      <c r="AQ17" s="469"/>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469"/>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477" t="s">
        <v>1231</v>
      </c>
      <c r="H20" s="478"/>
      <c r="I20" s="478"/>
      <c r="J20" s="478"/>
      <c r="K20" s="478"/>
      <c r="L20" s="478"/>
      <c r="M20" s="478"/>
      <c r="N20" s="478"/>
      <c r="O20" s="478"/>
      <c r="P20" s="478"/>
      <c r="Q20" s="478"/>
      <c r="R20" s="478"/>
      <c r="S20" s="478"/>
      <c r="T20" s="478"/>
      <c r="U20" s="478"/>
      <c r="V20" s="478"/>
      <c r="W20" s="478"/>
      <c r="X20" s="479"/>
      <c r="Y20" s="204" t="s">
        <v>49</v>
      </c>
      <c r="Z20" s="205"/>
      <c r="AA20" s="206"/>
      <c r="AB20" s="941" t="s">
        <v>554</v>
      </c>
      <c r="AC20" s="941"/>
      <c r="AD20" s="941"/>
      <c r="AE20" s="188">
        <v>1</v>
      </c>
      <c r="AF20" s="188"/>
      <c r="AG20" s="188"/>
      <c r="AH20" s="188"/>
      <c r="AI20" s="188"/>
      <c r="AJ20" s="169">
        <v>5</v>
      </c>
      <c r="AK20" s="169"/>
      <c r="AL20" s="169"/>
      <c r="AM20" s="169"/>
      <c r="AN20" s="169"/>
      <c r="AO20" s="169">
        <v>4</v>
      </c>
      <c r="AP20" s="169"/>
      <c r="AQ20" s="169"/>
      <c r="AR20" s="169"/>
      <c r="AS20" s="169"/>
      <c r="AT20" s="502" t="s">
        <v>197</v>
      </c>
      <c r="AU20" s="900"/>
      <c r="AV20" s="900"/>
      <c r="AW20" s="900"/>
      <c r="AX20" s="901"/>
    </row>
    <row r="21" spans="1:55" ht="23.85" customHeight="1">
      <c r="A21" s="180"/>
      <c r="B21" s="181"/>
      <c r="C21" s="181"/>
      <c r="D21" s="181"/>
      <c r="E21" s="181"/>
      <c r="F21" s="182"/>
      <c r="G21" s="480"/>
      <c r="H21" s="481"/>
      <c r="I21" s="481"/>
      <c r="J21" s="481"/>
      <c r="K21" s="481"/>
      <c r="L21" s="481"/>
      <c r="M21" s="481"/>
      <c r="N21" s="481"/>
      <c r="O21" s="481"/>
      <c r="P21" s="481"/>
      <c r="Q21" s="481"/>
      <c r="R21" s="481"/>
      <c r="S21" s="481"/>
      <c r="T21" s="481"/>
      <c r="U21" s="481"/>
      <c r="V21" s="481"/>
      <c r="W21" s="481"/>
      <c r="X21" s="482"/>
      <c r="Y21" s="128" t="s">
        <v>51</v>
      </c>
      <c r="Z21" s="129"/>
      <c r="AA21" s="130"/>
      <c r="AB21" s="941"/>
      <c r="AC21" s="941"/>
      <c r="AD21" s="941"/>
      <c r="AE21" s="502">
        <v>1</v>
      </c>
      <c r="AF21" s="900"/>
      <c r="AG21" s="900"/>
      <c r="AH21" s="900"/>
      <c r="AI21" s="909"/>
      <c r="AJ21" s="902">
        <v>5</v>
      </c>
      <c r="AK21" s="903"/>
      <c r="AL21" s="903"/>
      <c r="AM21" s="903"/>
      <c r="AN21" s="904"/>
      <c r="AO21" s="902">
        <v>4</v>
      </c>
      <c r="AP21" s="903"/>
      <c r="AQ21" s="903"/>
      <c r="AR21" s="903"/>
      <c r="AS21" s="904"/>
      <c r="AT21" s="902"/>
      <c r="AU21" s="903"/>
      <c r="AV21" s="903"/>
      <c r="AW21" s="903"/>
      <c r="AX21" s="905"/>
    </row>
    <row r="22" spans="1:55" ht="32.25" customHeight="1">
      <c r="A22" s="180"/>
      <c r="B22" s="181"/>
      <c r="C22" s="181"/>
      <c r="D22" s="181"/>
      <c r="E22" s="181"/>
      <c r="F22" s="182"/>
      <c r="G22" s="483"/>
      <c r="H22" s="484"/>
      <c r="I22" s="484"/>
      <c r="J22" s="484"/>
      <c r="K22" s="484"/>
      <c r="L22" s="484"/>
      <c r="M22" s="484"/>
      <c r="N22" s="484"/>
      <c r="O22" s="484"/>
      <c r="P22" s="484"/>
      <c r="Q22" s="484"/>
      <c r="R22" s="484"/>
      <c r="S22" s="484"/>
      <c r="T22" s="484"/>
      <c r="U22" s="484"/>
      <c r="V22" s="484"/>
      <c r="W22" s="484"/>
      <c r="X22" s="485"/>
      <c r="Y22" s="128" t="s">
        <v>52</v>
      </c>
      <c r="Z22" s="129"/>
      <c r="AA22" s="130"/>
      <c r="AB22" s="188" t="s">
        <v>199</v>
      </c>
      <c r="AC22" s="188"/>
      <c r="AD22" s="188"/>
      <c r="AE22" s="736">
        <v>1</v>
      </c>
      <c r="AF22" s="736"/>
      <c r="AG22" s="736"/>
      <c r="AH22" s="736"/>
      <c r="AI22" s="736"/>
      <c r="AJ22" s="736">
        <v>1</v>
      </c>
      <c r="AK22" s="736"/>
      <c r="AL22" s="736"/>
      <c r="AM22" s="736"/>
      <c r="AN22" s="736"/>
      <c r="AO22" s="736">
        <v>1</v>
      </c>
      <c r="AP22" s="736"/>
      <c r="AQ22" s="736"/>
      <c r="AR22" s="736"/>
      <c r="AS22" s="736"/>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947" t="s">
        <v>1216</v>
      </c>
      <c r="H24" s="1948"/>
      <c r="I24" s="1948"/>
      <c r="J24" s="1948"/>
      <c r="K24" s="1948"/>
      <c r="L24" s="1948"/>
      <c r="M24" s="1948"/>
      <c r="N24" s="1948"/>
      <c r="O24" s="1948"/>
      <c r="P24" s="1948"/>
      <c r="Q24" s="1948"/>
      <c r="R24" s="1948"/>
      <c r="S24" s="1948"/>
      <c r="T24" s="1948"/>
      <c r="U24" s="1948"/>
      <c r="V24" s="1948"/>
      <c r="W24" s="1948"/>
      <c r="X24" s="1949"/>
      <c r="Y24" s="226" t="s">
        <v>58</v>
      </c>
      <c r="Z24" s="227"/>
      <c r="AA24" s="228"/>
      <c r="AB24" s="910"/>
      <c r="AC24" s="966"/>
      <c r="AD24" s="967"/>
      <c r="AE24" s="1943" t="s">
        <v>1230</v>
      </c>
      <c r="AF24" s="784"/>
      <c r="AG24" s="784"/>
      <c r="AH24" s="784"/>
      <c r="AI24" s="784"/>
      <c r="AJ24" s="784"/>
      <c r="AK24" s="784"/>
      <c r="AL24" s="784"/>
      <c r="AM24" s="784"/>
      <c r="AN24" s="784"/>
      <c r="AO24" s="784"/>
      <c r="AP24" s="784"/>
      <c r="AQ24" s="784"/>
      <c r="AR24" s="784"/>
      <c r="AS24" s="784"/>
      <c r="AT24" s="784"/>
      <c r="AU24" s="784"/>
      <c r="AV24" s="784"/>
      <c r="AW24" s="784"/>
      <c r="AX24" s="887"/>
      <c r="AY24" s="2"/>
      <c r="AZ24" s="3"/>
      <c r="BA24" s="3"/>
      <c r="BB24" s="3"/>
      <c r="BC24" s="3"/>
    </row>
    <row r="25" spans="1:55" ht="32.25" customHeight="1">
      <c r="A25" s="246"/>
      <c r="B25" s="247"/>
      <c r="C25" s="247"/>
      <c r="D25" s="247"/>
      <c r="E25" s="247"/>
      <c r="F25" s="248"/>
      <c r="G25" s="1950"/>
      <c r="H25" s="1951"/>
      <c r="I25" s="1951"/>
      <c r="J25" s="1951"/>
      <c r="K25" s="1951"/>
      <c r="L25" s="1951"/>
      <c r="M25" s="1951"/>
      <c r="N25" s="1951"/>
      <c r="O25" s="1951"/>
      <c r="P25" s="1951"/>
      <c r="Q25" s="1951"/>
      <c r="R25" s="1951"/>
      <c r="S25" s="1951"/>
      <c r="T25" s="1951"/>
      <c r="U25" s="1951"/>
      <c r="V25" s="1951"/>
      <c r="W25" s="1951"/>
      <c r="X25" s="1952"/>
      <c r="Y25" s="230" t="s">
        <v>61</v>
      </c>
      <c r="Z25" s="231"/>
      <c r="AA25" s="232"/>
      <c r="AB25" s="941"/>
      <c r="AC25" s="941"/>
      <c r="AD25" s="941"/>
      <c r="AE25" s="1944"/>
      <c r="AF25" s="1945"/>
      <c r="AG25" s="1945"/>
      <c r="AH25" s="1945"/>
      <c r="AI25" s="1945"/>
      <c r="AJ25" s="1945"/>
      <c r="AK25" s="1945"/>
      <c r="AL25" s="1945"/>
      <c r="AM25" s="1945"/>
      <c r="AN25" s="1945"/>
      <c r="AO25" s="1945"/>
      <c r="AP25" s="1945"/>
      <c r="AQ25" s="1945"/>
      <c r="AR25" s="1945"/>
      <c r="AS25" s="1945"/>
      <c r="AT25" s="1945"/>
      <c r="AU25" s="1945"/>
      <c r="AV25" s="1945"/>
      <c r="AW25" s="1945"/>
      <c r="AX25" s="194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1214</v>
      </c>
      <c r="H27" s="527"/>
      <c r="I27" s="527"/>
      <c r="J27" s="527"/>
      <c r="K27" s="527"/>
      <c r="L27" s="527"/>
      <c r="M27" s="527"/>
      <c r="N27" s="527"/>
      <c r="O27" s="527"/>
      <c r="P27" s="527"/>
      <c r="Q27" s="527"/>
      <c r="R27" s="527"/>
      <c r="S27" s="527"/>
      <c r="T27" s="527"/>
      <c r="U27" s="527"/>
      <c r="V27" s="527"/>
      <c r="W27" s="527"/>
      <c r="X27" s="527"/>
      <c r="Y27" s="261" t="s">
        <v>62</v>
      </c>
      <c r="Z27" s="262"/>
      <c r="AA27" s="263"/>
      <c r="AB27" s="502" t="s">
        <v>354</v>
      </c>
      <c r="AC27" s="503"/>
      <c r="AD27" s="532"/>
      <c r="AE27" s="740">
        <v>1320224</v>
      </c>
      <c r="AF27" s="503"/>
      <c r="AG27" s="503"/>
      <c r="AH27" s="503"/>
      <c r="AI27" s="532"/>
      <c r="AJ27" s="740">
        <v>256124</v>
      </c>
      <c r="AK27" s="503"/>
      <c r="AL27" s="503"/>
      <c r="AM27" s="503"/>
      <c r="AN27" s="532"/>
      <c r="AO27" s="740">
        <v>640310</v>
      </c>
      <c r="AP27" s="503"/>
      <c r="AQ27" s="503"/>
      <c r="AR27" s="503"/>
      <c r="AS27" s="532"/>
      <c r="AT27" s="502" t="s">
        <v>235</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502" t="s">
        <v>193</v>
      </c>
      <c r="AC28" s="503"/>
      <c r="AD28" s="532"/>
      <c r="AE28" s="502" t="s">
        <v>1229</v>
      </c>
      <c r="AF28" s="503"/>
      <c r="AG28" s="503"/>
      <c r="AH28" s="503"/>
      <c r="AI28" s="532"/>
      <c r="AJ28" s="502" t="s">
        <v>1228</v>
      </c>
      <c r="AK28" s="503"/>
      <c r="AL28" s="503"/>
      <c r="AM28" s="503"/>
      <c r="AN28" s="532"/>
      <c r="AO28" s="502" t="s">
        <v>1227</v>
      </c>
      <c r="AP28" s="503"/>
      <c r="AQ28" s="503"/>
      <c r="AR28" s="503"/>
      <c r="AS28" s="532"/>
      <c r="AT28" s="502" t="s">
        <v>235</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388"/>
      <c r="D30" s="1389"/>
      <c r="E30" s="1389"/>
      <c r="F30" s="1389"/>
      <c r="G30" s="1389"/>
      <c r="H30" s="1389"/>
      <c r="I30" s="1389"/>
      <c r="J30" s="1389"/>
      <c r="K30" s="1390"/>
      <c r="L30" s="292">
        <v>0</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f>SUM(L30:Q35)</f>
        <v>0</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171</v>
      </c>
      <c r="AE40" s="547"/>
      <c r="AF40" s="547"/>
      <c r="AG40" s="963" t="s">
        <v>1210</v>
      </c>
      <c r="AH40" s="964"/>
      <c r="AI40" s="964"/>
      <c r="AJ40" s="964"/>
      <c r="AK40" s="964"/>
      <c r="AL40" s="964"/>
      <c r="AM40" s="964"/>
      <c r="AN40" s="964"/>
      <c r="AO40" s="964"/>
      <c r="AP40" s="964"/>
      <c r="AQ40" s="964"/>
      <c r="AR40" s="964"/>
      <c r="AS40" s="964"/>
      <c r="AT40" s="964"/>
      <c r="AU40" s="964"/>
      <c r="AV40" s="964"/>
      <c r="AW40" s="964"/>
      <c r="AX40" s="965"/>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171</v>
      </c>
      <c r="AE41" s="544"/>
      <c r="AF41" s="544"/>
      <c r="AG41" s="953"/>
      <c r="AH41" s="954"/>
      <c r="AI41" s="954"/>
      <c r="AJ41" s="954"/>
      <c r="AK41" s="954"/>
      <c r="AL41" s="954"/>
      <c r="AM41" s="954"/>
      <c r="AN41" s="954"/>
      <c r="AO41" s="954"/>
      <c r="AP41" s="954"/>
      <c r="AQ41" s="954"/>
      <c r="AR41" s="954"/>
      <c r="AS41" s="954"/>
      <c r="AT41" s="954"/>
      <c r="AU41" s="954"/>
      <c r="AV41" s="954"/>
      <c r="AW41" s="954"/>
      <c r="AX41" s="955"/>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171</v>
      </c>
      <c r="AE42" s="552"/>
      <c r="AF42" s="552"/>
      <c r="AG42" s="956"/>
      <c r="AH42" s="957"/>
      <c r="AI42" s="957"/>
      <c r="AJ42" s="957"/>
      <c r="AK42" s="957"/>
      <c r="AL42" s="957"/>
      <c r="AM42" s="957"/>
      <c r="AN42" s="957"/>
      <c r="AO42" s="957"/>
      <c r="AP42" s="957"/>
      <c r="AQ42" s="957"/>
      <c r="AR42" s="957"/>
      <c r="AS42" s="957"/>
      <c r="AT42" s="957"/>
      <c r="AU42" s="957"/>
      <c r="AV42" s="957"/>
      <c r="AW42" s="957"/>
      <c r="AX42" s="958"/>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249</v>
      </c>
      <c r="AE43" s="534"/>
      <c r="AF43" s="534"/>
      <c r="AG43" s="950" t="s">
        <v>1226</v>
      </c>
      <c r="AH43" s="951"/>
      <c r="AI43" s="951"/>
      <c r="AJ43" s="951"/>
      <c r="AK43" s="951"/>
      <c r="AL43" s="951"/>
      <c r="AM43" s="951"/>
      <c r="AN43" s="951"/>
      <c r="AO43" s="951"/>
      <c r="AP43" s="951"/>
      <c r="AQ43" s="951"/>
      <c r="AR43" s="951"/>
      <c r="AS43" s="951"/>
      <c r="AT43" s="951"/>
      <c r="AU43" s="951"/>
      <c r="AV43" s="951"/>
      <c r="AW43" s="951"/>
      <c r="AX43" s="952"/>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5" t="s">
        <v>249</v>
      </c>
      <c r="AE44" s="544"/>
      <c r="AF44" s="544"/>
      <c r="AG44" s="953"/>
      <c r="AH44" s="954"/>
      <c r="AI44" s="954"/>
      <c r="AJ44" s="954"/>
      <c r="AK44" s="954"/>
      <c r="AL44" s="954"/>
      <c r="AM44" s="954"/>
      <c r="AN44" s="954"/>
      <c r="AO44" s="954"/>
      <c r="AP44" s="954"/>
      <c r="AQ44" s="954"/>
      <c r="AR44" s="954"/>
      <c r="AS44" s="954"/>
      <c r="AT44" s="954"/>
      <c r="AU44" s="954"/>
      <c r="AV44" s="954"/>
      <c r="AW44" s="954"/>
      <c r="AX44" s="955"/>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171</v>
      </c>
      <c r="AE45" s="544"/>
      <c r="AF45" s="544"/>
      <c r="AG45" s="953"/>
      <c r="AH45" s="954"/>
      <c r="AI45" s="954"/>
      <c r="AJ45" s="954"/>
      <c r="AK45" s="954"/>
      <c r="AL45" s="954"/>
      <c r="AM45" s="954"/>
      <c r="AN45" s="954"/>
      <c r="AO45" s="954"/>
      <c r="AP45" s="954"/>
      <c r="AQ45" s="954"/>
      <c r="AR45" s="954"/>
      <c r="AS45" s="954"/>
      <c r="AT45" s="954"/>
      <c r="AU45" s="954"/>
      <c r="AV45" s="954"/>
      <c r="AW45" s="954"/>
      <c r="AX45" s="955"/>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5" t="s">
        <v>249</v>
      </c>
      <c r="AE46" s="544"/>
      <c r="AF46" s="544"/>
      <c r="AG46" s="953"/>
      <c r="AH46" s="954"/>
      <c r="AI46" s="954"/>
      <c r="AJ46" s="954"/>
      <c r="AK46" s="954"/>
      <c r="AL46" s="954"/>
      <c r="AM46" s="954"/>
      <c r="AN46" s="954"/>
      <c r="AO46" s="954"/>
      <c r="AP46" s="954"/>
      <c r="AQ46" s="954"/>
      <c r="AR46" s="954"/>
      <c r="AS46" s="954"/>
      <c r="AT46" s="954"/>
      <c r="AU46" s="954"/>
      <c r="AV46" s="954"/>
      <c r="AW46" s="954"/>
      <c r="AX46" s="955"/>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171</v>
      </c>
      <c r="AE47" s="544"/>
      <c r="AF47" s="544"/>
      <c r="AG47" s="953"/>
      <c r="AH47" s="954"/>
      <c r="AI47" s="954"/>
      <c r="AJ47" s="954"/>
      <c r="AK47" s="954"/>
      <c r="AL47" s="954"/>
      <c r="AM47" s="954"/>
      <c r="AN47" s="954"/>
      <c r="AO47" s="954"/>
      <c r="AP47" s="954"/>
      <c r="AQ47" s="954"/>
      <c r="AR47" s="954"/>
      <c r="AS47" s="954"/>
      <c r="AT47" s="954"/>
      <c r="AU47" s="954"/>
      <c r="AV47" s="954"/>
      <c r="AW47" s="954"/>
      <c r="AX47" s="955"/>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249</v>
      </c>
      <c r="AE48" s="552"/>
      <c r="AF48" s="552"/>
      <c r="AG48" s="956"/>
      <c r="AH48" s="957"/>
      <c r="AI48" s="957"/>
      <c r="AJ48" s="957"/>
      <c r="AK48" s="957"/>
      <c r="AL48" s="957"/>
      <c r="AM48" s="957"/>
      <c r="AN48" s="957"/>
      <c r="AO48" s="957"/>
      <c r="AP48" s="957"/>
      <c r="AQ48" s="957"/>
      <c r="AR48" s="957"/>
      <c r="AS48" s="957"/>
      <c r="AT48" s="957"/>
      <c r="AU48" s="957"/>
      <c r="AV48" s="957"/>
      <c r="AW48" s="957"/>
      <c r="AX48" s="958"/>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171</v>
      </c>
      <c r="AE49" s="534"/>
      <c r="AF49" s="534"/>
      <c r="AG49" s="950" t="s">
        <v>1225</v>
      </c>
      <c r="AH49" s="951"/>
      <c r="AI49" s="951"/>
      <c r="AJ49" s="951"/>
      <c r="AK49" s="951"/>
      <c r="AL49" s="951"/>
      <c r="AM49" s="951"/>
      <c r="AN49" s="951"/>
      <c r="AO49" s="951"/>
      <c r="AP49" s="951"/>
      <c r="AQ49" s="951"/>
      <c r="AR49" s="951"/>
      <c r="AS49" s="951"/>
      <c r="AT49" s="951"/>
      <c r="AU49" s="951"/>
      <c r="AV49" s="951"/>
      <c r="AW49" s="951"/>
      <c r="AX49" s="952"/>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171</v>
      </c>
      <c r="AE50" s="544"/>
      <c r="AF50" s="544"/>
      <c r="AG50" s="953"/>
      <c r="AH50" s="954"/>
      <c r="AI50" s="954"/>
      <c r="AJ50" s="954"/>
      <c r="AK50" s="954"/>
      <c r="AL50" s="954"/>
      <c r="AM50" s="954"/>
      <c r="AN50" s="954"/>
      <c r="AO50" s="954"/>
      <c r="AP50" s="954"/>
      <c r="AQ50" s="954"/>
      <c r="AR50" s="954"/>
      <c r="AS50" s="954"/>
      <c r="AT50" s="954"/>
      <c r="AU50" s="954"/>
      <c r="AV50" s="954"/>
      <c r="AW50" s="954"/>
      <c r="AX50" s="955"/>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45" t="s">
        <v>171</v>
      </c>
      <c r="AE51" s="544"/>
      <c r="AF51" s="544"/>
      <c r="AG51" s="956"/>
      <c r="AH51" s="957"/>
      <c r="AI51" s="957"/>
      <c r="AJ51" s="957"/>
      <c r="AK51" s="957"/>
      <c r="AL51" s="957"/>
      <c r="AM51" s="957"/>
      <c r="AN51" s="957"/>
      <c r="AO51" s="957"/>
      <c r="AP51" s="957"/>
      <c r="AQ51" s="957"/>
      <c r="AR51" s="957"/>
      <c r="AS51" s="957"/>
      <c r="AT51" s="957"/>
      <c r="AU51" s="957"/>
      <c r="AV51" s="957"/>
      <c r="AW51" s="957"/>
      <c r="AX51" s="958"/>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249</v>
      </c>
      <c r="AE52" s="534"/>
      <c r="AF52" s="534"/>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554" t="s">
        <v>1205</v>
      </c>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6"/>
    </row>
    <row r="57" spans="1:50" ht="66.75" customHeight="1" thickBot="1">
      <c r="A57" s="388"/>
      <c r="B57" s="389"/>
      <c r="C57" s="396" t="s">
        <v>103</v>
      </c>
      <c r="D57" s="397"/>
      <c r="E57" s="397"/>
      <c r="F57" s="398"/>
      <c r="G57" s="399" t="s">
        <v>1224</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6</v>
      </c>
      <c r="L67" s="301"/>
      <c r="M67" s="301"/>
      <c r="N67" s="301"/>
      <c r="O67" s="301"/>
      <c r="P67" s="301"/>
      <c r="Q67" s="301"/>
      <c r="R67" s="302"/>
      <c r="S67" s="422" t="s">
        <v>111</v>
      </c>
      <c r="T67" s="426"/>
      <c r="U67" s="426"/>
      <c r="V67" s="426"/>
      <c r="W67" s="426"/>
      <c r="X67" s="426"/>
      <c r="Y67" s="426"/>
      <c r="Z67" s="442"/>
      <c r="AA67" s="557">
        <v>135</v>
      </c>
      <c r="AB67" s="301"/>
      <c r="AC67" s="301"/>
      <c r="AD67" s="301"/>
      <c r="AE67" s="301"/>
      <c r="AF67" s="301"/>
      <c r="AG67" s="301"/>
      <c r="AH67" s="302"/>
      <c r="AI67" s="422" t="s">
        <v>112</v>
      </c>
      <c r="AJ67" s="423"/>
      <c r="AK67" s="423"/>
      <c r="AL67" s="423"/>
      <c r="AM67" s="423"/>
      <c r="AN67" s="423"/>
      <c r="AO67" s="423"/>
      <c r="AP67" s="424"/>
      <c r="AQ67" s="425">
        <v>262</v>
      </c>
      <c r="AR67" s="426"/>
      <c r="AS67" s="426"/>
      <c r="AT67" s="426"/>
      <c r="AU67" s="426"/>
      <c r="AV67" s="426"/>
      <c r="AW67" s="426"/>
      <c r="AX67" s="427"/>
    </row>
  </sheetData>
  <mergeCells count="249">
    <mergeCell ref="A7:F7"/>
    <mergeCell ref="G7:AX7"/>
    <mergeCell ref="A4:F4"/>
    <mergeCell ref="G4:X4"/>
    <mergeCell ref="Y4:AD4"/>
    <mergeCell ref="AE4:AP4"/>
    <mergeCell ref="AQ4:AX4"/>
    <mergeCell ref="A5:F5"/>
    <mergeCell ref="G5:X5"/>
    <mergeCell ref="Y5:AD5"/>
    <mergeCell ref="Y3:AD3"/>
    <mergeCell ref="AE3:AP3"/>
    <mergeCell ref="AQ3:AX3"/>
    <mergeCell ref="A6:F6"/>
    <mergeCell ref="G6:X6"/>
    <mergeCell ref="Y6:AD6"/>
    <mergeCell ref="AE6:AX6"/>
    <mergeCell ref="AE5:AX5"/>
    <mergeCell ref="I14:O14"/>
    <mergeCell ref="P14:V14"/>
    <mergeCell ref="W14:AC14"/>
    <mergeCell ref="AD14:AJ14"/>
    <mergeCell ref="AD10:AJ10"/>
    <mergeCell ref="AK10:AQ10"/>
    <mergeCell ref="I13:O13"/>
    <mergeCell ref="P13:V13"/>
    <mergeCell ref="W13:AC13"/>
    <mergeCell ref="AD13:AJ13"/>
    <mergeCell ref="AK13:AQ13"/>
    <mergeCell ref="AR13:AX13"/>
    <mergeCell ref="AK14:AQ14"/>
    <mergeCell ref="AR14:AX14"/>
    <mergeCell ref="W12:AC12"/>
    <mergeCell ref="AD12:AJ12"/>
    <mergeCell ref="AJ1:AP1"/>
    <mergeCell ref="AQ1:AX1"/>
    <mergeCell ref="A2:AN2"/>
    <mergeCell ref="AO2:AX2"/>
    <mergeCell ref="A3:F3"/>
    <mergeCell ref="G3:X3"/>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K12:AQ12"/>
    <mergeCell ref="AR12:AX12"/>
    <mergeCell ref="I15:O15"/>
    <mergeCell ref="P15:V15"/>
    <mergeCell ref="W15:AC15"/>
    <mergeCell ref="AD15:AJ15"/>
    <mergeCell ref="AK15:AQ15"/>
    <mergeCell ref="AR15:AX15"/>
    <mergeCell ref="I16:O16"/>
    <mergeCell ref="P16:V16"/>
    <mergeCell ref="W16:AC16"/>
    <mergeCell ref="AD16:AJ16"/>
    <mergeCell ref="AK16:AQ16"/>
    <mergeCell ref="AR16:AX16"/>
    <mergeCell ref="G17:O17"/>
    <mergeCell ref="P17:V17"/>
    <mergeCell ref="W17:AC17"/>
    <mergeCell ref="AD17:AJ17"/>
    <mergeCell ref="AK17:AQ17"/>
    <mergeCell ref="AR17:AX17"/>
    <mergeCell ref="G18:O18"/>
    <mergeCell ref="P18:V18"/>
    <mergeCell ref="W18:AC18"/>
    <mergeCell ref="AD18:AJ18"/>
    <mergeCell ref="AK18:AQ18"/>
    <mergeCell ref="AR18:AX18"/>
    <mergeCell ref="G20:X22"/>
    <mergeCell ref="Y20:AA20"/>
    <mergeCell ref="AE20:AI20"/>
    <mergeCell ref="AJ20:AN20"/>
    <mergeCell ref="AO20:AS20"/>
    <mergeCell ref="AE21:AI21"/>
    <mergeCell ref="AE22:AI22"/>
    <mergeCell ref="AJ22:AN22"/>
    <mergeCell ref="AO22:AS22"/>
    <mergeCell ref="AT22:AX22"/>
    <mergeCell ref="AO19:AS19"/>
    <mergeCell ref="AT19:AX19"/>
    <mergeCell ref="AB24:AD24"/>
    <mergeCell ref="AB25:AD25"/>
    <mergeCell ref="AE24:AX25"/>
    <mergeCell ref="A19:F22"/>
    <mergeCell ref="G19:X19"/>
    <mergeCell ref="Y19:AA19"/>
    <mergeCell ref="AB19:AD19"/>
    <mergeCell ref="AE19:AI19"/>
    <mergeCell ref="AJ19:AN19"/>
    <mergeCell ref="AT21:AX21"/>
    <mergeCell ref="AE23:AI23"/>
    <mergeCell ref="AJ23:AN23"/>
    <mergeCell ref="AT20:AX20"/>
    <mergeCell ref="Y21:AA21"/>
    <mergeCell ref="AJ21:AN21"/>
    <mergeCell ref="AO21:AS21"/>
    <mergeCell ref="AB20:AD20"/>
    <mergeCell ref="AB21:AD21"/>
    <mergeCell ref="Y22:AA22"/>
    <mergeCell ref="AB22:AD22"/>
    <mergeCell ref="A23:F25"/>
    <mergeCell ref="AO23:AS23"/>
    <mergeCell ref="AT23:AX23"/>
    <mergeCell ref="G24:X25"/>
    <mergeCell ref="Y24:AA24"/>
    <mergeCell ref="Y25:AA25"/>
    <mergeCell ref="G23:X23"/>
    <mergeCell ref="Y23:AA23"/>
    <mergeCell ref="AB23:AD23"/>
    <mergeCell ref="AO26:AS26"/>
    <mergeCell ref="AT26:AX26"/>
    <mergeCell ref="Y28:AA28"/>
    <mergeCell ref="AB28:AD28"/>
    <mergeCell ref="AE28:AI28"/>
    <mergeCell ref="AJ28:AN28"/>
    <mergeCell ref="AO28:AS28"/>
    <mergeCell ref="AT28:AX28"/>
    <mergeCell ref="A26:F28"/>
    <mergeCell ref="G26:X26"/>
    <mergeCell ref="Y26:AA26"/>
    <mergeCell ref="AB26:AD26"/>
    <mergeCell ref="AE26:AI26"/>
    <mergeCell ref="AJ26:AN26"/>
    <mergeCell ref="G27:X28"/>
    <mergeCell ref="Y27:AA27"/>
    <mergeCell ref="AB27:AD27"/>
    <mergeCell ref="AE27:AI27"/>
    <mergeCell ref="AJ27:AN27"/>
    <mergeCell ref="AO27:AS27"/>
    <mergeCell ref="AT27:AX2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7:AC47"/>
    <mergeCell ref="AD47:AF47"/>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4:AF44"/>
    <mergeCell ref="C45:AC45"/>
    <mergeCell ref="AD45:AF45"/>
    <mergeCell ref="C46:AC46"/>
    <mergeCell ref="AD46:AF46"/>
    <mergeCell ref="AD40:AF40"/>
    <mergeCell ref="AG40:AX42"/>
    <mergeCell ref="C41:AC41"/>
    <mergeCell ref="AD41:AF41"/>
    <mergeCell ref="C42:AC42"/>
    <mergeCell ref="AD42:AF42"/>
    <mergeCell ref="A63:E63"/>
    <mergeCell ref="F63:AX63"/>
    <mergeCell ref="A58:AX58"/>
    <mergeCell ref="A59:AX59"/>
    <mergeCell ref="A60:AX60"/>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64:AX64"/>
    <mergeCell ref="A65:AX65"/>
    <mergeCell ref="A66:AX66"/>
    <mergeCell ref="A67:B67"/>
    <mergeCell ref="C67:J67"/>
    <mergeCell ref="K67:R67"/>
    <mergeCell ref="S67:Z67"/>
    <mergeCell ref="AA67:AH67"/>
    <mergeCell ref="AI67:AP67"/>
    <mergeCell ref="AQ67:AX67"/>
    <mergeCell ref="A61:E61"/>
    <mergeCell ref="F61:AX61"/>
    <mergeCell ref="A62:AX62"/>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20" sqref="G20:X22"/>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247</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1263</v>
      </c>
      <c r="H3" s="59"/>
      <c r="I3" s="59"/>
      <c r="J3" s="59"/>
      <c r="K3" s="59"/>
      <c r="L3" s="59"/>
      <c r="M3" s="59"/>
      <c r="N3" s="59"/>
      <c r="O3" s="59"/>
      <c r="P3" s="59"/>
      <c r="Q3" s="59"/>
      <c r="R3" s="59"/>
      <c r="S3" s="59"/>
      <c r="T3" s="59"/>
      <c r="U3" s="59"/>
      <c r="V3" s="59"/>
      <c r="W3" s="59"/>
      <c r="X3" s="59"/>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1262</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406</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1261</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4" t="s">
        <v>1260</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114" t="s">
        <v>1259</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116</v>
      </c>
      <c r="Q11" s="465"/>
      <c r="R11" s="465"/>
      <c r="S11" s="465"/>
      <c r="T11" s="465"/>
      <c r="U11" s="465"/>
      <c r="V11" s="466"/>
      <c r="W11" s="464">
        <v>103</v>
      </c>
      <c r="X11" s="465"/>
      <c r="Y11" s="465"/>
      <c r="Z11" s="465"/>
      <c r="AA11" s="465"/>
      <c r="AB11" s="465"/>
      <c r="AC11" s="466"/>
      <c r="AD11" s="583">
        <v>104</v>
      </c>
      <c r="AE11" s="583"/>
      <c r="AF11" s="583"/>
      <c r="AG11" s="583"/>
      <c r="AH11" s="583"/>
      <c r="AI11" s="583"/>
      <c r="AJ11" s="583"/>
      <c r="AK11" s="583">
        <v>118</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2"/>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2"/>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1"/>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f>P11</f>
        <v>116</v>
      </c>
      <c r="Q16" s="165"/>
      <c r="R16" s="165"/>
      <c r="S16" s="165"/>
      <c r="T16" s="165"/>
      <c r="U16" s="165"/>
      <c r="V16" s="165"/>
      <c r="W16" s="165">
        <f>W11</f>
        <v>103</v>
      </c>
      <c r="X16" s="165"/>
      <c r="Y16" s="165"/>
      <c r="Z16" s="165"/>
      <c r="AA16" s="165"/>
      <c r="AB16" s="165"/>
      <c r="AC16" s="165"/>
      <c r="AD16" s="165">
        <f>AD11</f>
        <v>104</v>
      </c>
      <c r="AE16" s="165"/>
      <c r="AF16" s="165"/>
      <c r="AG16" s="165"/>
      <c r="AH16" s="165"/>
      <c r="AI16" s="165"/>
      <c r="AJ16" s="165"/>
      <c r="AK16" s="165">
        <f>AK11</f>
        <v>118</v>
      </c>
      <c r="AL16" s="165"/>
      <c r="AM16" s="165"/>
      <c r="AN16" s="165"/>
      <c r="AO16" s="165"/>
      <c r="AP16" s="165"/>
      <c r="AQ16" s="860"/>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116</v>
      </c>
      <c r="Q17" s="475"/>
      <c r="R17" s="475"/>
      <c r="S17" s="475"/>
      <c r="T17" s="475"/>
      <c r="U17" s="475"/>
      <c r="V17" s="475"/>
      <c r="W17" s="601">
        <v>103</v>
      </c>
      <c r="X17" s="601"/>
      <c r="Y17" s="601"/>
      <c r="Z17" s="601"/>
      <c r="AA17" s="601"/>
      <c r="AB17" s="601"/>
      <c r="AC17" s="601"/>
      <c r="AD17" s="169">
        <v>104</v>
      </c>
      <c r="AE17" s="169"/>
      <c r="AF17" s="169"/>
      <c r="AG17" s="169"/>
      <c r="AH17" s="169"/>
      <c r="AI17" s="169"/>
      <c r="AJ17" s="169"/>
      <c r="AK17" s="170"/>
      <c r="AL17" s="170"/>
      <c r="AM17" s="170"/>
      <c r="AN17" s="170"/>
      <c r="AO17" s="170"/>
      <c r="AP17" s="170"/>
      <c r="AQ17" s="469"/>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469"/>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36.950000000000003" customHeight="1">
      <c r="A20" s="179"/>
      <c r="B20" s="177"/>
      <c r="C20" s="177"/>
      <c r="D20" s="177"/>
      <c r="E20" s="177"/>
      <c r="F20" s="178"/>
      <c r="G20" s="730" t="s">
        <v>1258</v>
      </c>
      <c r="H20" s="877"/>
      <c r="I20" s="877"/>
      <c r="J20" s="877"/>
      <c r="K20" s="877"/>
      <c r="L20" s="877"/>
      <c r="M20" s="877"/>
      <c r="N20" s="877"/>
      <c r="O20" s="877"/>
      <c r="P20" s="877"/>
      <c r="Q20" s="877"/>
      <c r="R20" s="877"/>
      <c r="S20" s="877"/>
      <c r="T20" s="877"/>
      <c r="U20" s="877"/>
      <c r="V20" s="877"/>
      <c r="W20" s="877"/>
      <c r="X20" s="892"/>
      <c r="Y20" s="204" t="s">
        <v>49</v>
      </c>
      <c r="Z20" s="205"/>
      <c r="AA20" s="206"/>
      <c r="AB20" s="941" t="s">
        <v>1257</v>
      </c>
      <c r="AC20" s="941"/>
      <c r="AD20" s="941"/>
      <c r="AE20" s="1135">
        <v>21</v>
      </c>
      <c r="AF20" s="1136"/>
      <c r="AG20" s="1136"/>
      <c r="AH20" s="1136"/>
      <c r="AI20" s="1137"/>
      <c r="AJ20" s="1135">
        <v>22</v>
      </c>
      <c r="AK20" s="1136"/>
      <c r="AL20" s="1136"/>
      <c r="AM20" s="1136"/>
      <c r="AN20" s="1136"/>
      <c r="AO20" s="1136"/>
      <c r="AP20" s="1136"/>
      <c r="AQ20" s="1136"/>
      <c r="AR20" s="1136"/>
      <c r="AS20" s="1137"/>
      <c r="AT20" s="170"/>
      <c r="AU20" s="170"/>
      <c r="AV20" s="170"/>
      <c r="AW20" s="170"/>
      <c r="AX20" s="171"/>
    </row>
    <row r="21" spans="1:55" ht="38.2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188" t="s">
        <v>1257</v>
      </c>
      <c r="AC21" s="188"/>
      <c r="AD21" s="188"/>
      <c r="AE21" s="1135">
        <v>21</v>
      </c>
      <c r="AF21" s="1136"/>
      <c r="AG21" s="1136"/>
      <c r="AH21" s="1136"/>
      <c r="AI21" s="1137"/>
      <c r="AJ21" s="1135">
        <v>22</v>
      </c>
      <c r="AK21" s="1136"/>
      <c r="AL21" s="1136"/>
      <c r="AM21" s="1136"/>
      <c r="AN21" s="1136"/>
      <c r="AO21" s="1136"/>
      <c r="AP21" s="1136"/>
      <c r="AQ21" s="1136"/>
      <c r="AR21" s="1136"/>
      <c r="AS21" s="1137"/>
      <c r="AT21" s="1547" t="s">
        <v>1256</v>
      </c>
      <c r="AU21" s="1548"/>
      <c r="AV21" s="1548"/>
      <c r="AW21" s="1548"/>
      <c r="AX21" s="1549"/>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28" t="s">
        <v>52</v>
      </c>
      <c r="Z22" s="129"/>
      <c r="AA22" s="130"/>
      <c r="AB22" s="188" t="s">
        <v>199</v>
      </c>
      <c r="AC22" s="188"/>
      <c r="AD22" s="188"/>
      <c r="AE22" s="1135">
        <v>100</v>
      </c>
      <c r="AF22" s="1136"/>
      <c r="AG22" s="1136"/>
      <c r="AH22" s="1136"/>
      <c r="AI22" s="1137"/>
      <c r="AJ22" s="1135">
        <v>100</v>
      </c>
      <c r="AK22" s="1136"/>
      <c r="AL22" s="1136"/>
      <c r="AM22" s="1136"/>
      <c r="AN22" s="1136"/>
      <c r="AO22" s="1136"/>
      <c r="AP22" s="1136"/>
      <c r="AQ22" s="1136"/>
      <c r="AR22" s="1136"/>
      <c r="AS22" s="1137"/>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981" t="s">
        <v>1255</v>
      </c>
      <c r="H24" s="1982"/>
      <c r="I24" s="1982"/>
      <c r="J24" s="1982"/>
      <c r="K24" s="1982"/>
      <c r="L24" s="1982"/>
      <c r="M24" s="1982"/>
      <c r="N24" s="1982"/>
      <c r="O24" s="1982"/>
      <c r="P24" s="1982"/>
      <c r="Q24" s="1982"/>
      <c r="R24" s="1982"/>
      <c r="S24" s="1982"/>
      <c r="T24" s="1982"/>
      <c r="U24" s="1982"/>
      <c r="V24" s="1982"/>
      <c r="W24" s="1982"/>
      <c r="X24" s="1983"/>
      <c r="Y24" s="226" t="s">
        <v>58</v>
      </c>
      <c r="Z24" s="227"/>
      <c r="AA24" s="228"/>
      <c r="AB24" s="910" t="s">
        <v>1254</v>
      </c>
      <c r="AC24" s="911"/>
      <c r="AD24" s="912"/>
      <c r="AE24" s="188">
        <v>4</v>
      </c>
      <c r="AF24" s="188"/>
      <c r="AG24" s="188"/>
      <c r="AH24" s="188"/>
      <c r="AI24" s="188"/>
      <c r="AJ24" s="169">
        <v>4</v>
      </c>
      <c r="AK24" s="169"/>
      <c r="AL24" s="169"/>
      <c r="AM24" s="169"/>
      <c r="AN24" s="169"/>
      <c r="AO24" s="169">
        <v>5</v>
      </c>
      <c r="AP24" s="169"/>
      <c r="AQ24" s="169"/>
      <c r="AR24" s="169"/>
      <c r="AS24" s="169"/>
      <c r="AT24" s="234" t="s">
        <v>197</v>
      </c>
      <c r="AU24" s="74"/>
      <c r="AV24" s="74"/>
      <c r="AW24" s="74"/>
      <c r="AX24" s="265"/>
      <c r="AY24" s="2"/>
      <c r="AZ24" s="3"/>
      <c r="BA24" s="3"/>
      <c r="BB24" s="3"/>
      <c r="BC24" s="3"/>
    </row>
    <row r="25" spans="1:55" ht="32.25" customHeight="1">
      <c r="A25" s="246"/>
      <c r="B25" s="247"/>
      <c r="C25" s="247"/>
      <c r="D25" s="247"/>
      <c r="E25" s="247"/>
      <c r="F25" s="248"/>
      <c r="G25" s="1984"/>
      <c r="H25" s="1985"/>
      <c r="I25" s="1985"/>
      <c r="J25" s="1985"/>
      <c r="K25" s="1985"/>
      <c r="L25" s="1985"/>
      <c r="M25" s="1985"/>
      <c r="N25" s="1985"/>
      <c r="O25" s="1985"/>
      <c r="P25" s="1985"/>
      <c r="Q25" s="1985"/>
      <c r="R25" s="1985"/>
      <c r="S25" s="1985"/>
      <c r="T25" s="1985"/>
      <c r="U25" s="1985"/>
      <c r="V25" s="1985"/>
      <c r="W25" s="1985"/>
      <c r="X25" s="1986"/>
      <c r="Y25" s="230" t="s">
        <v>61</v>
      </c>
      <c r="Z25" s="231"/>
      <c r="AA25" s="232"/>
      <c r="AB25" s="814" t="s">
        <v>1253</v>
      </c>
      <c r="AC25" s="815"/>
      <c r="AD25" s="816"/>
      <c r="AE25" s="502">
        <v>4</v>
      </c>
      <c r="AF25" s="900"/>
      <c r="AG25" s="900"/>
      <c r="AH25" s="900"/>
      <c r="AI25" s="909"/>
      <c r="AJ25" s="902">
        <v>4</v>
      </c>
      <c r="AK25" s="903"/>
      <c r="AL25" s="903"/>
      <c r="AM25" s="903"/>
      <c r="AN25" s="904"/>
      <c r="AO25" s="902">
        <v>4</v>
      </c>
      <c r="AP25" s="903"/>
      <c r="AQ25" s="903"/>
      <c r="AR25" s="903"/>
      <c r="AS25" s="904"/>
      <c r="AT25" s="902">
        <v>4</v>
      </c>
      <c r="AU25" s="903"/>
      <c r="AV25" s="903"/>
      <c r="AW25" s="903"/>
      <c r="AX25" s="905"/>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2" customHeight="1">
      <c r="A27" s="211"/>
      <c r="B27" s="212"/>
      <c r="C27" s="212"/>
      <c r="D27" s="212"/>
      <c r="E27" s="212"/>
      <c r="F27" s="213"/>
      <c r="G27" s="1024" t="s">
        <v>1252</v>
      </c>
      <c r="H27" s="1025"/>
      <c r="I27" s="1025"/>
      <c r="J27" s="1025"/>
      <c r="K27" s="1025"/>
      <c r="L27" s="1025"/>
      <c r="M27" s="1025"/>
      <c r="N27" s="1025"/>
      <c r="O27" s="1025"/>
      <c r="P27" s="1025"/>
      <c r="Q27" s="1025"/>
      <c r="R27" s="1025"/>
      <c r="S27" s="1025"/>
      <c r="T27" s="1025"/>
      <c r="U27" s="1025"/>
      <c r="V27" s="1025"/>
      <c r="W27" s="1025"/>
      <c r="X27" s="1026"/>
      <c r="Y27" s="261" t="s">
        <v>62</v>
      </c>
      <c r="Z27" s="262"/>
      <c r="AA27" s="263"/>
      <c r="AB27" s="502" t="s">
        <v>225</v>
      </c>
      <c r="AC27" s="503"/>
      <c r="AD27" s="532"/>
      <c r="AE27" s="508" t="s">
        <v>1251</v>
      </c>
      <c r="AF27" s="503"/>
      <c r="AG27" s="503"/>
      <c r="AH27" s="503"/>
      <c r="AI27" s="532"/>
      <c r="AJ27" s="508" t="s">
        <v>1250</v>
      </c>
      <c r="AK27" s="503"/>
      <c r="AL27" s="503"/>
      <c r="AM27" s="503"/>
      <c r="AN27" s="532"/>
      <c r="AO27" s="508" t="s">
        <v>1249</v>
      </c>
      <c r="AP27" s="503"/>
      <c r="AQ27" s="503"/>
      <c r="AR27" s="503"/>
      <c r="AS27" s="532"/>
      <c r="AT27" s="502" t="s">
        <v>254</v>
      </c>
      <c r="AU27" s="503"/>
      <c r="AV27" s="503"/>
      <c r="AW27" s="503"/>
      <c r="AX27" s="504"/>
    </row>
    <row r="28" spans="1:55" ht="42" customHeight="1">
      <c r="A28" s="214"/>
      <c r="B28" s="215"/>
      <c r="C28" s="215"/>
      <c r="D28" s="215"/>
      <c r="E28" s="215"/>
      <c r="F28" s="216"/>
      <c r="G28" s="1027"/>
      <c r="H28" s="764"/>
      <c r="I28" s="764"/>
      <c r="J28" s="764"/>
      <c r="K28" s="764"/>
      <c r="L28" s="764"/>
      <c r="M28" s="764"/>
      <c r="N28" s="764"/>
      <c r="O28" s="764"/>
      <c r="P28" s="764"/>
      <c r="Q28" s="764"/>
      <c r="R28" s="764"/>
      <c r="S28" s="764"/>
      <c r="T28" s="764"/>
      <c r="U28" s="764"/>
      <c r="V28" s="764"/>
      <c r="W28" s="764"/>
      <c r="X28" s="1028"/>
      <c r="Y28" s="204" t="s">
        <v>66</v>
      </c>
      <c r="Z28" s="231"/>
      <c r="AA28" s="232"/>
      <c r="AB28" s="502" t="s">
        <v>193</v>
      </c>
      <c r="AC28" s="503"/>
      <c r="AD28" s="532"/>
      <c r="AE28" s="502" t="s">
        <v>1248</v>
      </c>
      <c r="AF28" s="503"/>
      <c r="AG28" s="503"/>
      <c r="AH28" s="503"/>
      <c r="AI28" s="532"/>
      <c r="AJ28" s="502" t="s">
        <v>1247</v>
      </c>
      <c r="AK28" s="503"/>
      <c r="AL28" s="503"/>
      <c r="AM28" s="503"/>
      <c r="AN28" s="532"/>
      <c r="AO28" s="502" t="s">
        <v>1246</v>
      </c>
      <c r="AP28" s="503"/>
      <c r="AQ28" s="503"/>
      <c r="AR28" s="503"/>
      <c r="AS28" s="532"/>
      <c r="AT28" s="502" t="s">
        <v>254</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978" t="s">
        <v>1245</v>
      </c>
      <c r="D30" s="1979"/>
      <c r="E30" s="1979"/>
      <c r="F30" s="1979"/>
      <c r="G30" s="1979"/>
      <c r="H30" s="1979"/>
      <c r="I30" s="1979"/>
      <c r="J30" s="1979"/>
      <c r="K30" s="1980"/>
      <c r="L30" s="292">
        <v>118</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f>SUM(L30:Q35)</f>
        <v>118</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117</v>
      </c>
      <c r="AE40" s="547"/>
      <c r="AF40" s="547"/>
      <c r="AG40" s="362" t="s">
        <v>1244</v>
      </c>
      <c r="AH40" s="1102"/>
      <c r="AI40" s="1102"/>
      <c r="AJ40" s="1102"/>
      <c r="AK40" s="1102"/>
      <c r="AL40" s="1102"/>
      <c r="AM40" s="1102"/>
      <c r="AN40" s="1102"/>
      <c r="AO40" s="1102"/>
      <c r="AP40" s="1102"/>
      <c r="AQ40" s="1102"/>
      <c r="AR40" s="1102"/>
      <c r="AS40" s="1102"/>
      <c r="AT40" s="1102"/>
      <c r="AU40" s="1102"/>
      <c r="AV40" s="1102"/>
      <c r="AW40" s="1102"/>
      <c r="AX40" s="1103"/>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117</v>
      </c>
      <c r="AE41" s="544"/>
      <c r="AF41" s="544"/>
      <c r="AG41" s="1104"/>
      <c r="AH41" s="1105"/>
      <c r="AI41" s="1105"/>
      <c r="AJ41" s="1105"/>
      <c r="AK41" s="1105"/>
      <c r="AL41" s="1105"/>
      <c r="AM41" s="1105"/>
      <c r="AN41" s="1105"/>
      <c r="AO41" s="1105"/>
      <c r="AP41" s="1105"/>
      <c r="AQ41" s="1105"/>
      <c r="AR41" s="1105"/>
      <c r="AS41" s="1105"/>
      <c r="AT41" s="1105"/>
      <c r="AU41" s="1105"/>
      <c r="AV41" s="1105"/>
      <c r="AW41" s="1105"/>
      <c r="AX41" s="1106"/>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117</v>
      </c>
      <c r="AE42" s="552"/>
      <c r="AF42" s="552"/>
      <c r="AG42" s="1107"/>
      <c r="AH42" s="1108"/>
      <c r="AI42" s="1108"/>
      <c r="AJ42" s="1108"/>
      <c r="AK42" s="1108"/>
      <c r="AL42" s="1108"/>
      <c r="AM42" s="1108"/>
      <c r="AN42" s="1108"/>
      <c r="AO42" s="1108"/>
      <c r="AP42" s="1108"/>
      <c r="AQ42" s="1108"/>
      <c r="AR42" s="1108"/>
      <c r="AS42" s="1108"/>
      <c r="AT42" s="1108"/>
      <c r="AU42" s="1108"/>
      <c r="AV42" s="1108"/>
      <c r="AW42" s="1108"/>
      <c r="AX42" s="1109"/>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116</v>
      </c>
      <c r="AE43" s="534"/>
      <c r="AF43" s="534"/>
      <c r="AG43" s="362" t="s">
        <v>1243</v>
      </c>
      <c r="AH43" s="535"/>
      <c r="AI43" s="535"/>
      <c r="AJ43" s="535"/>
      <c r="AK43" s="535"/>
      <c r="AL43" s="535"/>
      <c r="AM43" s="535"/>
      <c r="AN43" s="535"/>
      <c r="AO43" s="535"/>
      <c r="AP43" s="535"/>
      <c r="AQ43" s="535"/>
      <c r="AR43" s="535"/>
      <c r="AS43" s="535"/>
      <c r="AT43" s="535"/>
      <c r="AU43" s="535"/>
      <c r="AV43" s="535"/>
      <c r="AW43" s="535"/>
      <c r="AX43" s="536"/>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5" t="s">
        <v>116</v>
      </c>
      <c r="AE44" s="544"/>
      <c r="AF44" s="544"/>
      <c r="AG44" s="537"/>
      <c r="AH44" s="538"/>
      <c r="AI44" s="538"/>
      <c r="AJ44" s="538"/>
      <c r="AK44" s="538"/>
      <c r="AL44" s="538"/>
      <c r="AM44" s="538"/>
      <c r="AN44" s="538"/>
      <c r="AO44" s="538"/>
      <c r="AP44" s="538"/>
      <c r="AQ44" s="538"/>
      <c r="AR44" s="538"/>
      <c r="AS44" s="538"/>
      <c r="AT44" s="538"/>
      <c r="AU44" s="538"/>
      <c r="AV44" s="538"/>
      <c r="AW44" s="538"/>
      <c r="AX44" s="539"/>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117</v>
      </c>
      <c r="AE45" s="544"/>
      <c r="AF45" s="544"/>
      <c r="AG45" s="537"/>
      <c r="AH45" s="538"/>
      <c r="AI45" s="538"/>
      <c r="AJ45" s="538"/>
      <c r="AK45" s="538"/>
      <c r="AL45" s="538"/>
      <c r="AM45" s="538"/>
      <c r="AN45" s="538"/>
      <c r="AO45" s="538"/>
      <c r="AP45" s="538"/>
      <c r="AQ45" s="538"/>
      <c r="AR45" s="538"/>
      <c r="AS45" s="538"/>
      <c r="AT45" s="538"/>
      <c r="AU45" s="538"/>
      <c r="AV45" s="538"/>
      <c r="AW45" s="538"/>
      <c r="AX45" s="539"/>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5" t="s">
        <v>116</v>
      </c>
      <c r="AE46" s="544"/>
      <c r="AF46" s="544"/>
      <c r="AG46" s="537"/>
      <c r="AH46" s="538"/>
      <c r="AI46" s="538"/>
      <c r="AJ46" s="538"/>
      <c r="AK46" s="538"/>
      <c r="AL46" s="538"/>
      <c r="AM46" s="538"/>
      <c r="AN46" s="538"/>
      <c r="AO46" s="538"/>
      <c r="AP46" s="538"/>
      <c r="AQ46" s="538"/>
      <c r="AR46" s="538"/>
      <c r="AS46" s="538"/>
      <c r="AT46" s="538"/>
      <c r="AU46" s="538"/>
      <c r="AV46" s="538"/>
      <c r="AW46" s="538"/>
      <c r="AX46" s="539"/>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117</v>
      </c>
      <c r="AE47" s="544"/>
      <c r="AF47" s="544"/>
      <c r="AG47" s="537"/>
      <c r="AH47" s="538"/>
      <c r="AI47" s="538"/>
      <c r="AJ47" s="538"/>
      <c r="AK47" s="538"/>
      <c r="AL47" s="538"/>
      <c r="AM47" s="538"/>
      <c r="AN47" s="538"/>
      <c r="AO47" s="538"/>
      <c r="AP47" s="538"/>
      <c r="AQ47" s="538"/>
      <c r="AR47" s="538"/>
      <c r="AS47" s="538"/>
      <c r="AT47" s="538"/>
      <c r="AU47" s="538"/>
      <c r="AV47" s="538"/>
      <c r="AW47" s="538"/>
      <c r="AX47" s="539"/>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116</v>
      </c>
      <c r="AE48" s="552"/>
      <c r="AF48" s="552"/>
      <c r="AG48" s="540"/>
      <c r="AH48" s="541"/>
      <c r="AI48" s="541"/>
      <c r="AJ48" s="541"/>
      <c r="AK48" s="541"/>
      <c r="AL48" s="541"/>
      <c r="AM48" s="541"/>
      <c r="AN48" s="541"/>
      <c r="AO48" s="541"/>
      <c r="AP48" s="541"/>
      <c r="AQ48" s="541"/>
      <c r="AR48" s="541"/>
      <c r="AS48" s="541"/>
      <c r="AT48" s="541"/>
      <c r="AU48" s="541"/>
      <c r="AV48" s="541"/>
      <c r="AW48" s="541"/>
      <c r="AX48" s="542"/>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117</v>
      </c>
      <c r="AE49" s="534"/>
      <c r="AF49" s="534"/>
      <c r="AG49" s="1969" t="s">
        <v>1242</v>
      </c>
      <c r="AH49" s="1970"/>
      <c r="AI49" s="1970"/>
      <c r="AJ49" s="1970"/>
      <c r="AK49" s="1970"/>
      <c r="AL49" s="1970"/>
      <c r="AM49" s="1970"/>
      <c r="AN49" s="1970"/>
      <c r="AO49" s="1970"/>
      <c r="AP49" s="1970"/>
      <c r="AQ49" s="1970"/>
      <c r="AR49" s="1970"/>
      <c r="AS49" s="1970"/>
      <c r="AT49" s="1970"/>
      <c r="AU49" s="1970"/>
      <c r="AV49" s="1970"/>
      <c r="AW49" s="1970"/>
      <c r="AX49" s="1971"/>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117</v>
      </c>
      <c r="AE50" s="544"/>
      <c r="AF50" s="544"/>
      <c r="AG50" s="1972"/>
      <c r="AH50" s="1973"/>
      <c r="AI50" s="1973"/>
      <c r="AJ50" s="1973"/>
      <c r="AK50" s="1973"/>
      <c r="AL50" s="1973"/>
      <c r="AM50" s="1973"/>
      <c r="AN50" s="1973"/>
      <c r="AO50" s="1973"/>
      <c r="AP50" s="1973"/>
      <c r="AQ50" s="1973"/>
      <c r="AR50" s="1973"/>
      <c r="AS50" s="1973"/>
      <c r="AT50" s="1973"/>
      <c r="AU50" s="1973"/>
      <c r="AV50" s="1973"/>
      <c r="AW50" s="1973"/>
      <c r="AX50" s="1974"/>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45" t="s">
        <v>117</v>
      </c>
      <c r="AE51" s="544"/>
      <c r="AF51" s="544"/>
      <c r="AG51" s="1975"/>
      <c r="AH51" s="1976"/>
      <c r="AI51" s="1976"/>
      <c r="AJ51" s="1976"/>
      <c r="AK51" s="1976"/>
      <c r="AL51" s="1976"/>
      <c r="AM51" s="1976"/>
      <c r="AN51" s="1976"/>
      <c r="AO51" s="1976"/>
      <c r="AP51" s="1976"/>
      <c r="AQ51" s="1976"/>
      <c r="AR51" s="1976"/>
      <c r="AS51" s="1976"/>
      <c r="AT51" s="1976"/>
      <c r="AU51" s="1976"/>
      <c r="AV51" s="1976"/>
      <c r="AW51" s="1976"/>
      <c r="AX51" s="1977"/>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117</v>
      </c>
      <c r="AE52" s="534"/>
      <c r="AF52" s="534"/>
      <c r="AG52" s="362" t="s">
        <v>1241</v>
      </c>
      <c r="AH52" s="535"/>
      <c r="AI52" s="535"/>
      <c r="AJ52" s="535"/>
      <c r="AK52" s="535"/>
      <c r="AL52" s="535"/>
      <c r="AM52" s="535"/>
      <c r="AN52" s="535"/>
      <c r="AO52" s="535"/>
      <c r="AP52" s="535"/>
      <c r="AQ52" s="535"/>
      <c r="AR52" s="535"/>
      <c r="AS52" s="535"/>
      <c r="AT52" s="535"/>
      <c r="AU52" s="535"/>
      <c r="AV52" s="535"/>
      <c r="AW52" s="535"/>
      <c r="AX52" s="53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537"/>
      <c r="AH53" s="538"/>
      <c r="AI53" s="538"/>
      <c r="AJ53" s="538"/>
      <c r="AK53" s="538"/>
      <c r="AL53" s="538"/>
      <c r="AM53" s="538"/>
      <c r="AN53" s="538"/>
      <c r="AO53" s="538"/>
      <c r="AP53" s="538"/>
      <c r="AQ53" s="538"/>
      <c r="AR53" s="538"/>
      <c r="AS53" s="538"/>
      <c r="AT53" s="538"/>
      <c r="AU53" s="538"/>
      <c r="AV53" s="538"/>
      <c r="AW53" s="538"/>
      <c r="AX53" s="539"/>
    </row>
    <row r="54" spans="1:50" ht="26.25" customHeight="1">
      <c r="A54" s="321"/>
      <c r="B54" s="322"/>
      <c r="C54" s="417"/>
      <c r="D54" s="418"/>
      <c r="E54" s="418"/>
      <c r="F54" s="418"/>
      <c r="G54" s="917" t="s">
        <v>1240</v>
      </c>
      <c r="H54" s="918"/>
      <c r="I54" s="918"/>
      <c r="J54" s="918"/>
      <c r="K54" s="918"/>
      <c r="L54" s="918"/>
      <c r="M54" s="918"/>
      <c r="N54" s="918"/>
      <c r="O54" s="918"/>
      <c r="P54" s="918"/>
      <c r="Q54" s="918"/>
      <c r="R54" s="918"/>
      <c r="S54" s="919"/>
      <c r="T54" s="920" t="s">
        <v>309</v>
      </c>
      <c r="U54" s="918"/>
      <c r="V54" s="918"/>
      <c r="W54" s="918"/>
      <c r="X54" s="918"/>
      <c r="Y54" s="918"/>
      <c r="Z54" s="918"/>
      <c r="AA54" s="918"/>
      <c r="AB54" s="918"/>
      <c r="AC54" s="918"/>
      <c r="AD54" s="918"/>
      <c r="AE54" s="918"/>
      <c r="AF54" s="918"/>
      <c r="AG54" s="537"/>
      <c r="AH54" s="538"/>
      <c r="AI54" s="538"/>
      <c r="AJ54" s="538"/>
      <c r="AK54" s="538"/>
      <c r="AL54" s="538"/>
      <c r="AM54" s="538"/>
      <c r="AN54" s="538"/>
      <c r="AO54" s="538"/>
      <c r="AP54" s="538"/>
      <c r="AQ54" s="538"/>
      <c r="AR54" s="538"/>
      <c r="AS54" s="538"/>
      <c r="AT54" s="538"/>
      <c r="AU54" s="538"/>
      <c r="AV54" s="538"/>
      <c r="AW54" s="538"/>
      <c r="AX54" s="53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540"/>
      <c r="AH55" s="541"/>
      <c r="AI55" s="541"/>
      <c r="AJ55" s="541"/>
      <c r="AK55" s="541"/>
      <c r="AL55" s="541"/>
      <c r="AM55" s="541"/>
      <c r="AN55" s="541"/>
      <c r="AO55" s="541"/>
      <c r="AP55" s="541"/>
      <c r="AQ55" s="541"/>
      <c r="AR55" s="541"/>
      <c r="AS55" s="541"/>
      <c r="AT55" s="541"/>
      <c r="AU55" s="541"/>
      <c r="AV55" s="541"/>
      <c r="AW55" s="541"/>
      <c r="AX55" s="542"/>
    </row>
    <row r="56" spans="1:50" ht="57" customHeight="1">
      <c r="A56" s="352" t="s">
        <v>100</v>
      </c>
      <c r="B56" s="387"/>
      <c r="C56" s="390" t="s">
        <v>101</v>
      </c>
      <c r="D56" s="391"/>
      <c r="E56" s="391"/>
      <c r="F56" s="392"/>
      <c r="G56" s="554" t="s">
        <v>1239</v>
      </c>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6"/>
    </row>
    <row r="57" spans="1:50" ht="66.75" customHeight="1" thickBot="1">
      <c r="A57" s="388"/>
      <c r="B57" s="389"/>
      <c r="C57" s="396" t="s">
        <v>103</v>
      </c>
      <c r="D57" s="397"/>
      <c r="E57" s="397"/>
      <c r="F57" s="398"/>
      <c r="G57" s="781" t="s">
        <v>1238</v>
      </c>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3"/>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108</v>
      </c>
      <c r="L67" s="301"/>
      <c r="M67" s="301"/>
      <c r="N67" s="301"/>
      <c r="O67" s="301"/>
      <c r="P67" s="301"/>
      <c r="Q67" s="301"/>
      <c r="R67" s="302"/>
      <c r="S67" s="422" t="s">
        <v>111</v>
      </c>
      <c r="T67" s="426"/>
      <c r="U67" s="426"/>
      <c r="V67" s="426"/>
      <c r="W67" s="426"/>
      <c r="X67" s="426"/>
      <c r="Y67" s="426"/>
      <c r="Z67" s="442"/>
      <c r="AA67" s="557">
        <v>136</v>
      </c>
      <c r="AB67" s="301"/>
      <c r="AC67" s="301"/>
      <c r="AD67" s="301"/>
      <c r="AE67" s="301"/>
      <c r="AF67" s="301"/>
      <c r="AG67" s="301"/>
      <c r="AH67" s="302"/>
      <c r="AI67" s="422" t="s">
        <v>112</v>
      </c>
      <c r="AJ67" s="423"/>
      <c r="AK67" s="423"/>
      <c r="AL67" s="423"/>
      <c r="AM67" s="423"/>
      <c r="AN67" s="423"/>
      <c r="AO67" s="423"/>
      <c r="AP67" s="424"/>
      <c r="AQ67" s="425">
        <v>263</v>
      </c>
      <c r="AR67" s="426"/>
      <c r="AS67" s="426"/>
      <c r="AT67" s="426"/>
      <c r="AU67" s="426"/>
      <c r="AV67" s="426"/>
      <c r="AW67" s="426"/>
      <c r="AX67" s="427"/>
    </row>
  </sheetData>
  <mergeCells count="253">
    <mergeCell ref="A7:F7"/>
    <mergeCell ref="G7:AX7"/>
    <mergeCell ref="A4:F4"/>
    <mergeCell ref="G4:X4"/>
    <mergeCell ref="Y4:AD4"/>
    <mergeCell ref="AE4:AP4"/>
    <mergeCell ref="G3:X3"/>
    <mergeCell ref="Y3:AD3"/>
    <mergeCell ref="AE3:AP3"/>
    <mergeCell ref="AQ3:AX3"/>
    <mergeCell ref="A6:F6"/>
    <mergeCell ref="G6:X6"/>
    <mergeCell ref="Y6:AD6"/>
    <mergeCell ref="AE6:AX6"/>
    <mergeCell ref="A5:F5"/>
    <mergeCell ref="G5:X5"/>
    <mergeCell ref="Y5:AD5"/>
    <mergeCell ref="AE5:AX5"/>
    <mergeCell ref="AR11:AX11"/>
    <mergeCell ref="I12:O12"/>
    <mergeCell ref="P12:V12"/>
    <mergeCell ref="I14:O14"/>
    <mergeCell ref="AJ1:AP1"/>
    <mergeCell ref="AQ1:AX1"/>
    <mergeCell ref="A2:AN2"/>
    <mergeCell ref="AO2:AX2"/>
    <mergeCell ref="A3:F3"/>
    <mergeCell ref="A8:F8"/>
    <mergeCell ref="G8:AX8"/>
    <mergeCell ref="A9:F9"/>
    <mergeCell ref="G9:AX9"/>
    <mergeCell ref="A10:F18"/>
    <mergeCell ref="G10:O10"/>
    <mergeCell ref="P10:V10"/>
    <mergeCell ref="W10:AC10"/>
    <mergeCell ref="AD10:AJ10"/>
    <mergeCell ref="AK10:AQ10"/>
    <mergeCell ref="AQ4:AX4"/>
    <mergeCell ref="W12:AC12"/>
    <mergeCell ref="AD12:AJ12"/>
    <mergeCell ref="AK12:AQ12"/>
    <mergeCell ref="AR12:AX12"/>
    <mergeCell ref="AR10:AX10"/>
    <mergeCell ref="G11:H16"/>
    <mergeCell ref="AD15:AJ15"/>
    <mergeCell ref="AK15:AQ15"/>
    <mergeCell ref="AR15:AX15"/>
    <mergeCell ref="P14:V14"/>
    <mergeCell ref="W14:AC14"/>
    <mergeCell ref="AD14:AJ14"/>
    <mergeCell ref="AK14:AQ14"/>
    <mergeCell ref="AR14:AX14"/>
    <mergeCell ref="AR13:AX13"/>
    <mergeCell ref="I16:O16"/>
    <mergeCell ref="P16:V16"/>
    <mergeCell ref="W16:AC16"/>
    <mergeCell ref="AD16:AJ16"/>
    <mergeCell ref="AK16:AQ16"/>
    <mergeCell ref="AR16:AX16"/>
    <mergeCell ref="I15:O15"/>
    <mergeCell ref="P15:V15"/>
    <mergeCell ref="W15:AC15"/>
    <mergeCell ref="AK11:AQ11"/>
    <mergeCell ref="I13:O13"/>
    <mergeCell ref="P13:V13"/>
    <mergeCell ref="W13:AC13"/>
    <mergeCell ref="AD13:AJ13"/>
    <mergeCell ref="AK13:AQ13"/>
    <mergeCell ref="I11:O11"/>
    <mergeCell ref="P11:V11"/>
    <mergeCell ref="W11:AC11"/>
    <mergeCell ref="AD11:AJ11"/>
    <mergeCell ref="G17:O17"/>
    <mergeCell ref="P17:V17"/>
    <mergeCell ref="W17:AC17"/>
    <mergeCell ref="AD17:AJ17"/>
    <mergeCell ref="AK17:AQ17"/>
    <mergeCell ref="AR17:AX17"/>
    <mergeCell ref="G18:O18"/>
    <mergeCell ref="P18:V18"/>
    <mergeCell ref="W18:AC18"/>
    <mergeCell ref="AD18:AJ18"/>
    <mergeCell ref="AK18:AQ18"/>
    <mergeCell ref="AR18:AX18"/>
    <mergeCell ref="G20:X22"/>
    <mergeCell ref="Y20:AA20"/>
    <mergeCell ref="AB20:AD20"/>
    <mergeCell ref="AJ20:AS20"/>
    <mergeCell ref="AE20:AI20"/>
    <mergeCell ref="AJ21:AS21"/>
    <mergeCell ref="AJ22:AS22"/>
    <mergeCell ref="AE21:AI21"/>
    <mergeCell ref="AE22:AI22"/>
    <mergeCell ref="AB21:AD21"/>
    <mergeCell ref="AT21:AX21"/>
    <mergeCell ref="Y22:AA22"/>
    <mergeCell ref="AB22:AD22"/>
    <mergeCell ref="AT22:AX22"/>
    <mergeCell ref="AO19:AS19"/>
    <mergeCell ref="AT19:AX19"/>
    <mergeCell ref="AT20:AX20"/>
    <mergeCell ref="Y21:AA21"/>
    <mergeCell ref="A19:F22"/>
    <mergeCell ref="G19:X19"/>
    <mergeCell ref="Y19:AA19"/>
    <mergeCell ref="AB19:AD19"/>
    <mergeCell ref="AE19:AI19"/>
    <mergeCell ref="AJ19:AN19"/>
    <mergeCell ref="AT24:AX24"/>
    <mergeCell ref="G23:X23"/>
    <mergeCell ref="Y23:AA23"/>
    <mergeCell ref="AB23:AD23"/>
    <mergeCell ref="AE23:AI23"/>
    <mergeCell ref="AJ23:AN23"/>
    <mergeCell ref="A23:F25"/>
    <mergeCell ref="AO23:AS23"/>
    <mergeCell ref="AT23:AX23"/>
    <mergeCell ref="G24:X25"/>
    <mergeCell ref="Y24:AA24"/>
    <mergeCell ref="AB24:AD24"/>
    <mergeCell ref="AE24:AI24"/>
    <mergeCell ref="AJ24:AN24"/>
    <mergeCell ref="AO24:AS24"/>
    <mergeCell ref="AO26:AS26"/>
    <mergeCell ref="AT26:AX26"/>
    <mergeCell ref="AO25:AS25"/>
    <mergeCell ref="AT25:AX25"/>
    <mergeCell ref="Y25:AA25"/>
    <mergeCell ref="AB25:AD25"/>
    <mergeCell ref="AE25:AI25"/>
    <mergeCell ref="AJ25:AN25"/>
    <mergeCell ref="Y28:AA28"/>
    <mergeCell ref="AB28:AD28"/>
    <mergeCell ref="AE28:AI28"/>
    <mergeCell ref="AJ28:AN28"/>
    <mergeCell ref="AO28:AS28"/>
    <mergeCell ref="AT28:AX28"/>
    <mergeCell ref="AO27:AS27"/>
    <mergeCell ref="AT27:AX27"/>
    <mergeCell ref="A26:F28"/>
    <mergeCell ref="G26:X26"/>
    <mergeCell ref="Y26:AA26"/>
    <mergeCell ref="AB26:AD26"/>
    <mergeCell ref="AE26:AI26"/>
    <mergeCell ref="AJ26:AN26"/>
    <mergeCell ref="G27:X28"/>
    <mergeCell ref="Y27:AA27"/>
    <mergeCell ref="AB27:AD27"/>
    <mergeCell ref="AE27:AI27"/>
    <mergeCell ref="AJ27:AN27"/>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6"/>
  <sheetViews>
    <sheetView view="pageBreakPreview" zoomScaleNormal="75" zoomScaleSheetLayoutView="100" workbookViewId="0">
      <selection activeCell="G20" sqref="G20:X22"/>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938" t="str">
        <f ca="1">RIGHT(CELL("filename",AQ1),LEN(CELL("filename",AQ1))-FIND("]",CELL("filename",AQ1)))</f>
        <v>248</v>
      </c>
      <c r="AR1" s="938"/>
      <c r="AS1" s="938"/>
      <c r="AT1" s="938"/>
      <c r="AU1" s="938"/>
      <c r="AV1" s="938"/>
      <c r="AW1" s="938"/>
      <c r="AX1" s="938"/>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40.700000000000003" customHeight="1">
      <c r="A3" s="56" t="s">
        <v>3</v>
      </c>
      <c r="B3" s="57"/>
      <c r="C3" s="57"/>
      <c r="D3" s="57"/>
      <c r="E3" s="57"/>
      <c r="F3" s="57"/>
      <c r="G3" s="2012" t="s">
        <v>1299</v>
      </c>
      <c r="H3" s="2013"/>
      <c r="I3" s="2013"/>
      <c r="J3" s="2013"/>
      <c r="K3" s="2013"/>
      <c r="L3" s="2013"/>
      <c r="M3" s="2013"/>
      <c r="N3" s="2013"/>
      <c r="O3" s="2013"/>
      <c r="P3" s="2013"/>
      <c r="Q3" s="2013"/>
      <c r="R3" s="2013"/>
      <c r="S3" s="2013"/>
      <c r="T3" s="2013"/>
      <c r="U3" s="2013"/>
      <c r="V3" s="2013"/>
      <c r="W3" s="2013"/>
      <c r="X3" s="2014"/>
      <c r="Y3" s="60" t="s">
        <v>245</v>
      </c>
      <c r="Z3" s="61"/>
      <c r="AA3" s="61"/>
      <c r="AB3" s="61"/>
      <c r="AC3" s="61"/>
      <c r="AD3" s="62"/>
      <c r="AE3" s="1278" t="s">
        <v>1298</v>
      </c>
      <c r="AF3" s="713"/>
      <c r="AG3" s="713"/>
      <c r="AH3" s="713"/>
      <c r="AI3" s="713"/>
      <c r="AJ3" s="713"/>
      <c r="AK3" s="713"/>
      <c r="AL3" s="713"/>
      <c r="AM3" s="713"/>
      <c r="AN3" s="713"/>
      <c r="AO3" s="713"/>
      <c r="AP3" s="714"/>
      <c r="AQ3" s="66" t="s">
        <v>8</v>
      </c>
      <c r="AR3" s="61"/>
      <c r="AS3" s="61"/>
      <c r="AT3" s="61"/>
      <c r="AU3" s="61"/>
      <c r="AV3" s="61"/>
      <c r="AW3" s="61"/>
      <c r="AX3" s="67"/>
    </row>
    <row r="4" spans="1:50" ht="30" customHeight="1">
      <c r="A4" s="84" t="s">
        <v>9</v>
      </c>
      <c r="B4" s="85"/>
      <c r="C4" s="85"/>
      <c r="D4" s="85"/>
      <c r="E4" s="85"/>
      <c r="F4" s="86"/>
      <c r="G4" s="845" t="s">
        <v>1297</v>
      </c>
      <c r="H4" s="846"/>
      <c r="I4" s="846"/>
      <c r="J4" s="846"/>
      <c r="K4" s="846"/>
      <c r="L4" s="846"/>
      <c r="M4" s="846"/>
      <c r="N4" s="846"/>
      <c r="O4" s="846"/>
      <c r="P4" s="846"/>
      <c r="Q4" s="846"/>
      <c r="R4" s="846"/>
      <c r="S4" s="846"/>
      <c r="T4" s="846"/>
      <c r="U4" s="846"/>
      <c r="V4" s="1539"/>
      <c r="W4" s="1539"/>
      <c r="X4" s="1539"/>
      <c r="Y4" s="90" t="s">
        <v>11</v>
      </c>
      <c r="Z4" s="91"/>
      <c r="AA4" s="91"/>
      <c r="AB4" s="91"/>
      <c r="AC4" s="91"/>
      <c r="AD4" s="92"/>
      <c r="AE4" s="719" t="s">
        <v>1296</v>
      </c>
      <c r="AF4" s="719"/>
      <c r="AG4" s="719"/>
      <c r="AH4" s="719"/>
      <c r="AI4" s="719"/>
      <c r="AJ4" s="719"/>
      <c r="AK4" s="719"/>
      <c r="AL4" s="719"/>
      <c r="AM4" s="719"/>
      <c r="AN4" s="719"/>
      <c r="AO4" s="719"/>
      <c r="AP4" s="1637"/>
      <c r="AQ4" s="457" t="s">
        <v>1295</v>
      </c>
      <c r="AR4" s="458"/>
      <c r="AS4" s="458"/>
      <c r="AT4" s="458"/>
      <c r="AU4" s="458"/>
      <c r="AV4" s="458"/>
      <c r="AW4" s="458"/>
      <c r="AX4" s="459"/>
    </row>
    <row r="5" spans="1:50" ht="40.700000000000003" customHeight="1">
      <c r="A5" s="99" t="s">
        <v>14</v>
      </c>
      <c r="B5" s="100"/>
      <c r="C5" s="100"/>
      <c r="D5" s="100"/>
      <c r="E5" s="100"/>
      <c r="F5" s="100"/>
      <c r="G5" s="847" t="s">
        <v>15</v>
      </c>
      <c r="H5" s="1539"/>
      <c r="I5" s="1539"/>
      <c r="J5" s="1539"/>
      <c r="K5" s="1539"/>
      <c r="L5" s="1539"/>
      <c r="M5" s="1539"/>
      <c r="N5" s="1539"/>
      <c r="O5" s="1539"/>
      <c r="P5" s="1539"/>
      <c r="Q5" s="1539"/>
      <c r="R5" s="1539"/>
      <c r="S5" s="1539"/>
      <c r="T5" s="1539"/>
      <c r="U5" s="1539"/>
      <c r="V5" s="1539"/>
      <c r="W5" s="1539"/>
      <c r="X5" s="1539"/>
      <c r="Y5" s="103" t="s">
        <v>16</v>
      </c>
      <c r="Z5" s="104"/>
      <c r="AA5" s="104"/>
      <c r="AB5" s="104"/>
      <c r="AC5" s="104"/>
      <c r="AD5" s="105"/>
      <c r="AE5" s="2008" t="s">
        <v>1294</v>
      </c>
      <c r="AF5" s="2009"/>
      <c r="AG5" s="2009"/>
      <c r="AH5" s="2009"/>
      <c r="AI5" s="2009"/>
      <c r="AJ5" s="2009"/>
      <c r="AK5" s="2009"/>
      <c r="AL5" s="2009"/>
      <c r="AM5" s="2009"/>
      <c r="AN5" s="2009"/>
      <c r="AO5" s="2009"/>
      <c r="AP5" s="2009"/>
      <c r="AQ5" s="2010"/>
      <c r="AR5" s="2010"/>
      <c r="AS5" s="2010"/>
      <c r="AT5" s="2010"/>
      <c r="AU5" s="2010"/>
      <c r="AV5" s="2010"/>
      <c r="AW5" s="2010"/>
      <c r="AX5" s="2011"/>
    </row>
    <row r="6" spans="1:50" ht="48" customHeight="1">
      <c r="A6" s="68" t="s">
        <v>18</v>
      </c>
      <c r="B6" s="69"/>
      <c r="C6" s="69"/>
      <c r="D6" s="69"/>
      <c r="E6" s="69"/>
      <c r="F6" s="69"/>
      <c r="G6" s="558" t="s">
        <v>732</v>
      </c>
      <c r="H6" s="71"/>
      <c r="I6" s="71"/>
      <c r="J6" s="71"/>
      <c r="K6" s="71"/>
      <c r="L6" s="71"/>
      <c r="M6" s="71"/>
      <c r="N6" s="71"/>
      <c r="O6" s="71"/>
      <c r="P6" s="71"/>
      <c r="Q6" s="71"/>
      <c r="R6" s="71"/>
      <c r="S6" s="71"/>
      <c r="T6" s="71"/>
      <c r="U6" s="71"/>
      <c r="V6" s="451"/>
      <c r="W6" s="451"/>
      <c r="X6" s="451"/>
      <c r="Y6" s="73" t="s">
        <v>238</v>
      </c>
      <c r="Z6" s="74"/>
      <c r="AA6" s="74"/>
      <c r="AB6" s="74"/>
      <c r="AC6" s="74"/>
      <c r="AD6" s="75"/>
      <c r="AE6" s="2005" t="s">
        <v>1293</v>
      </c>
      <c r="AF6" s="2006"/>
      <c r="AG6" s="2006"/>
      <c r="AH6" s="2006"/>
      <c r="AI6" s="2006"/>
      <c r="AJ6" s="2006"/>
      <c r="AK6" s="2006"/>
      <c r="AL6" s="2006"/>
      <c r="AM6" s="2006"/>
      <c r="AN6" s="2006"/>
      <c r="AO6" s="2006"/>
      <c r="AP6" s="2006"/>
      <c r="AQ6" s="2006"/>
      <c r="AR6" s="2006"/>
      <c r="AS6" s="2006"/>
      <c r="AT6" s="2006"/>
      <c r="AU6" s="2006"/>
      <c r="AV6" s="2006"/>
      <c r="AW6" s="2006"/>
      <c r="AX6" s="2007"/>
    </row>
    <row r="7" spans="1:50" ht="90.95" customHeight="1">
      <c r="A7" s="79" t="s">
        <v>22</v>
      </c>
      <c r="B7" s="80"/>
      <c r="C7" s="80"/>
      <c r="D7" s="80"/>
      <c r="E7" s="80"/>
      <c r="F7" s="80"/>
      <c r="G7" s="562" t="s">
        <v>1292</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81.95" customHeight="1">
      <c r="A8" s="79" t="s">
        <v>24</v>
      </c>
      <c r="B8" s="80"/>
      <c r="C8" s="80"/>
      <c r="D8" s="80"/>
      <c r="E8" s="80"/>
      <c r="F8" s="80"/>
      <c r="G8" s="562" t="s">
        <v>1291</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831">
        <v>102</v>
      </c>
      <c r="Q11" s="831"/>
      <c r="R11" s="831"/>
      <c r="S11" s="831"/>
      <c r="T11" s="831"/>
      <c r="U11" s="831"/>
      <c r="V11" s="831"/>
      <c r="W11" s="142">
        <v>90</v>
      </c>
      <c r="X11" s="142"/>
      <c r="Y11" s="142"/>
      <c r="Z11" s="142"/>
      <c r="AA11" s="142"/>
      <c r="AB11" s="142"/>
      <c r="AC11" s="142"/>
      <c r="AD11" s="142">
        <v>88</v>
      </c>
      <c r="AE11" s="142"/>
      <c r="AF11" s="142"/>
      <c r="AG11" s="142"/>
      <c r="AH11" s="142"/>
      <c r="AI11" s="142"/>
      <c r="AJ11" s="142"/>
      <c r="AK11" s="142">
        <v>48</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822" t="s">
        <v>202</v>
      </c>
      <c r="Q12" s="823"/>
      <c r="R12" s="823"/>
      <c r="S12" s="823"/>
      <c r="T12" s="823"/>
      <c r="U12" s="823"/>
      <c r="V12" s="823"/>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202</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202</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202</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102</v>
      </c>
      <c r="Q16" s="165"/>
      <c r="R16" s="165"/>
      <c r="S16" s="165"/>
      <c r="T16" s="165"/>
      <c r="U16" s="165"/>
      <c r="V16" s="165"/>
      <c r="W16" s="165">
        <v>90</v>
      </c>
      <c r="X16" s="165"/>
      <c r="Y16" s="165"/>
      <c r="Z16" s="165"/>
      <c r="AA16" s="165"/>
      <c r="AB16" s="165"/>
      <c r="AC16" s="165"/>
      <c r="AD16" s="165">
        <v>88</v>
      </c>
      <c r="AE16" s="165"/>
      <c r="AF16" s="165"/>
      <c r="AG16" s="165"/>
      <c r="AH16" s="165"/>
      <c r="AI16" s="165"/>
      <c r="AJ16" s="165"/>
      <c r="AK16" s="165">
        <v>48</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102</v>
      </c>
      <c r="Q17" s="169"/>
      <c r="R17" s="169"/>
      <c r="S17" s="169"/>
      <c r="T17" s="169"/>
      <c r="U17" s="169"/>
      <c r="V17" s="169"/>
      <c r="W17" s="169">
        <v>90</v>
      </c>
      <c r="X17" s="169"/>
      <c r="Y17" s="169"/>
      <c r="Z17" s="169"/>
      <c r="AA17" s="169"/>
      <c r="AB17" s="169"/>
      <c r="AC17" s="169"/>
      <c r="AD17" s="169">
        <v>88</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699</v>
      </c>
      <c r="AU19" s="187"/>
      <c r="AV19" s="187"/>
      <c r="AW19" s="187"/>
      <c r="AX19" s="194"/>
    </row>
    <row r="20" spans="1:55" ht="33.75" customHeight="1">
      <c r="A20" s="179"/>
      <c r="B20" s="177"/>
      <c r="C20" s="177"/>
      <c r="D20" s="177"/>
      <c r="E20" s="177"/>
      <c r="F20" s="178"/>
      <c r="G20" s="730" t="s">
        <v>1290</v>
      </c>
      <c r="H20" s="683"/>
      <c r="I20" s="683"/>
      <c r="J20" s="683"/>
      <c r="K20" s="683"/>
      <c r="L20" s="683"/>
      <c r="M20" s="683"/>
      <c r="N20" s="683"/>
      <c r="O20" s="683"/>
      <c r="P20" s="683"/>
      <c r="Q20" s="683"/>
      <c r="R20" s="683"/>
      <c r="S20" s="683"/>
      <c r="T20" s="683"/>
      <c r="U20" s="683"/>
      <c r="V20" s="683"/>
      <c r="W20" s="683"/>
      <c r="X20" s="731"/>
      <c r="Y20" s="204" t="s">
        <v>49</v>
      </c>
      <c r="Z20" s="205"/>
      <c r="AA20" s="206"/>
      <c r="AB20" s="941" t="s">
        <v>675</v>
      </c>
      <c r="AC20" s="941"/>
      <c r="AD20" s="941"/>
      <c r="AE20" s="169">
        <v>14</v>
      </c>
      <c r="AF20" s="169"/>
      <c r="AG20" s="169"/>
      <c r="AH20" s="169"/>
      <c r="AI20" s="169"/>
      <c r="AJ20" s="169" t="s">
        <v>1289</v>
      </c>
      <c r="AK20" s="169"/>
      <c r="AL20" s="169"/>
      <c r="AM20" s="169"/>
      <c r="AN20" s="169"/>
      <c r="AO20" s="169" t="s">
        <v>1289</v>
      </c>
      <c r="AP20" s="169"/>
      <c r="AQ20" s="169"/>
      <c r="AR20" s="169"/>
      <c r="AS20" s="169"/>
      <c r="AT20" s="170"/>
      <c r="AU20" s="170"/>
      <c r="AV20" s="170"/>
      <c r="AW20" s="170"/>
      <c r="AX20" s="171"/>
    </row>
    <row r="21" spans="1:55" ht="28.5" customHeight="1">
      <c r="A21" s="180"/>
      <c r="B21" s="181"/>
      <c r="C21" s="181"/>
      <c r="D21" s="181"/>
      <c r="E21" s="181"/>
      <c r="F21" s="182"/>
      <c r="G21" s="732"/>
      <c r="H21" s="671"/>
      <c r="I21" s="671"/>
      <c r="J21" s="671"/>
      <c r="K21" s="671"/>
      <c r="L21" s="671"/>
      <c r="M21" s="671"/>
      <c r="N21" s="671"/>
      <c r="O21" s="671"/>
      <c r="P21" s="671"/>
      <c r="Q21" s="671"/>
      <c r="R21" s="671"/>
      <c r="S21" s="671"/>
      <c r="T21" s="671"/>
      <c r="U21" s="671"/>
      <c r="V21" s="671"/>
      <c r="W21" s="671"/>
      <c r="X21" s="733"/>
      <c r="Y21" s="128" t="s">
        <v>51</v>
      </c>
      <c r="Z21" s="129"/>
      <c r="AA21" s="130"/>
      <c r="AB21" s="188" t="s">
        <v>675</v>
      </c>
      <c r="AC21" s="188"/>
      <c r="AD21" s="188"/>
      <c r="AE21" s="188">
        <v>15</v>
      </c>
      <c r="AF21" s="188"/>
      <c r="AG21" s="188"/>
      <c r="AH21" s="188"/>
      <c r="AI21" s="188"/>
      <c r="AJ21" s="188">
        <v>14</v>
      </c>
      <c r="AK21" s="188"/>
      <c r="AL21" s="188"/>
      <c r="AM21" s="188"/>
      <c r="AN21" s="188"/>
      <c r="AO21" s="188">
        <v>15</v>
      </c>
      <c r="AP21" s="188"/>
      <c r="AQ21" s="188"/>
      <c r="AR21" s="188"/>
      <c r="AS21" s="188"/>
      <c r="AT21" s="169">
        <v>15</v>
      </c>
      <c r="AU21" s="169"/>
      <c r="AV21" s="169"/>
      <c r="AW21" s="169"/>
      <c r="AX21" s="189"/>
    </row>
    <row r="22" spans="1:55" ht="82.5" customHeight="1">
      <c r="A22" s="180"/>
      <c r="B22" s="181"/>
      <c r="C22" s="181"/>
      <c r="D22" s="181"/>
      <c r="E22" s="181"/>
      <c r="F22" s="182"/>
      <c r="G22" s="734"/>
      <c r="H22" s="674"/>
      <c r="I22" s="674"/>
      <c r="J22" s="674"/>
      <c r="K22" s="674"/>
      <c r="L22" s="674"/>
      <c r="M22" s="674"/>
      <c r="N22" s="674"/>
      <c r="O22" s="674"/>
      <c r="P22" s="674"/>
      <c r="Q22" s="674"/>
      <c r="R22" s="674"/>
      <c r="S22" s="674"/>
      <c r="T22" s="674"/>
      <c r="U22" s="674"/>
      <c r="V22" s="674"/>
      <c r="W22" s="674"/>
      <c r="X22" s="735"/>
      <c r="Y22" s="128" t="s">
        <v>52</v>
      </c>
      <c r="Z22" s="129"/>
      <c r="AA22" s="130"/>
      <c r="AB22" s="188" t="s">
        <v>199</v>
      </c>
      <c r="AC22" s="188"/>
      <c r="AD22" s="188"/>
      <c r="AE22" s="188">
        <v>93</v>
      </c>
      <c r="AF22" s="188"/>
      <c r="AG22" s="188"/>
      <c r="AH22" s="188"/>
      <c r="AI22" s="188"/>
      <c r="AJ22" s="188" t="s">
        <v>59</v>
      </c>
      <c r="AK22" s="188"/>
      <c r="AL22" s="188"/>
      <c r="AM22" s="188"/>
      <c r="AN22" s="188"/>
      <c r="AO22" s="188" t="s">
        <v>59</v>
      </c>
      <c r="AP22" s="188"/>
      <c r="AQ22" s="188"/>
      <c r="AR22" s="188"/>
      <c r="AS22" s="188"/>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1288</v>
      </c>
      <c r="AP23" s="187"/>
      <c r="AQ23" s="187"/>
      <c r="AR23" s="187"/>
      <c r="AS23" s="187"/>
      <c r="AT23" s="238" t="s">
        <v>56</v>
      </c>
      <c r="AU23" s="239"/>
      <c r="AV23" s="239"/>
      <c r="AW23" s="239"/>
      <c r="AX23" s="240"/>
    </row>
    <row r="24" spans="1:55" ht="45" customHeight="1">
      <c r="A24" s="243"/>
      <c r="B24" s="244"/>
      <c r="C24" s="244"/>
      <c r="D24" s="244"/>
      <c r="E24" s="244"/>
      <c r="F24" s="245"/>
      <c r="G24" s="730" t="s">
        <v>1287</v>
      </c>
      <c r="H24" s="683"/>
      <c r="I24" s="683"/>
      <c r="J24" s="683"/>
      <c r="K24" s="683"/>
      <c r="L24" s="683"/>
      <c r="M24" s="683"/>
      <c r="N24" s="683"/>
      <c r="O24" s="683"/>
      <c r="P24" s="683"/>
      <c r="Q24" s="683"/>
      <c r="R24" s="683"/>
      <c r="S24" s="683"/>
      <c r="T24" s="683"/>
      <c r="U24" s="683"/>
      <c r="V24" s="683"/>
      <c r="W24" s="683"/>
      <c r="X24" s="731"/>
      <c r="Y24" s="226" t="s">
        <v>58</v>
      </c>
      <c r="Z24" s="227"/>
      <c r="AA24" s="228"/>
      <c r="AB24" s="229" t="s">
        <v>675</v>
      </c>
      <c r="AC24" s="227"/>
      <c r="AD24" s="228"/>
      <c r="AE24" s="190">
        <v>17</v>
      </c>
      <c r="AF24" s="190"/>
      <c r="AG24" s="190"/>
      <c r="AH24" s="190"/>
      <c r="AI24" s="190"/>
      <c r="AJ24" s="173">
        <v>16</v>
      </c>
      <c r="AK24" s="173"/>
      <c r="AL24" s="173"/>
      <c r="AM24" s="173"/>
      <c r="AN24" s="173"/>
      <c r="AO24" s="173">
        <v>16</v>
      </c>
      <c r="AP24" s="173"/>
      <c r="AQ24" s="173"/>
      <c r="AR24" s="173"/>
      <c r="AS24" s="173"/>
      <c r="AT24" s="234" t="s">
        <v>1286</v>
      </c>
      <c r="AU24" s="74"/>
      <c r="AV24" s="74"/>
      <c r="AW24" s="74"/>
      <c r="AX24" s="265"/>
      <c r="AY24" s="2"/>
      <c r="AZ24" s="3"/>
      <c r="BA24" s="3"/>
      <c r="BB24" s="3"/>
      <c r="BC24" s="3"/>
    </row>
    <row r="25" spans="1:55" ht="39.75" customHeight="1">
      <c r="A25" s="246"/>
      <c r="B25" s="247"/>
      <c r="C25" s="247"/>
      <c r="D25" s="247"/>
      <c r="E25" s="247"/>
      <c r="F25" s="248"/>
      <c r="G25" s="734"/>
      <c r="H25" s="674"/>
      <c r="I25" s="674"/>
      <c r="J25" s="674"/>
      <c r="K25" s="674"/>
      <c r="L25" s="674"/>
      <c r="M25" s="674"/>
      <c r="N25" s="674"/>
      <c r="O25" s="674"/>
      <c r="P25" s="674"/>
      <c r="Q25" s="674"/>
      <c r="R25" s="674"/>
      <c r="S25" s="674"/>
      <c r="T25" s="674"/>
      <c r="U25" s="674"/>
      <c r="V25" s="674"/>
      <c r="W25" s="674"/>
      <c r="X25" s="735"/>
      <c r="Y25" s="230" t="s">
        <v>1285</v>
      </c>
      <c r="Z25" s="231"/>
      <c r="AA25" s="232"/>
      <c r="AB25" s="233" t="s">
        <v>675</v>
      </c>
      <c r="AC25" s="231"/>
      <c r="AD25" s="232"/>
      <c r="AE25" s="234">
        <v>17</v>
      </c>
      <c r="AF25" s="74"/>
      <c r="AG25" s="74"/>
      <c r="AH25" s="74"/>
      <c r="AI25" s="75"/>
      <c r="AJ25" s="235">
        <v>16</v>
      </c>
      <c r="AK25" s="236"/>
      <c r="AL25" s="236"/>
      <c r="AM25" s="236"/>
      <c r="AN25" s="237"/>
      <c r="AO25" s="235">
        <v>16</v>
      </c>
      <c r="AP25" s="236"/>
      <c r="AQ25" s="236"/>
      <c r="AR25" s="236"/>
      <c r="AS25" s="237"/>
      <c r="AT25" s="235">
        <v>15</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1284</v>
      </c>
      <c r="H27" s="527"/>
      <c r="I27" s="527"/>
      <c r="J27" s="527"/>
      <c r="K27" s="527"/>
      <c r="L27" s="527"/>
      <c r="M27" s="527"/>
      <c r="N27" s="527"/>
      <c r="O27" s="527"/>
      <c r="P27" s="527"/>
      <c r="Q27" s="527"/>
      <c r="R27" s="527"/>
      <c r="S27" s="527"/>
      <c r="T27" s="527"/>
      <c r="U27" s="527"/>
      <c r="V27" s="527"/>
      <c r="W27" s="527"/>
      <c r="X27" s="527"/>
      <c r="Y27" s="261" t="s">
        <v>62</v>
      </c>
      <c r="Z27" s="262"/>
      <c r="AA27" s="263"/>
      <c r="AB27" s="502" t="s">
        <v>675</v>
      </c>
      <c r="AC27" s="503"/>
      <c r="AD27" s="532"/>
      <c r="AE27" s="508" t="s">
        <v>1283</v>
      </c>
      <c r="AF27" s="900"/>
      <c r="AG27" s="900"/>
      <c r="AH27" s="900"/>
      <c r="AI27" s="909"/>
      <c r="AJ27" s="502" t="s">
        <v>1282</v>
      </c>
      <c r="AK27" s="503"/>
      <c r="AL27" s="503"/>
      <c r="AM27" s="503"/>
      <c r="AN27" s="532"/>
      <c r="AO27" s="502" t="s">
        <v>1281</v>
      </c>
      <c r="AP27" s="503"/>
      <c r="AQ27" s="503"/>
      <c r="AR27" s="503"/>
      <c r="AS27" s="532"/>
      <c r="AT27" s="502" t="s">
        <v>1280</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1279</v>
      </c>
      <c r="AC28" s="742"/>
      <c r="AD28" s="743"/>
      <c r="AE28" s="502" t="s">
        <v>1278</v>
      </c>
      <c r="AF28" s="503"/>
      <c r="AG28" s="503"/>
      <c r="AH28" s="503"/>
      <c r="AI28" s="532"/>
      <c r="AJ28" s="502" t="s">
        <v>1277</v>
      </c>
      <c r="AK28" s="503"/>
      <c r="AL28" s="503"/>
      <c r="AM28" s="503"/>
      <c r="AN28" s="532"/>
      <c r="AO28" s="502" t="s">
        <v>1276</v>
      </c>
      <c r="AP28" s="503"/>
      <c r="AQ28" s="503"/>
      <c r="AR28" s="503"/>
      <c r="AS28" s="532"/>
      <c r="AT28" s="502" t="s">
        <v>1275</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2.7" customHeight="1">
      <c r="A30" s="276"/>
      <c r="B30" s="277"/>
      <c r="C30" s="2002" t="s">
        <v>1274</v>
      </c>
      <c r="D30" s="2003"/>
      <c r="E30" s="2003"/>
      <c r="F30" s="2003"/>
      <c r="G30" s="2003"/>
      <c r="H30" s="2003"/>
      <c r="I30" s="2003"/>
      <c r="J30" s="2003"/>
      <c r="K30" s="2004"/>
      <c r="L30" s="142">
        <v>48</v>
      </c>
      <c r="M30" s="142"/>
      <c r="N30" s="142"/>
      <c r="O30" s="142"/>
      <c r="P30" s="142"/>
      <c r="Q30" s="142"/>
      <c r="R30" s="142"/>
      <c r="S30" s="142"/>
      <c r="T30" s="142"/>
      <c r="U30" s="142"/>
      <c r="V30" s="142"/>
      <c r="W30" s="14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854"/>
      <c r="D31" s="855"/>
      <c r="E31" s="855"/>
      <c r="F31" s="855"/>
      <c r="G31" s="855"/>
      <c r="H31" s="855"/>
      <c r="I31" s="855"/>
      <c r="J31" s="855"/>
      <c r="K31" s="856"/>
      <c r="L31" s="157"/>
      <c r="M31" s="157"/>
      <c r="N31" s="157"/>
      <c r="O31" s="157"/>
      <c r="P31" s="157"/>
      <c r="Q31" s="157"/>
      <c r="R31" s="157"/>
      <c r="S31" s="157"/>
      <c r="T31" s="157"/>
      <c r="U31" s="157"/>
      <c r="V31" s="157"/>
      <c r="W31" s="15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854"/>
      <c r="D32" s="855"/>
      <c r="E32" s="855"/>
      <c r="F32" s="855"/>
      <c r="G32" s="855"/>
      <c r="H32" s="855"/>
      <c r="I32" s="855"/>
      <c r="J32" s="855"/>
      <c r="K32" s="856"/>
      <c r="L32" s="157"/>
      <c r="M32" s="157"/>
      <c r="N32" s="157"/>
      <c r="O32" s="157"/>
      <c r="P32" s="157"/>
      <c r="Q32" s="157"/>
      <c r="R32" s="157"/>
      <c r="S32" s="157"/>
      <c r="T32" s="157"/>
      <c r="U32" s="157"/>
      <c r="V32" s="157"/>
      <c r="W32" s="15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854"/>
      <c r="D33" s="855"/>
      <c r="E33" s="855"/>
      <c r="F33" s="855"/>
      <c r="G33" s="855"/>
      <c r="H33" s="855"/>
      <c r="I33" s="855"/>
      <c r="J33" s="855"/>
      <c r="K33" s="856"/>
      <c r="L33" s="157"/>
      <c r="M33" s="157"/>
      <c r="N33" s="157"/>
      <c r="O33" s="157"/>
      <c r="P33" s="157"/>
      <c r="Q33" s="157"/>
      <c r="R33" s="157"/>
      <c r="S33" s="157"/>
      <c r="T33" s="157"/>
      <c r="U33" s="157"/>
      <c r="V33" s="157"/>
      <c r="W33" s="15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2.7" customHeight="1">
      <c r="A34" s="276"/>
      <c r="B34" s="277"/>
      <c r="C34" s="857"/>
      <c r="D34" s="858"/>
      <c r="E34" s="858"/>
      <c r="F34" s="858"/>
      <c r="G34" s="858"/>
      <c r="H34" s="858"/>
      <c r="I34" s="858"/>
      <c r="J34" s="858"/>
      <c r="K34" s="859"/>
      <c r="L34" s="860"/>
      <c r="M34" s="858"/>
      <c r="N34" s="858"/>
      <c r="O34" s="858"/>
      <c r="P34" s="858"/>
      <c r="Q34" s="859"/>
      <c r="R34" s="860"/>
      <c r="S34" s="858"/>
      <c r="T34" s="858"/>
      <c r="U34" s="858"/>
      <c r="V34" s="858"/>
      <c r="W34" s="859"/>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1.75" customHeight="1" thickBot="1">
      <c r="A35" s="278"/>
      <c r="B35" s="279"/>
      <c r="C35" s="300" t="s">
        <v>41</v>
      </c>
      <c r="D35" s="301"/>
      <c r="E35" s="301"/>
      <c r="F35" s="301"/>
      <c r="G35" s="301"/>
      <c r="H35" s="301"/>
      <c r="I35" s="301"/>
      <c r="J35" s="301"/>
      <c r="K35" s="302"/>
      <c r="L35" s="557">
        <f>SUM(L30:Q34)</f>
        <v>48</v>
      </c>
      <c r="M35" s="301"/>
      <c r="N35" s="301"/>
      <c r="O35" s="301"/>
      <c r="P35" s="301"/>
      <c r="Q35" s="302"/>
      <c r="R35" s="557"/>
      <c r="S35" s="301"/>
      <c r="T35" s="301"/>
      <c r="U35" s="301"/>
      <c r="V35" s="301"/>
      <c r="W35" s="302"/>
      <c r="X35" s="308"/>
      <c r="Y35" s="309"/>
      <c r="Z35" s="309"/>
      <c r="AA35" s="309"/>
      <c r="AB35" s="309"/>
      <c r="AC35" s="309"/>
      <c r="AD35" s="309"/>
      <c r="AE35" s="309"/>
      <c r="AF35" s="309"/>
      <c r="AG35" s="309"/>
      <c r="AH35" s="309"/>
      <c r="AI35" s="309"/>
      <c r="AJ35" s="309"/>
      <c r="AK35" s="309"/>
      <c r="AL35" s="309"/>
      <c r="AM35" s="309"/>
      <c r="AN35" s="309"/>
      <c r="AO35" s="309"/>
      <c r="AP35" s="309"/>
      <c r="AQ35" s="309"/>
      <c r="AR35" s="309"/>
      <c r="AS35" s="309"/>
      <c r="AT35" s="309"/>
      <c r="AU35" s="309"/>
      <c r="AV35" s="309"/>
      <c r="AW35" s="309"/>
      <c r="AX35" s="310"/>
    </row>
    <row r="36" spans="1:50" ht="24.75" customHeight="1" thickBot="1">
      <c r="A36" s="4"/>
      <c r="B36" s="4"/>
      <c r="C36" s="4"/>
      <c r="D36" s="4"/>
      <c r="E36" s="4"/>
      <c r="F36" s="4"/>
      <c r="G36" s="5"/>
      <c r="H36" s="5"/>
      <c r="I36" s="5"/>
      <c r="J36" s="5"/>
      <c r="K36" s="5"/>
      <c r="L36" s="6"/>
      <c r="M36" s="5"/>
      <c r="N36" s="5"/>
      <c r="O36" s="5"/>
      <c r="P36" s="5"/>
      <c r="Q36" s="5"/>
      <c r="R36" s="5"/>
      <c r="S36" s="5"/>
      <c r="T36" s="5"/>
      <c r="U36" s="5"/>
      <c r="V36" s="5"/>
      <c r="W36" s="5"/>
      <c r="X36" s="5"/>
      <c r="Y36" s="7"/>
      <c r="Z36" s="7"/>
      <c r="AA36" s="7"/>
      <c r="AB36" s="7"/>
      <c r="AC36" s="5"/>
      <c r="AD36" s="5"/>
      <c r="AE36" s="5"/>
      <c r="AF36" s="5"/>
      <c r="AG36" s="5"/>
      <c r="AH36" s="6"/>
      <c r="AI36" s="5"/>
      <c r="AJ36" s="5"/>
      <c r="AK36" s="5"/>
      <c r="AL36" s="5"/>
      <c r="AM36" s="5"/>
      <c r="AN36" s="5"/>
      <c r="AO36" s="5"/>
      <c r="AP36" s="5"/>
      <c r="AQ36" s="5"/>
      <c r="AR36" s="5"/>
      <c r="AS36" s="5"/>
      <c r="AT36" s="5"/>
      <c r="AU36" s="7"/>
      <c r="AV36" s="7"/>
      <c r="AW36" s="7"/>
      <c r="AX36" s="7"/>
    </row>
    <row r="37" spans="1:50" ht="21.75" customHeight="1">
      <c r="A37" s="311" t="s">
        <v>72</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312"/>
      <c r="AE37" s="312"/>
      <c r="AF37" s="312"/>
      <c r="AG37" s="312"/>
      <c r="AH37" s="312"/>
      <c r="AI37" s="312"/>
      <c r="AJ37" s="312"/>
      <c r="AK37" s="312"/>
      <c r="AL37" s="312"/>
      <c r="AM37" s="312"/>
      <c r="AN37" s="312"/>
      <c r="AO37" s="312"/>
      <c r="AP37" s="312"/>
      <c r="AQ37" s="312"/>
      <c r="AR37" s="312"/>
      <c r="AS37" s="312"/>
      <c r="AT37" s="312"/>
      <c r="AU37" s="312"/>
      <c r="AV37" s="312"/>
      <c r="AW37" s="312"/>
      <c r="AX37" s="313"/>
    </row>
    <row r="38" spans="1:50" ht="21" customHeight="1">
      <c r="A38" s="8"/>
      <c r="B38" s="9"/>
      <c r="C38" s="314" t="s">
        <v>73</v>
      </c>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6"/>
      <c r="AD38" s="405" t="s">
        <v>74</v>
      </c>
      <c r="AE38" s="405"/>
      <c r="AF38" s="405"/>
      <c r="AG38" s="317" t="s">
        <v>75</v>
      </c>
      <c r="AH38" s="315"/>
      <c r="AI38" s="315"/>
      <c r="AJ38" s="315"/>
      <c r="AK38" s="315"/>
      <c r="AL38" s="315"/>
      <c r="AM38" s="315"/>
      <c r="AN38" s="315"/>
      <c r="AO38" s="315"/>
      <c r="AP38" s="315"/>
      <c r="AQ38" s="315"/>
      <c r="AR38" s="315"/>
      <c r="AS38" s="315"/>
      <c r="AT38" s="315"/>
      <c r="AU38" s="315"/>
      <c r="AV38" s="315"/>
      <c r="AW38" s="315"/>
      <c r="AX38" s="318"/>
    </row>
    <row r="39" spans="1:50" ht="34.5" customHeight="1">
      <c r="A39" s="319" t="s">
        <v>188</v>
      </c>
      <c r="B39" s="320"/>
      <c r="C39" s="325" t="s">
        <v>187</v>
      </c>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7"/>
      <c r="AD39" s="1998" t="s">
        <v>1272</v>
      </c>
      <c r="AE39" s="755"/>
      <c r="AF39" s="756"/>
      <c r="AG39" s="362" t="s">
        <v>1273</v>
      </c>
      <c r="AH39" s="1102"/>
      <c r="AI39" s="1102"/>
      <c r="AJ39" s="1102"/>
      <c r="AK39" s="1102"/>
      <c r="AL39" s="1102"/>
      <c r="AM39" s="1102"/>
      <c r="AN39" s="1102"/>
      <c r="AO39" s="1102"/>
      <c r="AP39" s="1102"/>
      <c r="AQ39" s="1102"/>
      <c r="AR39" s="1102"/>
      <c r="AS39" s="1102"/>
      <c r="AT39" s="1102"/>
      <c r="AU39" s="1102"/>
      <c r="AV39" s="1102"/>
      <c r="AW39" s="1102"/>
      <c r="AX39" s="1103"/>
    </row>
    <row r="40" spans="1:50" ht="34.5" customHeight="1">
      <c r="A40" s="321"/>
      <c r="B40" s="322"/>
      <c r="C40" s="340" t="s">
        <v>185</v>
      </c>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2"/>
      <c r="AD40" s="1999" t="s">
        <v>1272</v>
      </c>
      <c r="AE40" s="677"/>
      <c r="AF40" s="1991"/>
      <c r="AG40" s="1104"/>
      <c r="AH40" s="1105"/>
      <c r="AI40" s="1105"/>
      <c r="AJ40" s="1105"/>
      <c r="AK40" s="1105"/>
      <c r="AL40" s="1105"/>
      <c r="AM40" s="1105"/>
      <c r="AN40" s="1105"/>
      <c r="AO40" s="1105"/>
      <c r="AP40" s="1105"/>
      <c r="AQ40" s="1105"/>
      <c r="AR40" s="1105"/>
      <c r="AS40" s="1105"/>
      <c r="AT40" s="1105"/>
      <c r="AU40" s="1105"/>
      <c r="AV40" s="1105"/>
      <c r="AW40" s="1105"/>
      <c r="AX40" s="1106"/>
    </row>
    <row r="41" spans="1:50" ht="40.700000000000003" customHeight="1">
      <c r="A41" s="323"/>
      <c r="B41" s="324"/>
      <c r="C41" s="346" t="s">
        <v>184</v>
      </c>
      <c r="D41" s="347"/>
      <c r="E41" s="347"/>
      <c r="F41" s="347"/>
      <c r="G41" s="347"/>
      <c r="H41" s="347"/>
      <c r="I41" s="347"/>
      <c r="J41" s="347"/>
      <c r="K41" s="347"/>
      <c r="L41" s="347"/>
      <c r="M41" s="347"/>
      <c r="N41" s="347"/>
      <c r="O41" s="347"/>
      <c r="P41" s="347"/>
      <c r="Q41" s="347"/>
      <c r="R41" s="347"/>
      <c r="S41" s="347"/>
      <c r="T41" s="347"/>
      <c r="U41" s="347"/>
      <c r="V41" s="347"/>
      <c r="W41" s="347"/>
      <c r="X41" s="347"/>
      <c r="Y41" s="347"/>
      <c r="Z41" s="347"/>
      <c r="AA41" s="347"/>
      <c r="AB41" s="347"/>
      <c r="AC41" s="348"/>
      <c r="AD41" s="2000" t="s">
        <v>1272</v>
      </c>
      <c r="AE41" s="635"/>
      <c r="AF41" s="636"/>
      <c r="AG41" s="1107"/>
      <c r="AH41" s="1108"/>
      <c r="AI41" s="1108"/>
      <c r="AJ41" s="1108"/>
      <c r="AK41" s="1108"/>
      <c r="AL41" s="1108"/>
      <c r="AM41" s="1108"/>
      <c r="AN41" s="1108"/>
      <c r="AO41" s="1108"/>
      <c r="AP41" s="1108"/>
      <c r="AQ41" s="1108"/>
      <c r="AR41" s="1108"/>
      <c r="AS41" s="1108"/>
      <c r="AT41" s="1108"/>
      <c r="AU41" s="1108"/>
      <c r="AV41" s="1108"/>
      <c r="AW41" s="1108"/>
      <c r="AX41" s="1109"/>
    </row>
    <row r="42" spans="1:50" ht="26.25" customHeight="1">
      <c r="A42" s="352" t="s">
        <v>183</v>
      </c>
      <c r="B42" s="353"/>
      <c r="C42" s="354" t="s">
        <v>182</v>
      </c>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355"/>
      <c r="AC42" s="355"/>
      <c r="AD42" s="680" t="s">
        <v>171</v>
      </c>
      <c r="AE42" s="681"/>
      <c r="AF42" s="1990"/>
      <c r="AG42" s="362" t="s">
        <v>1271</v>
      </c>
      <c r="AH42" s="767"/>
      <c r="AI42" s="767"/>
      <c r="AJ42" s="767"/>
      <c r="AK42" s="767"/>
      <c r="AL42" s="767"/>
      <c r="AM42" s="767"/>
      <c r="AN42" s="767"/>
      <c r="AO42" s="767"/>
      <c r="AP42" s="767"/>
      <c r="AQ42" s="767"/>
      <c r="AR42" s="767"/>
      <c r="AS42" s="767"/>
      <c r="AT42" s="767"/>
      <c r="AU42" s="767"/>
      <c r="AV42" s="767"/>
      <c r="AW42" s="767"/>
      <c r="AX42" s="768"/>
    </row>
    <row r="43" spans="1:50" ht="26.25" customHeight="1">
      <c r="A43" s="321"/>
      <c r="B43" s="322"/>
      <c r="C43" s="358" t="s">
        <v>180</v>
      </c>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676" t="s">
        <v>171</v>
      </c>
      <c r="AE43" s="677"/>
      <c r="AF43" s="1991"/>
      <c r="AG43" s="769"/>
      <c r="AH43" s="770"/>
      <c r="AI43" s="770"/>
      <c r="AJ43" s="770"/>
      <c r="AK43" s="770"/>
      <c r="AL43" s="770"/>
      <c r="AM43" s="770"/>
      <c r="AN43" s="770"/>
      <c r="AO43" s="770"/>
      <c r="AP43" s="770"/>
      <c r="AQ43" s="770"/>
      <c r="AR43" s="770"/>
      <c r="AS43" s="770"/>
      <c r="AT43" s="770"/>
      <c r="AU43" s="770"/>
      <c r="AV43" s="770"/>
      <c r="AW43" s="770"/>
      <c r="AX43" s="771"/>
    </row>
    <row r="44" spans="1:50" ht="26.25" customHeight="1">
      <c r="A44" s="321"/>
      <c r="B44" s="322"/>
      <c r="C44" s="358" t="s">
        <v>179</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171</v>
      </c>
      <c r="AE44" s="677"/>
      <c r="AF44" s="1991"/>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178</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676" t="s">
        <v>171</v>
      </c>
      <c r="AE45" s="677"/>
      <c r="AF45" s="1991"/>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177</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68"/>
      <c r="AD46" s="676" t="s">
        <v>171</v>
      </c>
      <c r="AE46" s="677"/>
      <c r="AF46" s="1991"/>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69" t="s">
        <v>176</v>
      </c>
      <c r="D47" s="370"/>
      <c r="E47" s="370"/>
      <c r="F47" s="370"/>
      <c r="G47" s="370"/>
      <c r="H47" s="370"/>
      <c r="I47" s="370"/>
      <c r="J47" s="370"/>
      <c r="K47" s="370"/>
      <c r="L47" s="370"/>
      <c r="M47" s="370"/>
      <c r="N47" s="370"/>
      <c r="O47" s="370"/>
      <c r="P47" s="370"/>
      <c r="Q47" s="370"/>
      <c r="R47" s="370"/>
      <c r="S47" s="370"/>
      <c r="T47" s="370"/>
      <c r="U47" s="370"/>
      <c r="V47" s="370"/>
      <c r="W47" s="370"/>
      <c r="X47" s="370"/>
      <c r="Y47" s="370"/>
      <c r="Z47" s="370"/>
      <c r="AA47" s="370"/>
      <c r="AB47" s="370"/>
      <c r="AC47" s="370"/>
      <c r="AD47" s="2001" t="s">
        <v>1269</v>
      </c>
      <c r="AE47" s="679"/>
      <c r="AF47" s="1600"/>
      <c r="AG47" s="772"/>
      <c r="AH47" s="773"/>
      <c r="AI47" s="773"/>
      <c r="AJ47" s="773"/>
      <c r="AK47" s="773"/>
      <c r="AL47" s="773"/>
      <c r="AM47" s="773"/>
      <c r="AN47" s="773"/>
      <c r="AO47" s="773"/>
      <c r="AP47" s="773"/>
      <c r="AQ47" s="773"/>
      <c r="AR47" s="773"/>
      <c r="AS47" s="773"/>
      <c r="AT47" s="773"/>
      <c r="AU47" s="773"/>
      <c r="AV47" s="773"/>
      <c r="AW47" s="773"/>
      <c r="AX47" s="774"/>
    </row>
    <row r="48" spans="1:50" ht="30" customHeight="1">
      <c r="A48" s="352" t="s">
        <v>91</v>
      </c>
      <c r="B48" s="353"/>
      <c r="C48" s="359" t="s">
        <v>92</v>
      </c>
      <c r="D48" s="360"/>
      <c r="E48" s="360"/>
      <c r="F48" s="360"/>
      <c r="G48" s="360"/>
      <c r="H48" s="360"/>
      <c r="I48" s="360"/>
      <c r="J48" s="360"/>
      <c r="K48" s="360"/>
      <c r="L48" s="360"/>
      <c r="M48" s="360"/>
      <c r="N48" s="360"/>
      <c r="O48" s="360"/>
      <c r="P48" s="360"/>
      <c r="Q48" s="360"/>
      <c r="R48" s="360"/>
      <c r="S48" s="360"/>
      <c r="T48" s="360"/>
      <c r="U48" s="360"/>
      <c r="V48" s="360"/>
      <c r="W48" s="360"/>
      <c r="X48" s="360"/>
      <c r="Y48" s="360"/>
      <c r="Z48" s="360"/>
      <c r="AA48" s="360"/>
      <c r="AB48" s="360"/>
      <c r="AC48" s="361"/>
      <c r="AD48" s="680" t="s">
        <v>171</v>
      </c>
      <c r="AE48" s="681"/>
      <c r="AF48" s="1990"/>
      <c r="AG48" s="362" t="s">
        <v>1270</v>
      </c>
      <c r="AH48" s="767"/>
      <c r="AI48" s="767"/>
      <c r="AJ48" s="767"/>
      <c r="AK48" s="767"/>
      <c r="AL48" s="767"/>
      <c r="AM48" s="767"/>
      <c r="AN48" s="767"/>
      <c r="AO48" s="767"/>
      <c r="AP48" s="767"/>
      <c r="AQ48" s="767"/>
      <c r="AR48" s="767"/>
      <c r="AS48" s="767"/>
      <c r="AT48" s="767"/>
      <c r="AU48" s="767"/>
      <c r="AV48" s="767"/>
      <c r="AW48" s="767"/>
      <c r="AX48" s="768"/>
    </row>
    <row r="49" spans="1:50" ht="26.25" customHeight="1">
      <c r="A49" s="321"/>
      <c r="B49" s="322"/>
      <c r="C49" s="358" t="s">
        <v>173</v>
      </c>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676" t="s">
        <v>171</v>
      </c>
      <c r="AE49" s="677"/>
      <c r="AF49" s="1991"/>
      <c r="AG49" s="769"/>
      <c r="AH49" s="770"/>
      <c r="AI49" s="770"/>
      <c r="AJ49" s="770"/>
      <c r="AK49" s="770"/>
      <c r="AL49" s="770"/>
      <c r="AM49" s="770"/>
      <c r="AN49" s="770"/>
      <c r="AO49" s="770"/>
      <c r="AP49" s="770"/>
      <c r="AQ49" s="770"/>
      <c r="AR49" s="770"/>
      <c r="AS49" s="770"/>
      <c r="AT49" s="770"/>
      <c r="AU49" s="770"/>
      <c r="AV49" s="770"/>
      <c r="AW49" s="770"/>
      <c r="AX49" s="771"/>
    </row>
    <row r="50" spans="1:50" ht="26.25" customHeight="1">
      <c r="A50" s="321"/>
      <c r="B50" s="322"/>
      <c r="C50" s="358" t="s">
        <v>172</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8" t="s">
        <v>171</v>
      </c>
      <c r="AE50" s="679"/>
      <c r="AF50" s="1600"/>
      <c r="AG50" s="772"/>
      <c r="AH50" s="773"/>
      <c r="AI50" s="773"/>
      <c r="AJ50" s="773"/>
      <c r="AK50" s="773"/>
      <c r="AL50" s="773"/>
      <c r="AM50" s="773"/>
      <c r="AN50" s="773"/>
      <c r="AO50" s="773"/>
      <c r="AP50" s="773"/>
      <c r="AQ50" s="773"/>
      <c r="AR50" s="773"/>
      <c r="AS50" s="773"/>
      <c r="AT50" s="773"/>
      <c r="AU50" s="773"/>
      <c r="AV50" s="773"/>
      <c r="AW50" s="773"/>
      <c r="AX50" s="774"/>
    </row>
    <row r="51" spans="1:50" ht="33.6" customHeight="1">
      <c r="A51" s="352" t="s">
        <v>96</v>
      </c>
      <c r="B51" s="353"/>
      <c r="C51" s="401" t="s">
        <v>97</v>
      </c>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355"/>
      <c r="AD51" s="1992" t="s">
        <v>1269</v>
      </c>
      <c r="AE51" s="681"/>
      <c r="AF51" s="1990"/>
      <c r="AG51" s="362" t="s">
        <v>1268</v>
      </c>
      <c r="AH51" s="1993"/>
      <c r="AI51" s="1993"/>
      <c r="AJ51" s="1993"/>
      <c r="AK51" s="1993"/>
      <c r="AL51" s="1993"/>
      <c r="AM51" s="1993"/>
      <c r="AN51" s="1993"/>
      <c r="AO51" s="1993"/>
      <c r="AP51" s="1993"/>
      <c r="AQ51" s="1993"/>
      <c r="AR51" s="1993"/>
      <c r="AS51" s="1993"/>
      <c r="AT51" s="1993"/>
      <c r="AU51" s="1993"/>
      <c r="AV51" s="1993"/>
      <c r="AW51" s="1993"/>
      <c r="AX51" s="1994"/>
    </row>
    <row r="52" spans="1:50" ht="15.75" customHeight="1">
      <c r="A52" s="321"/>
      <c r="B52" s="322"/>
      <c r="C52" s="410" t="s">
        <v>0</v>
      </c>
      <c r="D52" s="411"/>
      <c r="E52" s="411"/>
      <c r="F52" s="411"/>
      <c r="G52" s="412" t="s">
        <v>98</v>
      </c>
      <c r="H52" s="413"/>
      <c r="I52" s="413"/>
      <c r="J52" s="413"/>
      <c r="K52" s="413"/>
      <c r="L52" s="413"/>
      <c r="M52" s="413"/>
      <c r="N52" s="413"/>
      <c r="O52" s="413"/>
      <c r="P52" s="413"/>
      <c r="Q52" s="413"/>
      <c r="R52" s="413"/>
      <c r="S52" s="414"/>
      <c r="T52" s="415" t="s">
        <v>169</v>
      </c>
      <c r="U52" s="416"/>
      <c r="V52" s="416"/>
      <c r="W52" s="416"/>
      <c r="X52" s="416"/>
      <c r="Y52" s="416"/>
      <c r="Z52" s="416"/>
      <c r="AA52" s="416"/>
      <c r="AB52" s="416"/>
      <c r="AC52" s="416"/>
      <c r="AD52" s="416"/>
      <c r="AE52" s="416"/>
      <c r="AF52" s="416"/>
      <c r="AG52" s="1382"/>
      <c r="AH52" s="1383"/>
      <c r="AI52" s="1383"/>
      <c r="AJ52" s="1383"/>
      <c r="AK52" s="1383"/>
      <c r="AL52" s="1383"/>
      <c r="AM52" s="1383"/>
      <c r="AN52" s="1383"/>
      <c r="AO52" s="1383"/>
      <c r="AP52" s="1383"/>
      <c r="AQ52" s="1383"/>
      <c r="AR52" s="1383"/>
      <c r="AS52" s="1383"/>
      <c r="AT52" s="1383"/>
      <c r="AU52" s="1383"/>
      <c r="AV52" s="1383"/>
      <c r="AW52" s="1383"/>
      <c r="AX52" s="1384"/>
    </row>
    <row r="53" spans="1:50" ht="26.25" customHeight="1">
      <c r="A53" s="321"/>
      <c r="B53" s="322"/>
      <c r="C53" s="417"/>
      <c r="D53" s="418"/>
      <c r="E53" s="418"/>
      <c r="F53" s="418"/>
      <c r="G53" s="917" t="s">
        <v>1267</v>
      </c>
      <c r="H53" s="1827"/>
      <c r="I53" s="1827"/>
      <c r="J53" s="1827"/>
      <c r="K53" s="1827"/>
      <c r="L53" s="1827"/>
      <c r="M53" s="1827"/>
      <c r="N53" s="1827"/>
      <c r="O53" s="1827"/>
      <c r="P53" s="1827"/>
      <c r="Q53" s="1827"/>
      <c r="R53" s="1827"/>
      <c r="S53" s="1828"/>
      <c r="T53" s="1995" t="s">
        <v>1266</v>
      </c>
      <c r="U53" s="1996"/>
      <c r="V53" s="1996"/>
      <c r="W53" s="1996"/>
      <c r="X53" s="1996"/>
      <c r="Y53" s="1996"/>
      <c r="Z53" s="1996"/>
      <c r="AA53" s="1996"/>
      <c r="AB53" s="1996"/>
      <c r="AC53" s="1996"/>
      <c r="AD53" s="1996"/>
      <c r="AE53" s="1996"/>
      <c r="AF53" s="1997"/>
      <c r="AG53" s="1382"/>
      <c r="AH53" s="1383"/>
      <c r="AI53" s="1383"/>
      <c r="AJ53" s="1383"/>
      <c r="AK53" s="1383"/>
      <c r="AL53" s="1383"/>
      <c r="AM53" s="1383"/>
      <c r="AN53" s="1383"/>
      <c r="AO53" s="1383"/>
      <c r="AP53" s="1383"/>
      <c r="AQ53" s="1383"/>
      <c r="AR53" s="1383"/>
      <c r="AS53" s="1383"/>
      <c r="AT53" s="1383"/>
      <c r="AU53" s="1383"/>
      <c r="AV53" s="1383"/>
      <c r="AW53" s="1383"/>
      <c r="AX53" s="1384"/>
    </row>
    <row r="54" spans="1:50" ht="26.25" customHeight="1">
      <c r="A54" s="323"/>
      <c r="B54" s="324"/>
      <c r="C54" s="381"/>
      <c r="D54" s="382"/>
      <c r="E54" s="382"/>
      <c r="F54" s="382"/>
      <c r="G54" s="383"/>
      <c r="H54" s="370"/>
      <c r="I54" s="370"/>
      <c r="J54" s="370"/>
      <c r="K54" s="370"/>
      <c r="L54" s="370"/>
      <c r="M54" s="370"/>
      <c r="N54" s="370"/>
      <c r="O54" s="370"/>
      <c r="P54" s="370"/>
      <c r="Q54" s="370"/>
      <c r="R54" s="370"/>
      <c r="S54" s="384"/>
      <c r="T54" s="385"/>
      <c r="U54" s="386"/>
      <c r="V54" s="386"/>
      <c r="W54" s="386"/>
      <c r="X54" s="386"/>
      <c r="Y54" s="386"/>
      <c r="Z54" s="386"/>
      <c r="AA54" s="386"/>
      <c r="AB54" s="386"/>
      <c r="AC54" s="386"/>
      <c r="AD54" s="386"/>
      <c r="AE54" s="386"/>
      <c r="AF54" s="386"/>
      <c r="AG54" s="1385"/>
      <c r="AH54" s="1386"/>
      <c r="AI54" s="1386"/>
      <c r="AJ54" s="1386"/>
      <c r="AK54" s="1386"/>
      <c r="AL54" s="1386"/>
      <c r="AM54" s="1386"/>
      <c r="AN54" s="1386"/>
      <c r="AO54" s="1386"/>
      <c r="AP54" s="1386"/>
      <c r="AQ54" s="1386"/>
      <c r="AR54" s="1386"/>
      <c r="AS54" s="1386"/>
      <c r="AT54" s="1386"/>
      <c r="AU54" s="1386"/>
      <c r="AV54" s="1386"/>
      <c r="AW54" s="1386"/>
      <c r="AX54" s="1387"/>
    </row>
    <row r="55" spans="1:50" ht="168.75" customHeight="1">
      <c r="A55" s="352" t="s">
        <v>100</v>
      </c>
      <c r="B55" s="387"/>
      <c r="C55" s="390" t="s">
        <v>101</v>
      </c>
      <c r="D55" s="391"/>
      <c r="E55" s="391"/>
      <c r="F55" s="392"/>
      <c r="G55" s="1987" t="s">
        <v>1265</v>
      </c>
      <c r="H55" s="1988"/>
      <c r="I55" s="1988"/>
      <c r="J55" s="1988"/>
      <c r="K55" s="1988"/>
      <c r="L55" s="1988"/>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c r="AN55" s="1988"/>
      <c r="AO55" s="1988"/>
      <c r="AP55" s="1988"/>
      <c r="AQ55" s="1988"/>
      <c r="AR55" s="1988"/>
      <c r="AS55" s="1988"/>
      <c r="AT55" s="1988"/>
      <c r="AU55" s="1988"/>
      <c r="AV55" s="1988"/>
      <c r="AW55" s="1988"/>
      <c r="AX55" s="1989"/>
    </row>
    <row r="56" spans="1:50" ht="47.25" customHeight="1" thickBot="1">
      <c r="A56" s="388"/>
      <c r="B56" s="389"/>
      <c r="C56" s="396" t="s">
        <v>103</v>
      </c>
      <c r="D56" s="397"/>
      <c r="E56" s="397"/>
      <c r="F56" s="398"/>
      <c r="G56" s="781" t="s">
        <v>1264</v>
      </c>
      <c r="H56" s="782"/>
      <c r="I56" s="782"/>
      <c r="J56" s="782"/>
      <c r="K56" s="782"/>
      <c r="L56" s="782"/>
      <c r="M56" s="782"/>
      <c r="N56" s="782"/>
      <c r="O56" s="782"/>
      <c r="P56" s="782"/>
      <c r="Q56" s="782"/>
      <c r="R56" s="782"/>
      <c r="S56" s="782"/>
      <c r="T56" s="782"/>
      <c r="U56" s="782"/>
      <c r="V56" s="782"/>
      <c r="W56" s="782"/>
      <c r="X56" s="782"/>
      <c r="Y56" s="782"/>
      <c r="Z56" s="782"/>
      <c r="AA56" s="782"/>
      <c r="AB56" s="782"/>
      <c r="AC56" s="782"/>
      <c r="AD56" s="782"/>
      <c r="AE56" s="782"/>
      <c r="AF56" s="782"/>
      <c r="AG56" s="782"/>
      <c r="AH56" s="782"/>
      <c r="AI56" s="782"/>
      <c r="AJ56" s="782"/>
      <c r="AK56" s="782"/>
      <c r="AL56" s="782"/>
      <c r="AM56" s="782"/>
      <c r="AN56" s="782"/>
      <c r="AO56" s="782"/>
      <c r="AP56" s="782"/>
      <c r="AQ56" s="782"/>
      <c r="AR56" s="782"/>
      <c r="AS56" s="782"/>
      <c r="AT56" s="782"/>
      <c r="AU56" s="782"/>
      <c r="AV56" s="782"/>
      <c r="AW56" s="782"/>
      <c r="AX56" s="783"/>
    </row>
    <row r="57" spans="1:50" ht="21" customHeight="1">
      <c r="A57" s="311" t="s">
        <v>105</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312"/>
      <c r="AE57" s="312"/>
      <c r="AF57" s="312"/>
      <c r="AG57" s="312"/>
      <c r="AH57" s="312"/>
      <c r="AI57" s="312"/>
      <c r="AJ57" s="312"/>
      <c r="AK57" s="312"/>
      <c r="AL57" s="312"/>
      <c r="AM57" s="312"/>
      <c r="AN57" s="312"/>
      <c r="AO57" s="312"/>
      <c r="AP57" s="312"/>
      <c r="AQ57" s="312"/>
      <c r="AR57" s="312"/>
      <c r="AS57" s="312"/>
      <c r="AT57" s="312"/>
      <c r="AU57" s="312"/>
      <c r="AV57" s="312"/>
      <c r="AW57" s="312"/>
      <c r="AX57" s="313"/>
    </row>
    <row r="58" spans="1:50" ht="78" customHeight="1" thickBot="1">
      <c r="A58" s="371"/>
      <c r="B58" s="372"/>
      <c r="C58" s="372"/>
      <c r="D58" s="372"/>
      <c r="E58" s="372"/>
      <c r="F58" s="372"/>
      <c r="G58" s="372"/>
      <c r="H58" s="372"/>
      <c r="I58" s="372"/>
      <c r="J58" s="372"/>
      <c r="K58" s="372"/>
      <c r="L58" s="372"/>
      <c r="M58" s="372"/>
      <c r="N58" s="372"/>
      <c r="O58" s="372"/>
      <c r="P58" s="372"/>
      <c r="Q58" s="372"/>
      <c r="R58" s="372"/>
      <c r="S58" s="372"/>
      <c r="T58" s="372"/>
      <c r="U58" s="372"/>
      <c r="V58" s="372"/>
      <c r="W58" s="372"/>
      <c r="X58" s="372"/>
      <c r="Y58" s="372"/>
      <c r="Z58" s="372"/>
      <c r="AA58" s="372"/>
      <c r="AB58" s="372"/>
      <c r="AC58" s="372"/>
      <c r="AD58" s="372"/>
      <c r="AE58" s="372"/>
      <c r="AF58" s="372"/>
      <c r="AG58" s="372"/>
      <c r="AH58" s="372"/>
      <c r="AI58" s="372"/>
      <c r="AJ58" s="372"/>
      <c r="AK58" s="372"/>
      <c r="AL58" s="372"/>
      <c r="AM58" s="372"/>
      <c r="AN58" s="372"/>
      <c r="AO58" s="372"/>
      <c r="AP58" s="372"/>
      <c r="AQ58" s="372"/>
      <c r="AR58" s="372"/>
      <c r="AS58" s="372"/>
      <c r="AT58" s="372"/>
      <c r="AU58" s="372"/>
      <c r="AV58" s="372"/>
      <c r="AW58" s="372"/>
      <c r="AX58" s="373"/>
    </row>
    <row r="59" spans="1:50" ht="21" customHeight="1">
      <c r="A59" s="374" t="s">
        <v>106</v>
      </c>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375"/>
      <c r="AE59" s="375"/>
      <c r="AF59" s="375"/>
      <c r="AG59" s="375"/>
      <c r="AH59" s="375"/>
      <c r="AI59" s="375"/>
      <c r="AJ59" s="375"/>
      <c r="AK59" s="375"/>
      <c r="AL59" s="375"/>
      <c r="AM59" s="375"/>
      <c r="AN59" s="375"/>
      <c r="AO59" s="375"/>
      <c r="AP59" s="375"/>
      <c r="AQ59" s="375"/>
      <c r="AR59" s="375"/>
      <c r="AS59" s="375"/>
      <c r="AT59" s="375"/>
      <c r="AU59" s="375"/>
      <c r="AV59" s="375"/>
      <c r="AW59" s="375"/>
      <c r="AX59" s="376"/>
    </row>
    <row r="60" spans="1:50" ht="78" customHeight="1" thickBot="1">
      <c r="A60" s="371"/>
      <c r="B60" s="372"/>
      <c r="C60" s="372"/>
      <c r="D60" s="372"/>
      <c r="E60" s="377"/>
      <c r="F60" s="378"/>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80"/>
    </row>
    <row r="61" spans="1:50" ht="21" customHeight="1">
      <c r="A61" s="374" t="s">
        <v>107</v>
      </c>
      <c r="B61" s="375"/>
      <c r="C61" s="375"/>
      <c r="D61" s="375"/>
      <c r="E61" s="375"/>
      <c r="F61" s="375"/>
      <c r="G61" s="375"/>
      <c r="H61" s="375"/>
      <c r="I61" s="375"/>
      <c r="J61" s="375"/>
      <c r="K61" s="375"/>
      <c r="L61" s="375"/>
      <c r="M61" s="375"/>
      <c r="N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c r="AS61" s="375"/>
      <c r="AT61" s="375"/>
      <c r="AU61" s="375"/>
      <c r="AV61" s="375"/>
      <c r="AW61" s="375"/>
      <c r="AX61" s="376"/>
    </row>
    <row r="62" spans="1:50" ht="78" customHeight="1" thickBot="1">
      <c r="A62" s="371"/>
      <c r="B62" s="428"/>
      <c r="C62" s="428"/>
      <c r="D62" s="428"/>
      <c r="E62" s="429"/>
      <c r="F62" s="428"/>
      <c r="G62" s="428"/>
      <c r="H62" s="428"/>
      <c r="I62" s="428"/>
      <c r="J62" s="428"/>
      <c r="K62" s="428"/>
      <c r="L62" s="428"/>
      <c r="M62" s="428"/>
      <c r="N62" s="428"/>
      <c r="O62" s="428"/>
      <c r="P62" s="428"/>
      <c r="Q62" s="428"/>
      <c r="R62" s="428"/>
      <c r="S62" s="428"/>
      <c r="T62" s="428"/>
      <c r="U62" s="428"/>
      <c r="V62" s="428"/>
      <c r="W62" s="428"/>
      <c r="X62" s="428"/>
      <c r="Y62" s="428"/>
      <c r="Z62" s="428"/>
      <c r="AA62" s="428"/>
      <c r="AB62" s="428"/>
      <c r="AC62" s="428"/>
      <c r="AD62" s="428"/>
      <c r="AE62" s="428"/>
      <c r="AF62" s="428"/>
      <c r="AG62" s="428"/>
      <c r="AH62" s="428"/>
      <c r="AI62" s="428"/>
      <c r="AJ62" s="428"/>
      <c r="AK62" s="428"/>
      <c r="AL62" s="428"/>
      <c r="AM62" s="428"/>
      <c r="AN62" s="428"/>
      <c r="AO62" s="428"/>
      <c r="AP62" s="428"/>
      <c r="AQ62" s="428"/>
      <c r="AR62" s="428"/>
      <c r="AS62" s="428"/>
      <c r="AT62" s="428"/>
      <c r="AU62" s="428"/>
      <c r="AV62" s="428"/>
      <c r="AW62" s="428"/>
      <c r="AX62" s="430"/>
    </row>
    <row r="63" spans="1:50" ht="21" customHeight="1">
      <c r="A63" s="431" t="s">
        <v>108</v>
      </c>
      <c r="B63" s="432"/>
      <c r="C63" s="432"/>
      <c r="D63" s="432"/>
      <c r="E63" s="432"/>
      <c r="F63" s="432"/>
      <c r="G63" s="432"/>
      <c r="H63" s="432"/>
      <c r="I63" s="432"/>
      <c r="J63" s="432"/>
      <c r="K63" s="432"/>
      <c r="L63" s="432"/>
      <c r="M63" s="432"/>
      <c r="N63" s="432"/>
      <c r="O63" s="432"/>
      <c r="P63" s="432"/>
      <c r="Q63" s="432"/>
      <c r="R63" s="432"/>
      <c r="S63" s="432"/>
      <c r="T63" s="432"/>
      <c r="U63" s="432"/>
      <c r="V63" s="432"/>
      <c r="W63" s="432"/>
      <c r="X63" s="432"/>
      <c r="Y63" s="432"/>
      <c r="Z63" s="432"/>
      <c r="AA63" s="432"/>
      <c r="AB63" s="432"/>
      <c r="AC63" s="432"/>
      <c r="AD63" s="432"/>
      <c r="AE63" s="432"/>
      <c r="AF63" s="432"/>
      <c r="AG63" s="432"/>
      <c r="AH63" s="432"/>
      <c r="AI63" s="432"/>
      <c r="AJ63" s="432"/>
      <c r="AK63" s="432"/>
      <c r="AL63" s="432"/>
      <c r="AM63" s="432"/>
      <c r="AN63" s="432"/>
      <c r="AO63" s="432"/>
      <c r="AP63" s="432"/>
      <c r="AQ63" s="432"/>
      <c r="AR63" s="432"/>
      <c r="AS63" s="432"/>
      <c r="AT63" s="432"/>
      <c r="AU63" s="432"/>
      <c r="AV63" s="432"/>
      <c r="AW63" s="432"/>
      <c r="AX63" s="433"/>
    </row>
    <row r="64" spans="1:50" ht="78" customHeight="1" thickBot="1">
      <c r="A64" s="434"/>
      <c r="B64" s="435"/>
      <c r="C64" s="435"/>
      <c r="D64" s="435"/>
      <c r="E64" s="435"/>
      <c r="F64" s="435"/>
      <c r="G64" s="435"/>
      <c r="H64" s="435"/>
      <c r="I64" s="435"/>
      <c r="J64" s="435"/>
      <c r="K64" s="435"/>
      <c r="L64" s="435"/>
      <c r="M64" s="435"/>
      <c r="N64" s="435"/>
      <c r="O64" s="435"/>
      <c r="P64" s="435"/>
      <c r="Q64" s="435"/>
      <c r="R64" s="435"/>
      <c r="S64" s="435"/>
      <c r="T64" s="435"/>
      <c r="U64" s="435"/>
      <c r="V64" s="435"/>
      <c r="W64" s="435"/>
      <c r="X64" s="435"/>
      <c r="Y64" s="435"/>
      <c r="Z64" s="435"/>
      <c r="AA64" s="435"/>
      <c r="AB64" s="435"/>
      <c r="AC64" s="435"/>
      <c r="AD64" s="435"/>
      <c r="AE64" s="435"/>
      <c r="AF64" s="435"/>
      <c r="AG64" s="435"/>
      <c r="AH64" s="435"/>
      <c r="AI64" s="435"/>
      <c r="AJ64" s="435"/>
      <c r="AK64" s="435"/>
      <c r="AL64" s="435"/>
      <c r="AM64" s="435"/>
      <c r="AN64" s="435"/>
      <c r="AO64" s="435"/>
      <c r="AP64" s="435"/>
      <c r="AQ64" s="435"/>
      <c r="AR64" s="435"/>
      <c r="AS64" s="435"/>
      <c r="AT64" s="435"/>
      <c r="AU64" s="435"/>
      <c r="AV64" s="435"/>
      <c r="AW64" s="435"/>
      <c r="AX64" s="436"/>
    </row>
    <row r="65" spans="1:50" ht="19.7" customHeight="1">
      <c r="A65" s="437" t="s">
        <v>109</v>
      </c>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c r="AK65" s="438"/>
      <c r="AL65" s="438"/>
      <c r="AM65" s="438"/>
      <c r="AN65" s="438"/>
      <c r="AO65" s="438"/>
      <c r="AP65" s="438"/>
      <c r="AQ65" s="438"/>
      <c r="AR65" s="438"/>
      <c r="AS65" s="438"/>
      <c r="AT65" s="438"/>
      <c r="AU65" s="438"/>
      <c r="AV65" s="438"/>
      <c r="AW65" s="438"/>
      <c r="AX65" s="439"/>
    </row>
    <row r="66" spans="1:50" ht="20.100000000000001" customHeight="1" thickBot="1">
      <c r="A66" s="440"/>
      <c r="B66" s="441"/>
      <c r="C66" s="422" t="s">
        <v>110</v>
      </c>
      <c r="D66" s="426"/>
      <c r="E66" s="426"/>
      <c r="F66" s="426"/>
      <c r="G66" s="426"/>
      <c r="H66" s="426"/>
      <c r="I66" s="426"/>
      <c r="J66" s="442"/>
      <c r="K66" s="929">
        <v>111</v>
      </c>
      <c r="L66" s="930"/>
      <c r="M66" s="930"/>
      <c r="N66" s="930"/>
      <c r="O66" s="930"/>
      <c r="P66" s="930"/>
      <c r="Q66" s="930"/>
      <c r="R66" s="931"/>
      <c r="S66" s="422" t="s">
        <v>111</v>
      </c>
      <c r="T66" s="426"/>
      <c r="U66" s="426"/>
      <c r="V66" s="426"/>
      <c r="W66" s="426"/>
      <c r="X66" s="426"/>
      <c r="Y66" s="426"/>
      <c r="Z66" s="442"/>
      <c r="AA66" s="932">
        <v>137</v>
      </c>
      <c r="AB66" s="933"/>
      <c r="AC66" s="933"/>
      <c r="AD66" s="933"/>
      <c r="AE66" s="933"/>
      <c r="AF66" s="933"/>
      <c r="AG66" s="933"/>
      <c r="AH66" s="934"/>
      <c r="AI66" s="422" t="s">
        <v>112</v>
      </c>
      <c r="AJ66" s="423"/>
      <c r="AK66" s="423"/>
      <c r="AL66" s="423"/>
      <c r="AM66" s="423"/>
      <c r="AN66" s="423"/>
      <c r="AO66" s="423"/>
      <c r="AP66" s="424"/>
      <c r="AQ66" s="425">
        <v>264</v>
      </c>
      <c r="AR66" s="426"/>
      <c r="AS66" s="426"/>
      <c r="AT66" s="426"/>
      <c r="AU66" s="426"/>
      <c r="AV66" s="426"/>
      <c r="AW66" s="426"/>
      <c r="AX66" s="427"/>
    </row>
  </sheetData>
  <mergeCells count="252">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G18:O18"/>
    <mergeCell ref="P18:V18"/>
    <mergeCell ref="W18:AC18"/>
    <mergeCell ref="AD18:AJ18"/>
    <mergeCell ref="AK18:AQ18"/>
    <mergeCell ref="AR18:AX18"/>
    <mergeCell ref="AJ19:AN19"/>
    <mergeCell ref="AO21:AS21"/>
    <mergeCell ref="AT21:AX21"/>
    <mergeCell ref="AB22:AD22"/>
    <mergeCell ref="AE22:AI22"/>
    <mergeCell ref="AJ22:AN22"/>
    <mergeCell ref="AO22:AS22"/>
    <mergeCell ref="AT22:AX22"/>
    <mergeCell ref="AO20:AS20"/>
    <mergeCell ref="AT20:AX20"/>
    <mergeCell ref="AB21:AD21"/>
    <mergeCell ref="A19:F22"/>
    <mergeCell ref="G19:X19"/>
    <mergeCell ref="Y19:AA19"/>
    <mergeCell ref="AB19:AD19"/>
    <mergeCell ref="AE19:AI19"/>
    <mergeCell ref="G20:X22"/>
    <mergeCell ref="Y20:AA20"/>
    <mergeCell ref="AO23:AS23"/>
    <mergeCell ref="AT23:AX23"/>
    <mergeCell ref="G23:X23"/>
    <mergeCell ref="Y23:AA23"/>
    <mergeCell ref="AB23:AD23"/>
    <mergeCell ref="AE23:AI23"/>
    <mergeCell ref="AJ23:AN23"/>
    <mergeCell ref="Y22:AA22"/>
    <mergeCell ref="Y21:AA21"/>
    <mergeCell ref="A23:F25"/>
    <mergeCell ref="AE25:AI25"/>
    <mergeCell ref="AJ25:AN25"/>
    <mergeCell ref="AE20:AI20"/>
    <mergeCell ref="AJ20:AN20"/>
    <mergeCell ref="AE21:AI21"/>
    <mergeCell ref="AJ21:AN21"/>
    <mergeCell ref="AB20:AD20"/>
    <mergeCell ref="AB28:AD28"/>
    <mergeCell ref="AE28:AI28"/>
    <mergeCell ref="AB25:AD25"/>
    <mergeCell ref="AT27:AX27"/>
    <mergeCell ref="AO26:AS26"/>
    <mergeCell ref="AT26:AX26"/>
    <mergeCell ref="AJ26:AN26"/>
    <mergeCell ref="G24:X25"/>
    <mergeCell ref="Y24:AA24"/>
    <mergeCell ref="AB24:AD24"/>
    <mergeCell ref="AE24:AI24"/>
    <mergeCell ref="AJ24:AN24"/>
    <mergeCell ref="Y25:AA25"/>
    <mergeCell ref="AO24:AS24"/>
    <mergeCell ref="AT24:AX24"/>
    <mergeCell ref="AO25:AS25"/>
    <mergeCell ref="AT25:AX25"/>
    <mergeCell ref="R34:W34"/>
    <mergeCell ref="X34:AX34"/>
    <mergeCell ref="L31:Q31"/>
    <mergeCell ref="R31:W31"/>
    <mergeCell ref="AO28:AS28"/>
    <mergeCell ref="AT28:AX28"/>
    <mergeCell ref="G27:X28"/>
    <mergeCell ref="Y27:AA27"/>
    <mergeCell ref="X31:AX31"/>
    <mergeCell ref="C32:K32"/>
    <mergeCell ref="L32:Q32"/>
    <mergeCell ref="R32:W32"/>
    <mergeCell ref="X32:AX32"/>
    <mergeCell ref="AB27:AD27"/>
    <mergeCell ref="AE27:AI27"/>
    <mergeCell ref="AJ27:AN27"/>
    <mergeCell ref="AO27:AS27"/>
    <mergeCell ref="AJ28:AN28"/>
    <mergeCell ref="A26:F28"/>
    <mergeCell ref="G26:X26"/>
    <mergeCell ref="Y26:AA26"/>
    <mergeCell ref="AB26:AD26"/>
    <mergeCell ref="AE26:AI26"/>
    <mergeCell ref="Y28:AA28"/>
    <mergeCell ref="A37:AX37"/>
    <mergeCell ref="C38:AC38"/>
    <mergeCell ref="AD38:AF38"/>
    <mergeCell ref="AG38:AX38"/>
    <mergeCell ref="A29:B35"/>
    <mergeCell ref="C29:K29"/>
    <mergeCell ref="L29:Q29"/>
    <mergeCell ref="R29:W29"/>
    <mergeCell ref="X29:AX29"/>
    <mergeCell ref="C30:K30"/>
    <mergeCell ref="C35:K35"/>
    <mergeCell ref="L35:Q35"/>
    <mergeCell ref="R35:W35"/>
    <mergeCell ref="X35:AX35"/>
    <mergeCell ref="C33:K33"/>
    <mergeCell ref="L33:Q33"/>
    <mergeCell ref="R33:W33"/>
    <mergeCell ref="X33:AX33"/>
    <mergeCell ref="L30:Q30"/>
    <mergeCell ref="R30:W30"/>
    <mergeCell ref="X30:AX30"/>
    <mergeCell ref="C31:K31"/>
    <mergeCell ref="C34:K34"/>
    <mergeCell ref="L34:Q34"/>
    <mergeCell ref="C56:F56"/>
    <mergeCell ref="A39:B41"/>
    <mergeCell ref="C39:AC39"/>
    <mergeCell ref="AD39:AF39"/>
    <mergeCell ref="AG39:AX41"/>
    <mergeCell ref="C40:AC40"/>
    <mergeCell ref="AD40:AF40"/>
    <mergeCell ref="C41:AC41"/>
    <mergeCell ref="AD41:AF41"/>
    <mergeCell ref="C45:AC45"/>
    <mergeCell ref="AD45:AF45"/>
    <mergeCell ref="A42:B47"/>
    <mergeCell ref="C42:AC42"/>
    <mergeCell ref="AD42:AF42"/>
    <mergeCell ref="AG42:AX47"/>
    <mergeCell ref="C43:AC43"/>
    <mergeCell ref="AD43:AF43"/>
    <mergeCell ref="C44:AC44"/>
    <mergeCell ref="AD44:AF44"/>
    <mergeCell ref="C46:AC46"/>
    <mergeCell ref="AD46:AF46"/>
    <mergeCell ref="C47:AC47"/>
    <mergeCell ref="AD47:AF47"/>
    <mergeCell ref="A48:B50"/>
    <mergeCell ref="C48:AC48"/>
    <mergeCell ref="AD48:AF48"/>
    <mergeCell ref="AG48:AX50"/>
    <mergeCell ref="C49:AC49"/>
    <mergeCell ref="AD49:AF49"/>
    <mergeCell ref="C50:AC50"/>
    <mergeCell ref="AD50:AF50"/>
    <mergeCell ref="AD51:AF51"/>
    <mergeCell ref="AG51:AX54"/>
    <mergeCell ref="C52:F52"/>
    <mergeCell ref="C53:F53"/>
    <mergeCell ref="G53:S53"/>
    <mergeCell ref="T53:AF53"/>
    <mergeCell ref="C54:F54"/>
    <mergeCell ref="G54:S54"/>
    <mergeCell ref="T54:AF54"/>
    <mergeCell ref="G52:S52"/>
    <mergeCell ref="T52:AF52"/>
    <mergeCell ref="G56:AX56"/>
    <mergeCell ref="G55:AX55"/>
    <mergeCell ref="A51:B54"/>
    <mergeCell ref="C51:AC51"/>
    <mergeCell ref="AI66:AP66"/>
    <mergeCell ref="AQ66:AX66"/>
    <mergeCell ref="A57:AX57"/>
    <mergeCell ref="A58:AX58"/>
    <mergeCell ref="A59:AX59"/>
    <mergeCell ref="A60:E60"/>
    <mergeCell ref="F60:AX60"/>
    <mergeCell ref="A61:AX61"/>
    <mergeCell ref="A62:E62"/>
    <mergeCell ref="F62:AX62"/>
    <mergeCell ref="A63:AX63"/>
    <mergeCell ref="A64:AX64"/>
    <mergeCell ref="A65:AX65"/>
    <mergeCell ref="A66:B66"/>
    <mergeCell ref="C66:J66"/>
    <mergeCell ref="K66:R66"/>
    <mergeCell ref="S66:Z66"/>
    <mergeCell ref="AA66:AH66"/>
    <mergeCell ref="A55:B56"/>
    <mergeCell ref="C55:F55"/>
  </mergeCells>
  <phoneticPr fontId="3"/>
  <pageMargins left="0.62992125984251968" right="0.39370078740157483" top="0.59055118110236227" bottom="0.39370078740157483" header="0.51181102362204722" footer="0.51181102362204722"/>
  <pageSetup paperSize="9" scale="69" fitToHeight="4" orientation="portrait" horizontalDpi="4294967292" r:id="rId1"/>
  <headerFooter alignWithMargins="0">
    <oddFooter>&amp;C&amp;P</oddFooter>
  </headerFooter>
  <rowBreaks count="1" manualBreakCount="1">
    <brk id="35" max="49" man="1"/>
  </rowBreak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C67"/>
  <sheetViews>
    <sheetView view="pageBreakPreview" zoomScaleNormal="75" zoomScaleSheetLayoutView="100" workbookViewId="0">
      <selection activeCell="A65" sqref="A65:AX65"/>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250</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2018" t="s">
        <v>1339</v>
      </c>
      <c r="H3" s="2019"/>
      <c r="I3" s="2019"/>
      <c r="J3" s="2019"/>
      <c r="K3" s="2019"/>
      <c r="L3" s="2019"/>
      <c r="M3" s="2019"/>
      <c r="N3" s="2019"/>
      <c r="O3" s="2019"/>
      <c r="P3" s="2019"/>
      <c r="Q3" s="2019"/>
      <c r="R3" s="2019"/>
      <c r="S3" s="2019"/>
      <c r="T3" s="2019"/>
      <c r="U3" s="2019"/>
      <c r="V3" s="2019"/>
      <c r="W3" s="2019"/>
      <c r="X3" s="2020"/>
      <c r="Y3" s="60" t="s">
        <v>1338</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1337</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406</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1336</v>
      </c>
      <c r="Z6" s="74"/>
      <c r="AA6" s="74"/>
      <c r="AB6" s="74"/>
      <c r="AC6" s="74"/>
      <c r="AD6" s="75"/>
      <c r="AE6" s="559" t="s">
        <v>1335</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4" t="s">
        <v>1334</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114" t="s">
        <v>1333</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92</v>
      </c>
      <c r="Q11" s="465"/>
      <c r="R11" s="465"/>
      <c r="S11" s="465"/>
      <c r="T11" s="465"/>
      <c r="U11" s="465"/>
      <c r="V11" s="466"/>
      <c r="W11" s="464">
        <v>77</v>
      </c>
      <c r="X11" s="465"/>
      <c r="Y11" s="465"/>
      <c r="Z11" s="465"/>
      <c r="AA11" s="465"/>
      <c r="AB11" s="465"/>
      <c r="AC11" s="466"/>
      <c r="AD11" s="583">
        <v>78</v>
      </c>
      <c r="AE11" s="583"/>
      <c r="AF11" s="583"/>
      <c r="AG11" s="583"/>
      <c r="AH11" s="583"/>
      <c r="AI11" s="583"/>
      <c r="AJ11" s="583"/>
      <c r="AK11" s="583">
        <v>55</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1332</v>
      </c>
      <c r="Q12" s="157"/>
      <c r="R12" s="157"/>
      <c r="S12" s="157"/>
      <c r="T12" s="157"/>
      <c r="U12" s="157"/>
      <c r="V12" s="157"/>
      <c r="W12" s="157" t="s">
        <v>1332</v>
      </c>
      <c r="X12" s="157"/>
      <c r="Y12" s="157"/>
      <c r="Z12" s="157"/>
      <c r="AA12" s="157"/>
      <c r="AB12" s="157"/>
      <c r="AC12" s="157"/>
      <c r="AD12" s="157" t="s">
        <v>1332</v>
      </c>
      <c r="AE12" s="157"/>
      <c r="AF12" s="157"/>
      <c r="AG12" s="157"/>
      <c r="AH12" s="157"/>
      <c r="AI12" s="157"/>
      <c r="AJ12" s="157"/>
      <c r="AK12" s="157" t="s">
        <v>1332</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1332</v>
      </c>
      <c r="Q13" s="152"/>
      <c r="R13" s="152"/>
      <c r="S13" s="152"/>
      <c r="T13" s="152"/>
      <c r="U13" s="152"/>
      <c r="V13" s="153"/>
      <c r="W13" s="151" t="s">
        <v>1332</v>
      </c>
      <c r="X13" s="152"/>
      <c r="Y13" s="152"/>
      <c r="Z13" s="152"/>
      <c r="AA13" s="152"/>
      <c r="AB13" s="152"/>
      <c r="AC13" s="153"/>
      <c r="AD13" s="151" t="s">
        <v>37</v>
      </c>
      <c r="AE13" s="152"/>
      <c r="AF13" s="152"/>
      <c r="AG13" s="152"/>
      <c r="AH13" s="152"/>
      <c r="AI13" s="152"/>
      <c r="AJ13" s="153"/>
      <c r="AK13" s="151" t="s">
        <v>37</v>
      </c>
      <c r="AL13" s="152"/>
      <c r="AM13" s="152"/>
      <c r="AN13" s="152"/>
      <c r="AO13" s="152"/>
      <c r="AP13" s="152"/>
      <c r="AQ13" s="152"/>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37</v>
      </c>
      <c r="Q14" s="152"/>
      <c r="R14" s="152"/>
      <c r="S14" s="152"/>
      <c r="T14" s="152"/>
      <c r="U14" s="152"/>
      <c r="V14" s="153"/>
      <c r="W14" s="151" t="s">
        <v>37</v>
      </c>
      <c r="X14" s="152"/>
      <c r="Y14" s="152"/>
      <c r="Z14" s="152"/>
      <c r="AA14" s="152"/>
      <c r="AB14" s="152"/>
      <c r="AC14" s="153"/>
      <c r="AD14" s="151" t="s">
        <v>37</v>
      </c>
      <c r="AE14" s="152"/>
      <c r="AF14" s="152"/>
      <c r="AG14" s="152"/>
      <c r="AH14" s="152"/>
      <c r="AI14" s="152"/>
      <c r="AJ14" s="153"/>
      <c r="AK14" s="151" t="s">
        <v>37</v>
      </c>
      <c r="AL14" s="152"/>
      <c r="AM14" s="152"/>
      <c r="AN14" s="152"/>
      <c r="AO14" s="152"/>
      <c r="AP14" s="152"/>
      <c r="AQ14" s="152"/>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37</v>
      </c>
      <c r="Q15" s="157"/>
      <c r="R15" s="157"/>
      <c r="S15" s="157"/>
      <c r="T15" s="157"/>
      <c r="U15" s="157"/>
      <c r="V15" s="157"/>
      <c r="W15" s="157" t="s">
        <v>37</v>
      </c>
      <c r="X15" s="157"/>
      <c r="Y15" s="157"/>
      <c r="Z15" s="157"/>
      <c r="AA15" s="157"/>
      <c r="AB15" s="157"/>
      <c r="AC15" s="157"/>
      <c r="AD15" s="157" t="s">
        <v>37</v>
      </c>
      <c r="AE15" s="157"/>
      <c r="AF15" s="157"/>
      <c r="AG15" s="157"/>
      <c r="AH15" s="157"/>
      <c r="AI15" s="157"/>
      <c r="AJ15" s="157"/>
      <c r="AK15" s="157" t="s">
        <v>37</v>
      </c>
      <c r="AL15" s="157"/>
      <c r="AM15" s="157"/>
      <c r="AN15" s="157"/>
      <c r="AO15" s="157"/>
      <c r="AP15" s="157"/>
      <c r="AQ15" s="151"/>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f>P11</f>
        <v>92</v>
      </c>
      <c r="Q16" s="165"/>
      <c r="R16" s="165"/>
      <c r="S16" s="165"/>
      <c r="T16" s="165"/>
      <c r="U16" s="165"/>
      <c r="V16" s="165"/>
      <c r="W16" s="165">
        <f>W11</f>
        <v>77</v>
      </c>
      <c r="X16" s="165"/>
      <c r="Y16" s="165"/>
      <c r="Z16" s="165"/>
      <c r="AA16" s="165"/>
      <c r="AB16" s="165"/>
      <c r="AC16" s="165"/>
      <c r="AD16" s="165">
        <f>AD11</f>
        <v>78</v>
      </c>
      <c r="AE16" s="165"/>
      <c r="AF16" s="165"/>
      <c r="AG16" s="165"/>
      <c r="AH16" s="165"/>
      <c r="AI16" s="165"/>
      <c r="AJ16" s="165"/>
      <c r="AK16" s="165">
        <f>AK11</f>
        <v>55</v>
      </c>
      <c r="AL16" s="165"/>
      <c r="AM16" s="165"/>
      <c r="AN16" s="165"/>
      <c r="AO16" s="165"/>
      <c r="AP16" s="165"/>
      <c r="AQ16" s="860"/>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92</v>
      </c>
      <c r="Q17" s="475"/>
      <c r="R17" s="475"/>
      <c r="S17" s="475"/>
      <c r="T17" s="475"/>
      <c r="U17" s="475"/>
      <c r="V17" s="475"/>
      <c r="W17" s="601">
        <v>77</v>
      </c>
      <c r="X17" s="601"/>
      <c r="Y17" s="601"/>
      <c r="Z17" s="601"/>
      <c r="AA17" s="601"/>
      <c r="AB17" s="601"/>
      <c r="AC17" s="601"/>
      <c r="AD17" s="169">
        <v>78</v>
      </c>
      <c r="AE17" s="169"/>
      <c r="AF17" s="169"/>
      <c r="AG17" s="169"/>
      <c r="AH17" s="169"/>
      <c r="AI17" s="169"/>
      <c r="AJ17" s="169"/>
      <c r="AK17" s="170"/>
      <c r="AL17" s="170"/>
      <c r="AM17" s="170"/>
      <c r="AN17" s="170"/>
      <c r="AO17" s="170"/>
      <c r="AP17" s="170"/>
      <c r="AQ17" s="469"/>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699</v>
      </c>
      <c r="AU19" s="187"/>
      <c r="AV19" s="187"/>
      <c r="AW19" s="187"/>
      <c r="AX19" s="194"/>
    </row>
    <row r="20" spans="1:55" ht="26.85" customHeight="1">
      <c r="A20" s="179"/>
      <c r="B20" s="177"/>
      <c r="C20" s="177"/>
      <c r="D20" s="177"/>
      <c r="E20" s="177"/>
      <c r="F20" s="178"/>
      <c r="G20" s="730" t="s">
        <v>1331</v>
      </c>
      <c r="H20" s="877"/>
      <c r="I20" s="877"/>
      <c r="J20" s="877"/>
      <c r="K20" s="877"/>
      <c r="L20" s="877"/>
      <c r="M20" s="877"/>
      <c r="N20" s="877"/>
      <c r="O20" s="877"/>
      <c r="P20" s="877"/>
      <c r="Q20" s="877"/>
      <c r="R20" s="877"/>
      <c r="S20" s="877"/>
      <c r="T20" s="877"/>
      <c r="U20" s="877"/>
      <c r="V20" s="877"/>
      <c r="W20" s="877"/>
      <c r="X20" s="892"/>
      <c r="Y20" s="204" t="s">
        <v>49</v>
      </c>
      <c r="Z20" s="205"/>
      <c r="AA20" s="206"/>
      <c r="AB20" s="941" t="s">
        <v>675</v>
      </c>
      <c r="AC20" s="941"/>
      <c r="AD20" s="941"/>
      <c r="AE20" s="169">
        <v>71</v>
      </c>
      <c r="AF20" s="169"/>
      <c r="AG20" s="169"/>
      <c r="AH20" s="169"/>
      <c r="AI20" s="169"/>
      <c r="AJ20" s="169">
        <v>184</v>
      </c>
      <c r="AK20" s="169"/>
      <c r="AL20" s="169"/>
      <c r="AM20" s="169"/>
      <c r="AN20" s="169"/>
      <c r="AO20" s="169">
        <v>70</v>
      </c>
      <c r="AP20" s="169"/>
      <c r="AQ20" s="169"/>
      <c r="AR20" s="169"/>
      <c r="AS20" s="169"/>
      <c r="AT20" s="170"/>
      <c r="AU20" s="170"/>
      <c r="AV20" s="170"/>
      <c r="AW20" s="170"/>
      <c r="AX20" s="171"/>
    </row>
    <row r="21" spans="1:55" ht="23.8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188" t="s">
        <v>269</v>
      </c>
      <c r="AC21" s="188"/>
      <c r="AD21" s="188"/>
      <c r="AE21" s="188" t="s">
        <v>50</v>
      </c>
      <c r="AF21" s="188"/>
      <c r="AG21" s="188"/>
      <c r="AH21" s="188"/>
      <c r="AI21" s="188"/>
      <c r="AJ21" s="188">
        <v>160</v>
      </c>
      <c r="AK21" s="188"/>
      <c r="AL21" s="188"/>
      <c r="AM21" s="188"/>
      <c r="AN21" s="188"/>
      <c r="AO21" s="188">
        <v>80</v>
      </c>
      <c r="AP21" s="188"/>
      <c r="AQ21" s="188"/>
      <c r="AR21" s="188"/>
      <c r="AS21" s="188"/>
      <c r="AT21" s="169" t="s">
        <v>50</v>
      </c>
      <c r="AU21" s="169"/>
      <c r="AV21" s="169"/>
      <c r="AW21" s="169"/>
      <c r="AX21" s="189"/>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28" t="s">
        <v>52</v>
      </c>
      <c r="Z22" s="129"/>
      <c r="AA22" s="130"/>
      <c r="AB22" s="188" t="s">
        <v>53</v>
      </c>
      <c r="AC22" s="188"/>
      <c r="AD22" s="188"/>
      <c r="AE22" s="736" t="s">
        <v>50</v>
      </c>
      <c r="AF22" s="736"/>
      <c r="AG22" s="736"/>
      <c r="AH22" s="736"/>
      <c r="AI22" s="736"/>
      <c r="AJ22" s="736">
        <f>AJ20/AJ21</f>
        <v>1.1499999999999999</v>
      </c>
      <c r="AK22" s="736"/>
      <c r="AL22" s="736"/>
      <c r="AM22" s="736"/>
      <c r="AN22" s="736"/>
      <c r="AO22" s="736">
        <f>AO20/AO21</f>
        <v>0.875</v>
      </c>
      <c r="AP22" s="736"/>
      <c r="AQ22" s="736"/>
      <c r="AR22" s="736"/>
      <c r="AS22" s="736"/>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981" t="s">
        <v>1330</v>
      </c>
      <c r="H24" s="535"/>
      <c r="I24" s="535"/>
      <c r="J24" s="535"/>
      <c r="K24" s="535"/>
      <c r="L24" s="535"/>
      <c r="M24" s="535"/>
      <c r="N24" s="535"/>
      <c r="O24" s="535"/>
      <c r="P24" s="535"/>
      <c r="Q24" s="535"/>
      <c r="R24" s="535"/>
      <c r="S24" s="535"/>
      <c r="T24" s="535"/>
      <c r="U24" s="535"/>
      <c r="V24" s="535"/>
      <c r="W24" s="535"/>
      <c r="X24" s="982"/>
      <c r="Y24" s="226" t="s">
        <v>58</v>
      </c>
      <c r="Z24" s="227"/>
      <c r="AA24" s="228"/>
      <c r="AB24" s="814" t="s">
        <v>1329</v>
      </c>
      <c r="AC24" s="815"/>
      <c r="AD24" s="816"/>
      <c r="AE24" s="188">
        <v>17</v>
      </c>
      <c r="AF24" s="188"/>
      <c r="AG24" s="188"/>
      <c r="AH24" s="188"/>
      <c r="AI24" s="188"/>
      <c r="AJ24" s="169">
        <v>14</v>
      </c>
      <c r="AK24" s="169"/>
      <c r="AL24" s="169"/>
      <c r="AM24" s="169"/>
      <c r="AN24" s="169"/>
      <c r="AO24" s="169">
        <v>22</v>
      </c>
      <c r="AP24" s="169"/>
      <c r="AQ24" s="169"/>
      <c r="AR24" s="169"/>
      <c r="AS24" s="169"/>
      <c r="AT24" s="502" t="s">
        <v>358</v>
      </c>
      <c r="AU24" s="900"/>
      <c r="AV24" s="900"/>
      <c r="AW24" s="900"/>
      <c r="AX24" s="901"/>
      <c r="AY24" s="2"/>
      <c r="AZ24" s="3"/>
      <c r="BA24" s="3"/>
      <c r="BB24" s="3"/>
      <c r="BC24" s="3"/>
    </row>
    <row r="25" spans="1:55" ht="32.25" customHeight="1">
      <c r="A25" s="246"/>
      <c r="B25" s="247"/>
      <c r="C25" s="247"/>
      <c r="D25" s="247"/>
      <c r="E25" s="247"/>
      <c r="F25" s="248"/>
      <c r="G25" s="983"/>
      <c r="H25" s="541"/>
      <c r="I25" s="541"/>
      <c r="J25" s="541"/>
      <c r="K25" s="541"/>
      <c r="L25" s="541"/>
      <c r="M25" s="541"/>
      <c r="N25" s="541"/>
      <c r="O25" s="541"/>
      <c r="P25" s="541"/>
      <c r="Q25" s="541"/>
      <c r="R25" s="541"/>
      <c r="S25" s="541"/>
      <c r="T25" s="541"/>
      <c r="U25" s="541"/>
      <c r="V25" s="541"/>
      <c r="W25" s="541"/>
      <c r="X25" s="984"/>
      <c r="Y25" s="230" t="s">
        <v>144</v>
      </c>
      <c r="Z25" s="231"/>
      <c r="AA25" s="232"/>
      <c r="AB25" s="814" t="s">
        <v>1329</v>
      </c>
      <c r="AC25" s="815"/>
      <c r="AD25" s="816"/>
      <c r="AE25" s="502">
        <v>17</v>
      </c>
      <c r="AF25" s="900"/>
      <c r="AG25" s="900"/>
      <c r="AH25" s="900"/>
      <c r="AI25" s="909"/>
      <c r="AJ25" s="902">
        <v>14</v>
      </c>
      <c r="AK25" s="903"/>
      <c r="AL25" s="903"/>
      <c r="AM25" s="903"/>
      <c r="AN25" s="904"/>
      <c r="AO25" s="902">
        <v>22</v>
      </c>
      <c r="AP25" s="903"/>
      <c r="AQ25" s="903"/>
      <c r="AR25" s="903"/>
      <c r="AS25" s="904"/>
      <c r="AT25" s="902" t="s">
        <v>50</v>
      </c>
      <c r="AU25" s="903"/>
      <c r="AV25" s="903"/>
      <c r="AW25" s="903"/>
      <c r="AX25" s="905"/>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1328</v>
      </c>
      <c r="H27" s="527"/>
      <c r="I27" s="527"/>
      <c r="J27" s="527"/>
      <c r="K27" s="527"/>
      <c r="L27" s="527"/>
      <c r="M27" s="527"/>
      <c r="N27" s="527"/>
      <c r="O27" s="527"/>
      <c r="P27" s="527"/>
      <c r="Q27" s="527"/>
      <c r="R27" s="527"/>
      <c r="S27" s="527"/>
      <c r="T27" s="527"/>
      <c r="U27" s="527"/>
      <c r="V27" s="527"/>
      <c r="W27" s="527"/>
      <c r="X27" s="527"/>
      <c r="Y27" s="261" t="s">
        <v>62</v>
      </c>
      <c r="Z27" s="262"/>
      <c r="AA27" s="263"/>
      <c r="AB27" s="502" t="s">
        <v>225</v>
      </c>
      <c r="AC27" s="503"/>
      <c r="AD27" s="532"/>
      <c r="AE27" s="740">
        <v>123412</v>
      </c>
      <c r="AF27" s="503"/>
      <c r="AG27" s="503"/>
      <c r="AH27" s="503"/>
      <c r="AI27" s="532"/>
      <c r="AJ27" s="740">
        <v>132630</v>
      </c>
      <c r="AK27" s="503"/>
      <c r="AL27" s="503"/>
      <c r="AM27" s="503"/>
      <c r="AN27" s="532"/>
      <c r="AO27" s="740">
        <v>83636</v>
      </c>
      <c r="AP27" s="503"/>
      <c r="AQ27" s="503"/>
      <c r="AR27" s="503"/>
      <c r="AS27" s="532"/>
      <c r="AT27" s="502" t="s">
        <v>50</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502" t="s">
        <v>777</v>
      </c>
      <c r="AC28" s="503"/>
      <c r="AD28" s="532"/>
      <c r="AE28" s="740" t="s">
        <v>1327</v>
      </c>
      <c r="AF28" s="503"/>
      <c r="AG28" s="503"/>
      <c r="AH28" s="503"/>
      <c r="AI28" s="532"/>
      <c r="AJ28" s="740" t="s">
        <v>1326</v>
      </c>
      <c r="AK28" s="503"/>
      <c r="AL28" s="503"/>
      <c r="AM28" s="503"/>
      <c r="AN28" s="532"/>
      <c r="AO28" s="502" t="s">
        <v>1325</v>
      </c>
      <c r="AP28" s="503"/>
      <c r="AQ28" s="503"/>
      <c r="AR28" s="503"/>
      <c r="AS28" s="532"/>
      <c r="AT28" s="502" t="s">
        <v>1324</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280" t="s">
        <v>1323</v>
      </c>
      <c r="D30" s="1281"/>
      <c r="E30" s="1281"/>
      <c r="F30" s="1281"/>
      <c r="G30" s="1281"/>
      <c r="H30" s="1281"/>
      <c r="I30" s="1281"/>
      <c r="J30" s="1281"/>
      <c r="K30" s="1282"/>
      <c r="L30" s="292">
        <v>55</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f>SUM(L30:Q35)</f>
        <v>55</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117</v>
      </c>
      <c r="AE40" s="547"/>
      <c r="AF40" s="547"/>
      <c r="AG40" s="2015" t="s">
        <v>1322</v>
      </c>
      <c r="AH40" s="2016"/>
      <c r="AI40" s="2016"/>
      <c r="AJ40" s="2016"/>
      <c r="AK40" s="2016"/>
      <c r="AL40" s="2016"/>
      <c r="AM40" s="2016"/>
      <c r="AN40" s="2016"/>
      <c r="AO40" s="2016"/>
      <c r="AP40" s="2016"/>
      <c r="AQ40" s="2016"/>
      <c r="AR40" s="2016"/>
      <c r="AS40" s="2016"/>
      <c r="AT40" s="2016"/>
      <c r="AU40" s="2016"/>
      <c r="AV40" s="2016"/>
      <c r="AW40" s="2016"/>
      <c r="AX40" s="2017"/>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117</v>
      </c>
      <c r="AE41" s="544"/>
      <c r="AF41" s="544"/>
      <c r="AG41" s="1104"/>
      <c r="AH41" s="1105"/>
      <c r="AI41" s="1105"/>
      <c r="AJ41" s="1105"/>
      <c r="AK41" s="1105"/>
      <c r="AL41" s="1105"/>
      <c r="AM41" s="1105"/>
      <c r="AN41" s="1105"/>
      <c r="AO41" s="1105"/>
      <c r="AP41" s="1105"/>
      <c r="AQ41" s="1105"/>
      <c r="AR41" s="1105"/>
      <c r="AS41" s="1105"/>
      <c r="AT41" s="1105"/>
      <c r="AU41" s="1105"/>
      <c r="AV41" s="1105"/>
      <c r="AW41" s="1105"/>
      <c r="AX41" s="1106"/>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117</v>
      </c>
      <c r="AE42" s="552"/>
      <c r="AF42" s="552"/>
      <c r="AG42" s="1107"/>
      <c r="AH42" s="1108"/>
      <c r="AI42" s="1108"/>
      <c r="AJ42" s="1108"/>
      <c r="AK42" s="1108"/>
      <c r="AL42" s="1108"/>
      <c r="AM42" s="1108"/>
      <c r="AN42" s="1108"/>
      <c r="AO42" s="1108"/>
      <c r="AP42" s="1108"/>
      <c r="AQ42" s="1108"/>
      <c r="AR42" s="1108"/>
      <c r="AS42" s="1108"/>
      <c r="AT42" s="1108"/>
      <c r="AU42" s="1108"/>
      <c r="AV42" s="1108"/>
      <c r="AW42" s="1108"/>
      <c r="AX42" s="1109"/>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116</v>
      </c>
      <c r="AE43" s="534"/>
      <c r="AF43" s="534"/>
      <c r="AG43" s="1101" t="s">
        <v>1321</v>
      </c>
      <c r="AH43" s="1102"/>
      <c r="AI43" s="1102"/>
      <c r="AJ43" s="1102"/>
      <c r="AK43" s="1102"/>
      <c r="AL43" s="1102"/>
      <c r="AM43" s="1102"/>
      <c r="AN43" s="1102"/>
      <c r="AO43" s="1102"/>
      <c r="AP43" s="1102"/>
      <c r="AQ43" s="1102"/>
      <c r="AR43" s="1102"/>
      <c r="AS43" s="1102"/>
      <c r="AT43" s="1102"/>
      <c r="AU43" s="1102"/>
      <c r="AV43" s="1102"/>
      <c r="AW43" s="1102"/>
      <c r="AX43" s="1103"/>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5" t="s">
        <v>116</v>
      </c>
      <c r="AE44" s="544"/>
      <c r="AF44" s="544"/>
      <c r="AG44" s="1104"/>
      <c r="AH44" s="1105"/>
      <c r="AI44" s="1105"/>
      <c r="AJ44" s="1105"/>
      <c r="AK44" s="1105"/>
      <c r="AL44" s="1105"/>
      <c r="AM44" s="1105"/>
      <c r="AN44" s="1105"/>
      <c r="AO44" s="1105"/>
      <c r="AP44" s="1105"/>
      <c r="AQ44" s="1105"/>
      <c r="AR44" s="1105"/>
      <c r="AS44" s="1105"/>
      <c r="AT44" s="1105"/>
      <c r="AU44" s="1105"/>
      <c r="AV44" s="1105"/>
      <c r="AW44" s="1105"/>
      <c r="AX44" s="1106"/>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117</v>
      </c>
      <c r="AE45" s="544"/>
      <c r="AF45" s="544"/>
      <c r="AG45" s="1104"/>
      <c r="AH45" s="1105"/>
      <c r="AI45" s="1105"/>
      <c r="AJ45" s="1105"/>
      <c r="AK45" s="1105"/>
      <c r="AL45" s="1105"/>
      <c r="AM45" s="1105"/>
      <c r="AN45" s="1105"/>
      <c r="AO45" s="1105"/>
      <c r="AP45" s="1105"/>
      <c r="AQ45" s="1105"/>
      <c r="AR45" s="1105"/>
      <c r="AS45" s="1105"/>
      <c r="AT45" s="1105"/>
      <c r="AU45" s="1105"/>
      <c r="AV45" s="1105"/>
      <c r="AW45" s="1105"/>
      <c r="AX45" s="1106"/>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5" t="s">
        <v>116</v>
      </c>
      <c r="AE46" s="544"/>
      <c r="AF46" s="544"/>
      <c r="AG46" s="1104"/>
      <c r="AH46" s="1105"/>
      <c r="AI46" s="1105"/>
      <c r="AJ46" s="1105"/>
      <c r="AK46" s="1105"/>
      <c r="AL46" s="1105"/>
      <c r="AM46" s="1105"/>
      <c r="AN46" s="1105"/>
      <c r="AO46" s="1105"/>
      <c r="AP46" s="1105"/>
      <c r="AQ46" s="1105"/>
      <c r="AR46" s="1105"/>
      <c r="AS46" s="1105"/>
      <c r="AT46" s="1105"/>
      <c r="AU46" s="1105"/>
      <c r="AV46" s="1105"/>
      <c r="AW46" s="1105"/>
      <c r="AX46" s="1106"/>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117</v>
      </c>
      <c r="AE47" s="544"/>
      <c r="AF47" s="544"/>
      <c r="AG47" s="1104"/>
      <c r="AH47" s="1105"/>
      <c r="AI47" s="1105"/>
      <c r="AJ47" s="1105"/>
      <c r="AK47" s="1105"/>
      <c r="AL47" s="1105"/>
      <c r="AM47" s="1105"/>
      <c r="AN47" s="1105"/>
      <c r="AO47" s="1105"/>
      <c r="AP47" s="1105"/>
      <c r="AQ47" s="1105"/>
      <c r="AR47" s="1105"/>
      <c r="AS47" s="1105"/>
      <c r="AT47" s="1105"/>
      <c r="AU47" s="1105"/>
      <c r="AV47" s="1105"/>
      <c r="AW47" s="1105"/>
      <c r="AX47" s="1106"/>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116</v>
      </c>
      <c r="AE48" s="552"/>
      <c r="AF48" s="552"/>
      <c r="AG48" s="1107"/>
      <c r="AH48" s="1108"/>
      <c r="AI48" s="1108"/>
      <c r="AJ48" s="1108"/>
      <c r="AK48" s="1108"/>
      <c r="AL48" s="1108"/>
      <c r="AM48" s="1108"/>
      <c r="AN48" s="1108"/>
      <c r="AO48" s="1108"/>
      <c r="AP48" s="1108"/>
      <c r="AQ48" s="1108"/>
      <c r="AR48" s="1108"/>
      <c r="AS48" s="1108"/>
      <c r="AT48" s="1108"/>
      <c r="AU48" s="1108"/>
      <c r="AV48" s="1108"/>
      <c r="AW48" s="1108"/>
      <c r="AX48" s="1109"/>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117</v>
      </c>
      <c r="AE49" s="534"/>
      <c r="AF49" s="534"/>
      <c r="AG49" s="1101" t="s">
        <v>1320</v>
      </c>
      <c r="AH49" s="1102"/>
      <c r="AI49" s="1102"/>
      <c r="AJ49" s="1102"/>
      <c r="AK49" s="1102"/>
      <c r="AL49" s="1102"/>
      <c r="AM49" s="1102"/>
      <c r="AN49" s="1102"/>
      <c r="AO49" s="1102"/>
      <c r="AP49" s="1102"/>
      <c r="AQ49" s="1102"/>
      <c r="AR49" s="1102"/>
      <c r="AS49" s="1102"/>
      <c r="AT49" s="1102"/>
      <c r="AU49" s="1102"/>
      <c r="AV49" s="1102"/>
      <c r="AW49" s="1102"/>
      <c r="AX49" s="1103"/>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117</v>
      </c>
      <c r="AE50" s="544"/>
      <c r="AF50" s="544"/>
      <c r="AG50" s="1104"/>
      <c r="AH50" s="1105"/>
      <c r="AI50" s="1105"/>
      <c r="AJ50" s="1105"/>
      <c r="AK50" s="1105"/>
      <c r="AL50" s="1105"/>
      <c r="AM50" s="1105"/>
      <c r="AN50" s="1105"/>
      <c r="AO50" s="1105"/>
      <c r="AP50" s="1105"/>
      <c r="AQ50" s="1105"/>
      <c r="AR50" s="1105"/>
      <c r="AS50" s="1105"/>
      <c r="AT50" s="1105"/>
      <c r="AU50" s="1105"/>
      <c r="AV50" s="1105"/>
      <c r="AW50" s="1105"/>
      <c r="AX50" s="1106"/>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45" t="s">
        <v>117</v>
      </c>
      <c r="AE51" s="544"/>
      <c r="AF51" s="544"/>
      <c r="AG51" s="1107"/>
      <c r="AH51" s="1108"/>
      <c r="AI51" s="1108"/>
      <c r="AJ51" s="1108"/>
      <c r="AK51" s="1108"/>
      <c r="AL51" s="1108"/>
      <c r="AM51" s="1108"/>
      <c r="AN51" s="1108"/>
      <c r="AO51" s="1108"/>
      <c r="AP51" s="1108"/>
      <c r="AQ51" s="1108"/>
      <c r="AR51" s="1108"/>
      <c r="AS51" s="1108"/>
      <c r="AT51" s="1108"/>
      <c r="AU51" s="1108"/>
      <c r="AV51" s="1108"/>
      <c r="AW51" s="1108"/>
      <c r="AX51" s="1109"/>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117</v>
      </c>
      <c r="AE52" s="534"/>
      <c r="AF52" s="916"/>
      <c r="AG52" s="1101" t="s">
        <v>1319</v>
      </c>
      <c r="AH52" s="1102"/>
      <c r="AI52" s="1102"/>
      <c r="AJ52" s="1102"/>
      <c r="AK52" s="1102"/>
      <c r="AL52" s="1102"/>
      <c r="AM52" s="1102"/>
      <c r="AN52" s="1102"/>
      <c r="AO52" s="1102"/>
      <c r="AP52" s="1102"/>
      <c r="AQ52" s="1102"/>
      <c r="AR52" s="1102"/>
      <c r="AS52" s="1102"/>
      <c r="AT52" s="1102"/>
      <c r="AU52" s="1102"/>
      <c r="AV52" s="1102"/>
      <c r="AW52" s="1102"/>
      <c r="AX52" s="1103"/>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1104"/>
      <c r="AH53" s="1105"/>
      <c r="AI53" s="1105"/>
      <c r="AJ53" s="1105"/>
      <c r="AK53" s="1105"/>
      <c r="AL53" s="1105"/>
      <c r="AM53" s="1105"/>
      <c r="AN53" s="1105"/>
      <c r="AO53" s="1105"/>
      <c r="AP53" s="1105"/>
      <c r="AQ53" s="1105"/>
      <c r="AR53" s="1105"/>
      <c r="AS53" s="1105"/>
      <c r="AT53" s="1105"/>
      <c r="AU53" s="1105"/>
      <c r="AV53" s="1105"/>
      <c r="AW53" s="1105"/>
      <c r="AX53" s="1106"/>
    </row>
    <row r="54" spans="1:50" ht="26.25" customHeight="1">
      <c r="A54" s="321"/>
      <c r="B54" s="322"/>
      <c r="C54" s="417"/>
      <c r="D54" s="418"/>
      <c r="E54" s="418"/>
      <c r="F54" s="418"/>
      <c r="G54" s="917" t="s">
        <v>1318</v>
      </c>
      <c r="H54" s="918"/>
      <c r="I54" s="918"/>
      <c r="J54" s="918"/>
      <c r="K54" s="918"/>
      <c r="L54" s="918"/>
      <c r="M54" s="918"/>
      <c r="N54" s="918"/>
      <c r="O54" s="918"/>
      <c r="P54" s="918"/>
      <c r="Q54" s="918"/>
      <c r="R54" s="918"/>
      <c r="S54" s="919"/>
      <c r="T54" s="920" t="s">
        <v>1317</v>
      </c>
      <c r="U54" s="918"/>
      <c r="V54" s="918"/>
      <c r="W54" s="918"/>
      <c r="X54" s="918"/>
      <c r="Y54" s="918"/>
      <c r="Z54" s="918"/>
      <c r="AA54" s="918"/>
      <c r="AB54" s="918"/>
      <c r="AC54" s="918"/>
      <c r="AD54" s="918"/>
      <c r="AE54" s="918"/>
      <c r="AF54" s="918"/>
      <c r="AG54" s="1104"/>
      <c r="AH54" s="1105"/>
      <c r="AI54" s="1105"/>
      <c r="AJ54" s="1105"/>
      <c r="AK54" s="1105"/>
      <c r="AL54" s="1105"/>
      <c r="AM54" s="1105"/>
      <c r="AN54" s="1105"/>
      <c r="AO54" s="1105"/>
      <c r="AP54" s="1105"/>
      <c r="AQ54" s="1105"/>
      <c r="AR54" s="1105"/>
      <c r="AS54" s="1105"/>
      <c r="AT54" s="1105"/>
      <c r="AU54" s="1105"/>
      <c r="AV54" s="1105"/>
      <c r="AW54" s="1105"/>
      <c r="AX54" s="1106"/>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1107"/>
      <c r="AH55" s="1108"/>
      <c r="AI55" s="1108"/>
      <c r="AJ55" s="1108"/>
      <c r="AK55" s="1108"/>
      <c r="AL55" s="1108"/>
      <c r="AM55" s="1108"/>
      <c r="AN55" s="1108"/>
      <c r="AO55" s="1108"/>
      <c r="AP55" s="1108"/>
      <c r="AQ55" s="1108"/>
      <c r="AR55" s="1108"/>
      <c r="AS55" s="1108"/>
      <c r="AT55" s="1108"/>
      <c r="AU55" s="1108"/>
      <c r="AV55" s="1108"/>
      <c r="AW55" s="1108"/>
      <c r="AX55" s="1109"/>
    </row>
    <row r="56" spans="1:50" ht="57" customHeight="1">
      <c r="A56" s="352" t="s">
        <v>100</v>
      </c>
      <c r="B56" s="387"/>
      <c r="C56" s="390" t="s">
        <v>101</v>
      </c>
      <c r="D56" s="391"/>
      <c r="E56" s="391"/>
      <c r="F56" s="392"/>
      <c r="G56" s="784" t="s">
        <v>1316</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781" t="s">
        <v>1315</v>
      </c>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3"/>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1924"/>
      <c r="B65" s="1348"/>
      <c r="C65" s="1348"/>
      <c r="D65" s="1348"/>
      <c r="E65" s="1348"/>
      <c r="F65" s="1348"/>
      <c r="G65" s="1348"/>
      <c r="H65" s="1348"/>
      <c r="I65" s="1348"/>
      <c r="J65" s="1348"/>
      <c r="K65" s="1348"/>
      <c r="L65" s="1348"/>
      <c r="M65" s="1348"/>
      <c r="N65" s="1348"/>
      <c r="O65" s="1348"/>
      <c r="P65" s="1348"/>
      <c r="Q65" s="1348"/>
      <c r="R65" s="1348"/>
      <c r="S65" s="1348"/>
      <c r="T65" s="1348"/>
      <c r="U65" s="1348"/>
      <c r="V65" s="1348"/>
      <c r="W65" s="1348"/>
      <c r="X65" s="1348"/>
      <c r="Y65" s="1348"/>
      <c r="Z65" s="1348"/>
      <c r="AA65" s="1348"/>
      <c r="AB65" s="1348"/>
      <c r="AC65" s="1348"/>
      <c r="AD65" s="1348"/>
      <c r="AE65" s="1348"/>
      <c r="AF65" s="1348"/>
      <c r="AG65" s="1348"/>
      <c r="AH65" s="1348"/>
      <c r="AI65" s="1348"/>
      <c r="AJ65" s="1348"/>
      <c r="AK65" s="1348"/>
      <c r="AL65" s="1348"/>
      <c r="AM65" s="1348"/>
      <c r="AN65" s="1348"/>
      <c r="AO65" s="1348"/>
      <c r="AP65" s="1348"/>
      <c r="AQ65" s="1348"/>
      <c r="AR65" s="1348"/>
      <c r="AS65" s="1348"/>
      <c r="AT65" s="1348"/>
      <c r="AU65" s="1348"/>
      <c r="AV65" s="1348"/>
      <c r="AW65" s="1348"/>
      <c r="AX65" s="1349"/>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110</v>
      </c>
      <c r="L67" s="301"/>
      <c r="M67" s="301"/>
      <c r="N67" s="301"/>
      <c r="O67" s="301"/>
      <c r="P67" s="301"/>
      <c r="Q67" s="301"/>
      <c r="R67" s="302"/>
      <c r="S67" s="422" t="s">
        <v>111</v>
      </c>
      <c r="T67" s="426"/>
      <c r="U67" s="426"/>
      <c r="V67" s="426"/>
      <c r="W67" s="426"/>
      <c r="X67" s="426"/>
      <c r="Y67" s="426"/>
      <c r="Z67" s="442"/>
      <c r="AA67" s="557">
        <v>139</v>
      </c>
      <c r="AB67" s="301"/>
      <c r="AC67" s="301"/>
      <c r="AD67" s="301"/>
      <c r="AE67" s="301"/>
      <c r="AF67" s="301"/>
      <c r="AG67" s="301"/>
      <c r="AH67" s="302"/>
      <c r="AI67" s="422" t="s">
        <v>112</v>
      </c>
      <c r="AJ67" s="423"/>
      <c r="AK67" s="423"/>
      <c r="AL67" s="423"/>
      <c r="AM67" s="423"/>
      <c r="AN67" s="423"/>
      <c r="AO67" s="423"/>
      <c r="AP67" s="424"/>
      <c r="AQ67" s="425">
        <v>266</v>
      </c>
      <c r="AR67" s="426"/>
      <c r="AS67" s="426"/>
      <c r="AT67" s="426"/>
      <c r="AU67" s="426"/>
      <c r="AV67" s="426"/>
      <c r="AW67" s="426"/>
      <c r="AX67" s="427"/>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AQ1" sqref="AQ1:AX1"/>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205</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279</v>
      </c>
      <c r="H3" s="836"/>
      <c r="I3" s="836"/>
      <c r="J3" s="836"/>
      <c r="K3" s="836"/>
      <c r="L3" s="836"/>
      <c r="M3" s="836"/>
      <c r="N3" s="836"/>
      <c r="O3" s="836"/>
      <c r="P3" s="836"/>
      <c r="Q3" s="836"/>
      <c r="R3" s="836"/>
      <c r="S3" s="836"/>
      <c r="T3" s="836"/>
      <c r="U3" s="836"/>
      <c r="V3" s="836"/>
      <c r="W3" s="836"/>
      <c r="X3" s="836"/>
      <c r="Y3" s="60" t="s">
        <v>245</v>
      </c>
      <c r="Z3" s="61"/>
      <c r="AA3" s="61"/>
      <c r="AB3" s="61"/>
      <c r="AC3" s="61"/>
      <c r="AD3" s="62"/>
      <c r="AE3" s="837" t="s">
        <v>244</v>
      </c>
      <c r="AF3" s="715"/>
      <c r="AG3" s="715"/>
      <c r="AH3" s="715"/>
      <c r="AI3" s="715"/>
      <c r="AJ3" s="715"/>
      <c r="AK3" s="715"/>
      <c r="AL3" s="715"/>
      <c r="AM3" s="715"/>
      <c r="AN3" s="715"/>
      <c r="AO3" s="715"/>
      <c r="AP3" s="838"/>
      <c r="AQ3" s="66" t="s">
        <v>8</v>
      </c>
      <c r="AR3" s="61"/>
      <c r="AS3" s="61"/>
      <c r="AT3" s="61"/>
      <c r="AU3" s="61"/>
      <c r="AV3" s="61"/>
      <c r="AW3" s="61"/>
      <c r="AX3" s="67"/>
    </row>
    <row r="4" spans="1:50" ht="30" customHeight="1">
      <c r="A4" s="84" t="s">
        <v>9</v>
      </c>
      <c r="B4" s="85"/>
      <c r="C4" s="85"/>
      <c r="D4" s="85"/>
      <c r="E4" s="85"/>
      <c r="F4" s="86"/>
      <c r="G4" s="832" t="s">
        <v>278</v>
      </c>
      <c r="H4" s="833"/>
      <c r="I4" s="833"/>
      <c r="J4" s="833"/>
      <c r="K4" s="833"/>
      <c r="L4" s="833"/>
      <c r="M4" s="833"/>
      <c r="N4" s="833"/>
      <c r="O4" s="833"/>
      <c r="P4" s="833"/>
      <c r="Q4" s="833"/>
      <c r="R4" s="833"/>
      <c r="S4" s="833"/>
      <c r="T4" s="833"/>
      <c r="U4" s="833"/>
      <c r="V4" s="723"/>
      <c r="W4" s="723"/>
      <c r="X4" s="723"/>
      <c r="Y4" s="90" t="s">
        <v>11</v>
      </c>
      <c r="Z4" s="91"/>
      <c r="AA4" s="91"/>
      <c r="AB4" s="91"/>
      <c r="AC4" s="91"/>
      <c r="AD4" s="92"/>
      <c r="AE4" s="719" t="s">
        <v>277</v>
      </c>
      <c r="AF4" s="720"/>
      <c r="AG4" s="720"/>
      <c r="AH4" s="720"/>
      <c r="AI4" s="720"/>
      <c r="AJ4" s="720"/>
      <c r="AK4" s="720"/>
      <c r="AL4" s="720"/>
      <c r="AM4" s="720"/>
      <c r="AN4" s="720"/>
      <c r="AO4" s="720"/>
      <c r="AP4" s="721"/>
      <c r="AQ4" s="457" t="s">
        <v>276</v>
      </c>
      <c r="AR4" s="458"/>
      <c r="AS4" s="458"/>
      <c r="AT4" s="458"/>
      <c r="AU4" s="458"/>
      <c r="AV4" s="458"/>
      <c r="AW4" s="458"/>
      <c r="AX4" s="459"/>
    </row>
    <row r="5" spans="1:50" ht="30" customHeight="1">
      <c r="A5" s="99" t="s">
        <v>14</v>
      </c>
      <c r="B5" s="100"/>
      <c r="C5" s="100"/>
      <c r="D5" s="100"/>
      <c r="E5" s="100"/>
      <c r="F5" s="100"/>
      <c r="G5" s="834" t="s">
        <v>15</v>
      </c>
      <c r="H5" s="723"/>
      <c r="I5" s="723"/>
      <c r="J5" s="723"/>
      <c r="K5" s="723"/>
      <c r="L5" s="723"/>
      <c r="M5" s="723"/>
      <c r="N5" s="723"/>
      <c r="O5" s="723"/>
      <c r="P5" s="723"/>
      <c r="Q5" s="723"/>
      <c r="R5" s="723"/>
      <c r="S5" s="723"/>
      <c r="T5" s="723"/>
      <c r="U5" s="723"/>
      <c r="V5" s="723"/>
      <c r="W5" s="723"/>
      <c r="X5" s="723"/>
      <c r="Y5" s="103" t="s">
        <v>16</v>
      </c>
      <c r="Z5" s="104"/>
      <c r="AA5" s="104"/>
      <c r="AB5" s="104"/>
      <c r="AC5" s="104"/>
      <c r="AD5" s="105"/>
      <c r="AE5" s="722" t="s">
        <v>240</v>
      </c>
      <c r="AF5" s="722"/>
      <c r="AG5" s="722"/>
      <c r="AH5" s="722"/>
      <c r="AI5" s="722"/>
      <c r="AJ5" s="722"/>
      <c r="AK5" s="722"/>
      <c r="AL5" s="722"/>
      <c r="AM5" s="722"/>
      <c r="AN5" s="722"/>
      <c r="AO5" s="722"/>
      <c r="AP5" s="722"/>
      <c r="AQ5" s="723"/>
      <c r="AR5" s="723"/>
      <c r="AS5" s="723"/>
      <c r="AT5" s="723"/>
      <c r="AU5" s="723"/>
      <c r="AV5" s="723"/>
      <c r="AW5" s="723"/>
      <c r="AX5" s="724"/>
    </row>
    <row r="6" spans="1:50" ht="39.950000000000003" customHeight="1">
      <c r="A6" s="68" t="s">
        <v>18</v>
      </c>
      <c r="B6" s="69"/>
      <c r="C6" s="69"/>
      <c r="D6" s="69"/>
      <c r="E6" s="69"/>
      <c r="F6" s="69"/>
      <c r="G6" s="449" t="s">
        <v>275</v>
      </c>
      <c r="H6" s="450"/>
      <c r="I6" s="450"/>
      <c r="J6" s="450"/>
      <c r="K6" s="450"/>
      <c r="L6" s="450"/>
      <c r="M6" s="450"/>
      <c r="N6" s="450"/>
      <c r="O6" s="450"/>
      <c r="P6" s="450"/>
      <c r="Q6" s="450"/>
      <c r="R6" s="450"/>
      <c r="S6" s="450"/>
      <c r="T6" s="450"/>
      <c r="U6" s="450"/>
      <c r="V6" s="826"/>
      <c r="W6" s="826"/>
      <c r="X6" s="826"/>
      <c r="Y6" s="73" t="s">
        <v>238</v>
      </c>
      <c r="Z6" s="74"/>
      <c r="AA6" s="74"/>
      <c r="AB6" s="74"/>
      <c r="AC6" s="74"/>
      <c r="AD6" s="75"/>
      <c r="AE6" s="827" t="s">
        <v>274</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828" t="s">
        <v>273</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272</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726">
        <v>477</v>
      </c>
      <c r="Q11" s="726"/>
      <c r="R11" s="726"/>
      <c r="S11" s="726"/>
      <c r="T11" s="726"/>
      <c r="U11" s="726"/>
      <c r="V11" s="726"/>
      <c r="W11" s="831">
        <v>481</v>
      </c>
      <c r="X11" s="831"/>
      <c r="Y11" s="831"/>
      <c r="Z11" s="831"/>
      <c r="AA11" s="831"/>
      <c r="AB11" s="831"/>
      <c r="AC11" s="831"/>
      <c r="AD11" s="291">
        <v>471</v>
      </c>
      <c r="AE11" s="291"/>
      <c r="AF11" s="291"/>
      <c r="AG11" s="291"/>
      <c r="AH11" s="291"/>
      <c r="AI11" s="291"/>
      <c r="AJ11" s="291"/>
      <c r="AK11" s="142">
        <v>524</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574" t="s">
        <v>271</v>
      </c>
      <c r="Q12" s="574"/>
      <c r="R12" s="574"/>
      <c r="S12" s="574"/>
      <c r="T12" s="574"/>
      <c r="U12" s="574"/>
      <c r="V12" s="574"/>
      <c r="W12" s="822" t="s">
        <v>202</v>
      </c>
      <c r="X12" s="823"/>
      <c r="Y12" s="823"/>
      <c r="Z12" s="823"/>
      <c r="AA12" s="823"/>
      <c r="AB12" s="823"/>
      <c r="AC12" s="823"/>
      <c r="AD12" s="824" t="s">
        <v>202</v>
      </c>
      <c r="AE12" s="825"/>
      <c r="AF12" s="825"/>
      <c r="AG12" s="825"/>
      <c r="AH12" s="825"/>
      <c r="AI12" s="825"/>
      <c r="AJ12" s="825"/>
      <c r="AK12" s="824" t="s">
        <v>202</v>
      </c>
      <c r="AL12" s="825"/>
      <c r="AM12" s="825"/>
      <c r="AN12" s="825"/>
      <c r="AO12" s="825"/>
      <c r="AP12" s="825"/>
      <c r="AQ12" s="825"/>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822" t="s">
        <v>202</v>
      </c>
      <c r="Q13" s="823"/>
      <c r="R13" s="823"/>
      <c r="S13" s="823"/>
      <c r="T13" s="823"/>
      <c r="U13" s="823"/>
      <c r="V13" s="823"/>
      <c r="W13" s="822" t="s">
        <v>202</v>
      </c>
      <c r="X13" s="823"/>
      <c r="Y13" s="823"/>
      <c r="Z13" s="823"/>
      <c r="AA13" s="823"/>
      <c r="AB13" s="823"/>
      <c r="AC13" s="823"/>
      <c r="AD13" s="824" t="s">
        <v>202</v>
      </c>
      <c r="AE13" s="825"/>
      <c r="AF13" s="825"/>
      <c r="AG13" s="825"/>
      <c r="AH13" s="825"/>
      <c r="AI13" s="825"/>
      <c r="AJ13" s="825"/>
      <c r="AK13" s="822" t="s">
        <v>202</v>
      </c>
      <c r="AL13" s="823"/>
      <c r="AM13" s="823"/>
      <c r="AN13" s="823"/>
      <c r="AO13" s="823"/>
      <c r="AP13" s="823"/>
      <c r="AQ13" s="82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822" t="s">
        <v>202</v>
      </c>
      <c r="Q14" s="823"/>
      <c r="R14" s="823"/>
      <c r="S14" s="823"/>
      <c r="T14" s="823"/>
      <c r="U14" s="823"/>
      <c r="V14" s="823"/>
      <c r="W14" s="822" t="s">
        <v>202</v>
      </c>
      <c r="X14" s="823"/>
      <c r="Y14" s="823"/>
      <c r="Z14" s="823"/>
      <c r="AA14" s="823"/>
      <c r="AB14" s="823"/>
      <c r="AC14" s="823"/>
      <c r="AD14" s="822" t="s">
        <v>202</v>
      </c>
      <c r="AE14" s="823"/>
      <c r="AF14" s="823"/>
      <c r="AG14" s="823"/>
      <c r="AH14" s="823"/>
      <c r="AI14" s="823"/>
      <c r="AJ14" s="823"/>
      <c r="AK14" s="822" t="s">
        <v>202</v>
      </c>
      <c r="AL14" s="823"/>
      <c r="AM14" s="823"/>
      <c r="AN14" s="823"/>
      <c r="AO14" s="823"/>
      <c r="AP14" s="823"/>
      <c r="AQ14" s="82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822" t="s">
        <v>202</v>
      </c>
      <c r="Q15" s="823"/>
      <c r="R15" s="823"/>
      <c r="S15" s="823"/>
      <c r="T15" s="823"/>
      <c r="U15" s="823"/>
      <c r="V15" s="823"/>
      <c r="W15" s="822" t="s">
        <v>202</v>
      </c>
      <c r="X15" s="823"/>
      <c r="Y15" s="823"/>
      <c r="Z15" s="823"/>
      <c r="AA15" s="823"/>
      <c r="AB15" s="823"/>
      <c r="AC15" s="823"/>
      <c r="AD15" s="822" t="s">
        <v>202</v>
      </c>
      <c r="AE15" s="823"/>
      <c r="AF15" s="823"/>
      <c r="AG15" s="823"/>
      <c r="AH15" s="823"/>
      <c r="AI15" s="823"/>
      <c r="AJ15" s="823"/>
      <c r="AK15" s="822" t="s">
        <v>202</v>
      </c>
      <c r="AL15" s="823"/>
      <c r="AM15" s="823"/>
      <c r="AN15" s="823"/>
      <c r="AO15" s="823"/>
      <c r="AP15" s="823"/>
      <c r="AQ15" s="823"/>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455</v>
      </c>
      <c r="Q16" s="165"/>
      <c r="R16" s="165"/>
      <c r="S16" s="165"/>
      <c r="T16" s="165"/>
      <c r="U16" s="165"/>
      <c r="V16" s="165"/>
      <c r="W16" s="165">
        <v>481</v>
      </c>
      <c r="X16" s="165"/>
      <c r="Y16" s="165"/>
      <c r="Z16" s="165"/>
      <c r="AA16" s="165"/>
      <c r="AB16" s="165"/>
      <c r="AC16" s="165"/>
      <c r="AD16" s="165">
        <v>471</v>
      </c>
      <c r="AE16" s="165"/>
      <c r="AF16" s="165"/>
      <c r="AG16" s="165"/>
      <c r="AH16" s="165"/>
      <c r="AI16" s="165"/>
      <c r="AJ16" s="165"/>
      <c r="AK16" s="165">
        <v>524</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5">
        <v>455</v>
      </c>
      <c r="Q17" s="165"/>
      <c r="R17" s="165"/>
      <c r="S17" s="165"/>
      <c r="T17" s="165"/>
      <c r="U17" s="165"/>
      <c r="V17" s="165"/>
      <c r="W17" s="165">
        <v>481</v>
      </c>
      <c r="X17" s="165"/>
      <c r="Y17" s="165"/>
      <c r="Z17" s="165"/>
      <c r="AA17" s="165"/>
      <c r="AB17" s="165"/>
      <c r="AC17" s="165"/>
      <c r="AD17" s="165">
        <v>471</v>
      </c>
      <c r="AE17" s="165"/>
      <c r="AF17" s="165"/>
      <c r="AG17" s="165"/>
      <c r="AH17" s="165"/>
      <c r="AI17" s="165"/>
      <c r="AJ17" s="165"/>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819" t="s">
        <v>270</v>
      </c>
      <c r="H20" s="405"/>
      <c r="I20" s="405"/>
      <c r="J20" s="405"/>
      <c r="K20" s="405"/>
      <c r="L20" s="405"/>
      <c r="M20" s="405"/>
      <c r="N20" s="405"/>
      <c r="O20" s="405"/>
      <c r="P20" s="405"/>
      <c r="Q20" s="405"/>
      <c r="R20" s="405"/>
      <c r="S20" s="405"/>
      <c r="T20" s="405"/>
      <c r="U20" s="405"/>
      <c r="V20" s="405"/>
      <c r="W20" s="405"/>
      <c r="X20" s="605"/>
      <c r="Y20" s="204" t="s">
        <v>49</v>
      </c>
      <c r="Z20" s="205"/>
      <c r="AA20" s="206"/>
      <c r="AB20" s="820" t="s">
        <v>269</v>
      </c>
      <c r="AC20" s="821"/>
      <c r="AD20" s="821"/>
      <c r="AE20" s="802">
        <v>402335</v>
      </c>
      <c r="AF20" s="803"/>
      <c r="AG20" s="803"/>
      <c r="AH20" s="803"/>
      <c r="AI20" s="804"/>
      <c r="AJ20" s="805">
        <v>314934</v>
      </c>
      <c r="AK20" s="806"/>
      <c r="AL20" s="806"/>
      <c r="AM20" s="806"/>
      <c r="AN20" s="807"/>
      <c r="AO20" s="810">
        <v>547708</v>
      </c>
      <c r="AP20" s="811"/>
      <c r="AQ20" s="811"/>
      <c r="AR20" s="811"/>
      <c r="AS20" s="811"/>
      <c r="AT20" s="174"/>
      <c r="AU20" s="174"/>
      <c r="AV20" s="174"/>
      <c r="AW20" s="174"/>
      <c r="AX20" s="175"/>
    </row>
    <row r="21" spans="1:55" ht="26.25" customHeight="1">
      <c r="A21" s="180"/>
      <c r="B21" s="181"/>
      <c r="C21" s="181"/>
      <c r="D21" s="181"/>
      <c r="E21" s="181"/>
      <c r="F21" s="182"/>
      <c r="G21" s="606"/>
      <c r="H21" s="408"/>
      <c r="I21" s="408"/>
      <c r="J21" s="408"/>
      <c r="K21" s="408"/>
      <c r="L21" s="408"/>
      <c r="M21" s="408"/>
      <c r="N21" s="408"/>
      <c r="O21" s="408"/>
      <c r="P21" s="408"/>
      <c r="Q21" s="408"/>
      <c r="R21" s="408"/>
      <c r="S21" s="408"/>
      <c r="T21" s="408"/>
      <c r="U21" s="408"/>
      <c r="V21" s="408"/>
      <c r="W21" s="408"/>
      <c r="X21" s="607"/>
      <c r="Y21" s="128" t="s">
        <v>51</v>
      </c>
      <c r="Z21" s="129"/>
      <c r="AA21" s="130"/>
      <c r="AB21" s="188"/>
      <c r="AC21" s="188"/>
      <c r="AD21" s="188"/>
      <c r="AE21" s="508" t="s">
        <v>268</v>
      </c>
      <c r="AF21" s="808"/>
      <c r="AG21" s="808"/>
      <c r="AH21" s="808"/>
      <c r="AI21" s="808"/>
      <c r="AJ21" s="808"/>
      <c r="AK21" s="808"/>
      <c r="AL21" s="808"/>
      <c r="AM21" s="808"/>
      <c r="AN21" s="808"/>
      <c r="AO21" s="808"/>
      <c r="AP21" s="808"/>
      <c r="AQ21" s="808"/>
      <c r="AR21" s="808"/>
      <c r="AS21" s="808"/>
      <c r="AT21" s="808"/>
      <c r="AU21" s="808"/>
      <c r="AV21" s="808"/>
      <c r="AW21" s="808"/>
      <c r="AX21" s="809"/>
    </row>
    <row r="22" spans="1:55" ht="32.25" customHeight="1">
      <c r="A22" s="180"/>
      <c r="B22" s="181"/>
      <c r="C22" s="181"/>
      <c r="D22" s="181"/>
      <c r="E22" s="181"/>
      <c r="F22" s="182"/>
      <c r="G22" s="608"/>
      <c r="H22" s="236"/>
      <c r="I22" s="236"/>
      <c r="J22" s="236"/>
      <c r="K22" s="236"/>
      <c r="L22" s="236"/>
      <c r="M22" s="236"/>
      <c r="N22" s="236"/>
      <c r="O22" s="236"/>
      <c r="P22" s="236"/>
      <c r="Q22" s="236"/>
      <c r="R22" s="236"/>
      <c r="S22" s="236"/>
      <c r="T22" s="236"/>
      <c r="U22" s="236"/>
      <c r="V22" s="236"/>
      <c r="W22" s="236"/>
      <c r="X22" s="237"/>
      <c r="Y22" s="128" t="s">
        <v>52</v>
      </c>
      <c r="Z22" s="129"/>
      <c r="AA22" s="130"/>
      <c r="AB22" s="188" t="s">
        <v>199</v>
      </c>
      <c r="AC22" s="188"/>
      <c r="AD22" s="188"/>
      <c r="AE22" s="188" t="s">
        <v>59</v>
      </c>
      <c r="AF22" s="188"/>
      <c r="AG22" s="188"/>
      <c r="AH22" s="188"/>
      <c r="AI22" s="188"/>
      <c r="AJ22" s="188" t="s">
        <v>59</v>
      </c>
      <c r="AK22" s="188"/>
      <c r="AL22" s="188"/>
      <c r="AM22" s="188"/>
      <c r="AN22" s="188"/>
      <c r="AO22" s="188" t="s">
        <v>59</v>
      </c>
      <c r="AP22" s="188"/>
      <c r="AQ22" s="188"/>
      <c r="AR22" s="188"/>
      <c r="AS22" s="188"/>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819" t="s">
        <v>267</v>
      </c>
      <c r="H24" s="405"/>
      <c r="I24" s="405"/>
      <c r="J24" s="405"/>
      <c r="K24" s="405"/>
      <c r="L24" s="405"/>
      <c r="M24" s="405"/>
      <c r="N24" s="405"/>
      <c r="O24" s="405"/>
      <c r="P24" s="405"/>
      <c r="Q24" s="405"/>
      <c r="R24" s="405"/>
      <c r="S24" s="405"/>
      <c r="T24" s="405"/>
      <c r="U24" s="405"/>
      <c r="V24" s="405"/>
      <c r="W24" s="405"/>
      <c r="X24" s="605"/>
      <c r="Y24" s="226" t="s">
        <v>58</v>
      </c>
      <c r="Z24" s="227"/>
      <c r="AA24" s="228"/>
      <c r="AB24" s="229"/>
      <c r="AC24" s="227"/>
      <c r="AD24" s="228"/>
      <c r="AE24" s="798" t="s">
        <v>266</v>
      </c>
      <c r="AF24" s="799"/>
      <c r="AG24" s="799"/>
      <c r="AH24" s="799"/>
      <c r="AI24" s="799"/>
      <c r="AJ24" s="800" t="s">
        <v>265</v>
      </c>
      <c r="AK24" s="801"/>
      <c r="AL24" s="801"/>
      <c r="AM24" s="801"/>
      <c r="AN24" s="801"/>
      <c r="AO24" s="791" t="s">
        <v>264</v>
      </c>
      <c r="AP24" s="792"/>
      <c r="AQ24" s="792"/>
      <c r="AR24" s="792"/>
      <c r="AS24" s="793"/>
      <c r="AT24" s="234" t="s">
        <v>197</v>
      </c>
      <c r="AU24" s="74"/>
      <c r="AV24" s="74"/>
      <c r="AW24" s="74"/>
      <c r="AX24" s="265"/>
      <c r="AY24" s="2"/>
      <c r="AZ24" s="3"/>
      <c r="BA24" s="3"/>
      <c r="BB24" s="3"/>
      <c r="BC24" s="3"/>
    </row>
    <row r="25" spans="1:55" ht="32.25" customHeight="1">
      <c r="A25" s="246"/>
      <c r="B25" s="247"/>
      <c r="C25" s="247"/>
      <c r="D25" s="247"/>
      <c r="E25" s="247"/>
      <c r="F25" s="248"/>
      <c r="G25" s="608"/>
      <c r="H25" s="236"/>
      <c r="I25" s="236"/>
      <c r="J25" s="236"/>
      <c r="K25" s="236"/>
      <c r="L25" s="236"/>
      <c r="M25" s="236"/>
      <c r="N25" s="236"/>
      <c r="O25" s="236"/>
      <c r="P25" s="236"/>
      <c r="Q25" s="236"/>
      <c r="R25" s="236"/>
      <c r="S25" s="236"/>
      <c r="T25" s="236"/>
      <c r="U25" s="236"/>
      <c r="V25" s="236"/>
      <c r="W25" s="236"/>
      <c r="X25" s="237"/>
      <c r="Y25" s="230" t="s">
        <v>61</v>
      </c>
      <c r="Z25" s="231"/>
      <c r="AA25" s="232"/>
      <c r="AB25" s="814"/>
      <c r="AC25" s="815"/>
      <c r="AD25" s="816"/>
      <c r="AE25" s="794" t="s">
        <v>263</v>
      </c>
      <c r="AF25" s="795"/>
      <c r="AG25" s="795"/>
      <c r="AH25" s="795"/>
      <c r="AI25" s="796"/>
      <c r="AJ25" s="794" t="s">
        <v>262</v>
      </c>
      <c r="AK25" s="817"/>
      <c r="AL25" s="817"/>
      <c r="AM25" s="817"/>
      <c r="AN25" s="818"/>
      <c r="AO25" s="794" t="s">
        <v>261</v>
      </c>
      <c r="AP25" s="795"/>
      <c r="AQ25" s="795"/>
      <c r="AR25" s="795"/>
      <c r="AS25" s="796"/>
      <c r="AT25" s="794" t="s">
        <v>260</v>
      </c>
      <c r="AU25" s="795"/>
      <c r="AV25" s="795"/>
      <c r="AW25" s="795"/>
      <c r="AX25" s="797"/>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259</v>
      </c>
      <c r="H27" s="527"/>
      <c r="I27" s="527"/>
      <c r="J27" s="527"/>
      <c r="K27" s="527"/>
      <c r="L27" s="527"/>
      <c r="M27" s="527"/>
      <c r="N27" s="527"/>
      <c r="O27" s="527"/>
      <c r="P27" s="527"/>
      <c r="Q27" s="527"/>
      <c r="R27" s="527"/>
      <c r="S27" s="527"/>
      <c r="T27" s="527"/>
      <c r="U27" s="527"/>
      <c r="V27" s="527"/>
      <c r="W27" s="527"/>
      <c r="X27" s="527"/>
      <c r="Y27" s="261" t="s">
        <v>62</v>
      </c>
      <c r="Z27" s="262"/>
      <c r="AA27" s="263"/>
      <c r="AB27" s="264" t="s">
        <v>258</v>
      </c>
      <c r="AC27" s="742"/>
      <c r="AD27" s="743"/>
      <c r="AE27" s="502">
        <v>219</v>
      </c>
      <c r="AF27" s="503"/>
      <c r="AG27" s="503"/>
      <c r="AH27" s="503"/>
      <c r="AI27" s="532"/>
      <c r="AJ27" s="502">
        <v>229</v>
      </c>
      <c r="AK27" s="503"/>
      <c r="AL27" s="503"/>
      <c r="AM27" s="503"/>
      <c r="AN27" s="532"/>
      <c r="AO27" s="502">
        <v>168</v>
      </c>
      <c r="AP27" s="503"/>
      <c r="AQ27" s="503"/>
      <c r="AR27" s="503"/>
      <c r="AS27" s="532"/>
      <c r="AT27" s="502" t="s">
        <v>254</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746" t="s">
        <v>257</v>
      </c>
      <c r="AF28" s="747"/>
      <c r="AG28" s="747"/>
      <c r="AH28" s="747"/>
      <c r="AI28" s="748"/>
      <c r="AJ28" s="746" t="s">
        <v>256</v>
      </c>
      <c r="AK28" s="747"/>
      <c r="AL28" s="747"/>
      <c r="AM28" s="747"/>
      <c r="AN28" s="748"/>
      <c r="AO28" s="746" t="s">
        <v>255</v>
      </c>
      <c r="AP28" s="747"/>
      <c r="AQ28" s="747"/>
      <c r="AR28" s="747"/>
      <c r="AS28" s="748"/>
      <c r="AT28" s="502" t="s">
        <v>254</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787" t="s">
        <v>253</v>
      </c>
      <c r="D30" s="788"/>
      <c r="E30" s="788"/>
      <c r="F30" s="788"/>
      <c r="G30" s="788"/>
      <c r="H30" s="788"/>
      <c r="I30" s="788"/>
      <c r="J30" s="788"/>
      <c r="K30" s="789"/>
      <c r="L30" s="790">
        <v>524</v>
      </c>
      <c r="M30" s="790"/>
      <c r="N30" s="790"/>
      <c r="O30" s="790"/>
      <c r="P30" s="790"/>
      <c r="Q30" s="790"/>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524</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664" t="s">
        <v>171</v>
      </c>
      <c r="AE40" s="755"/>
      <c r="AF40" s="755"/>
      <c r="AG40" s="548" t="s">
        <v>252</v>
      </c>
      <c r="AH40" s="785"/>
      <c r="AI40" s="785"/>
      <c r="AJ40" s="785"/>
      <c r="AK40" s="785"/>
      <c r="AL40" s="785"/>
      <c r="AM40" s="785"/>
      <c r="AN40" s="785"/>
      <c r="AO40" s="785"/>
      <c r="AP40" s="785"/>
      <c r="AQ40" s="785"/>
      <c r="AR40" s="785"/>
      <c r="AS40" s="785"/>
      <c r="AT40" s="785"/>
      <c r="AU40" s="785"/>
      <c r="AV40" s="785"/>
      <c r="AW40" s="785"/>
      <c r="AX40" s="786"/>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676" t="s">
        <v>171</v>
      </c>
      <c r="AE41" s="677"/>
      <c r="AF41" s="677"/>
      <c r="AG41" s="769"/>
      <c r="AH41" s="770"/>
      <c r="AI41" s="770"/>
      <c r="AJ41" s="770"/>
      <c r="AK41" s="770"/>
      <c r="AL41" s="770"/>
      <c r="AM41" s="770"/>
      <c r="AN41" s="770"/>
      <c r="AO41" s="770"/>
      <c r="AP41" s="770"/>
      <c r="AQ41" s="770"/>
      <c r="AR41" s="770"/>
      <c r="AS41" s="770"/>
      <c r="AT41" s="770"/>
      <c r="AU41" s="770"/>
      <c r="AV41" s="770"/>
      <c r="AW41" s="770"/>
      <c r="AX41" s="771"/>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678" t="s">
        <v>171</v>
      </c>
      <c r="AE42" s="679"/>
      <c r="AF42" s="679"/>
      <c r="AG42" s="772"/>
      <c r="AH42" s="773"/>
      <c r="AI42" s="773"/>
      <c r="AJ42" s="773"/>
      <c r="AK42" s="773"/>
      <c r="AL42" s="773"/>
      <c r="AM42" s="773"/>
      <c r="AN42" s="773"/>
      <c r="AO42" s="773"/>
      <c r="AP42" s="773"/>
      <c r="AQ42" s="773"/>
      <c r="AR42" s="773"/>
      <c r="AS42" s="773"/>
      <c r="AT42" s="773"/>
      <c r="AU42" s="773"/>
      <c r="AV42" s="773"/>
      <c r="AW42" s="773"/>
      <c r="AX42" s="774"/>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680" t="s">
        <v>171</v>
      </c>
      <c r="AE43" s="681"/>
      <c r="AF43" s="681"/>
      <c r="AG43" s="362" t="s">
        <v>251</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170</v>
      </c>
      <c r="AE44" s="677"/>
      <c r="AF44" s="677"/>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676" t="s">
        <v>171</v>
      </c>
      <c r="AE45" s="677"/>
      <c r="AF45" s="677"/>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676" t="s">
        <v>170</v>
      </c>
      <c r="AE46" s="677"/>
      <c r="AF46" s="677"/>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171</v>
      </c>
      <c r="AE47" s="677"/>
      <c r="AF47" s="677"/>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678" t="s">
        <v>249</v>
      </c>
      <c r="AE48" s="679"/>
      <c r="AF48" s="679"/>
      <c r="AG48" s="772"/>
      <c r="AH48" s="773"/>
      <c r="AI48" s="773"/>
      <c r="AJ48" s="773"/>
      <c r="AK48" s="773"/>
      <c r="AL48" s="773"/>
      <c r="AM48" s="773"/>
      <c r="AN48" s="773"/>
      <c r="AO48" s="773"/>
      <c r="AP48" s="773"/>
      <c r="AQ48" s="773"/>
      <c r="AR48" s="773"/>
      <c r="AS48" s="773"/>
      <c r="AT48" s="773"/>
      <c r="AU48" s="773"/>
      <c r="AV48" s="773"/>
      <c r="AW48" s="773"/>
      <c r="AX48" s="774"/>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680" t="s">
        <v>171</v>
      </c>
      <c r="AE49" s="681"/>
      <c r="AF49" s="681"/>
      <c r="AG49" s="362" t="s">
        <v>250</v>
      </c>
      <c r="AH49" s="767"/>
      <c r="AI49" s="767"/>
      <c r="AJ49" s="767"/>
      <c r="AK49" s="767"/>
      <c r="AL49" s="767"/>
      <c r="AM49" s="767"/>
      <c r="AN49" s="767"/>
      <c r="AO49" s="767"/>
      <c r="AP49" s="767"/>
      <c r="AQ49" s="767"/>
      <c r="AR49" s="767"/>
      <c r="AS49" s="767"/>
      <c r="AT49" s="767"/>
      <c r="AU49" s="767"/>
      <c r="AV49" s="767"/>
      <c r="AW49" s="767"/>
      <c r="AX49" s="76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171</v>
      </c>
      <c r="AE50" s="677"/>
      <c r="AF50" s="677"/>
      <c r="AG50" s="769"/>
      <c r="AH50" s="770"/>
      <c r="AI50" s="770"/>
      <c r="AJ50" s="770"/>
      <c r="AK50" s="770"/>
      <c r="AL50" s="770"/>
      <c r="AM50" s="770"/>
      <c r="AN50" s="770"/>
      <c r="AO50" s="770"/>
      <c r="AP50" s="770"/>
      <c r="AQ50" s="770"/>
      <c r="AR50" s="770"/>
      <c r="AS50" s="770"/>
      <c r="AT50" s="770"/>
      <c r="AU50" s="770"/>
      <c r="AV50" s="770"/>
      <c r="AW50" s="770"/>
      <c r="AX50" s="771"/>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676" t="s">
        <v>171</v>
      </c>
      <c r="AE51" s="677"/>
      <c r="AF51" s="677"/>
      <c r="AG51" s="769"/>
      <c r="AH51" s="770"/>
      <c r="AI51" s="770"/>
      <c r="AJ51" s="770"/>
      <c r="AK51" s="770"/>
      <c r="AL51" s="770"/>
      <c r="AM51" s="770"/>
      <c r="AN51" s="770"/>
      <c r="AO51" s="770"/>
      <c r="AP51" s="770"/>
      <c r="AQ51" s="770"/>
      <c r="AR51" s="770"/>
      <c r="AS51" s="770"/>
      <c r="AT51" s="770"/>
      <c r="AU51" s="770"/>
      <c r="AV51" s="770"/>
      <c r="AW51" s="770"/>
      <c r="AX51" s="771"/>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680" t="s">
        <v>249</v>
      </c>
      <c r="AE52" s="681"/>
      <c r="AF52" s="681"/>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84" t="s">
        <v>248</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247</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18</v>
      </c>
      <c r="L67" s="709"/>
      <c r="M67" s="709"/>
      <c r="N67" s="709"/>
      <c r="O67" s="709"/>
      <c r="P67" s="709"/>
      <c r="Q67" s="709"/>
      <c r="R67" s="709"/>
      <c r="S67" s="422" t="s">
        <v>111</v>
      </c>
      <c r="T67" s="426"/>
      <c r="U67" s="426"/>
      <c r="V67" s="426"/>
      <c r="W67" s="426"/>
      <c r="X67" s="426"/>
      <c r="Y67" s="426"/>
      <c r="Z67" s="442"/>
      <c r="AA67" s="710">
        <v>42</v>
      </c>
      <c r="AB67" s="709"/>
      <c r="AC67" s="709"/>
      <c r="AD67" s="709"/>
      <c r="AE67" s="709"/>
      <c r="AF67" s="709"/>
      <c r="AG67" s="709"/>
      <c r="AH67" s="709"/>
      <c r="AI67" s="422" t="s">
        <v>112</v>
      </c>
      <c r="AJ67" s="423"/>
      <c r="AK67" s="423"/>
      <c r="AL67" s="423"/>
      <c r="AM67" s="423"/>
      <c r="AN67" s="423"/>
      <c r="AO67" s="423"/>
      <c r="AP67" s="424"/>
      <c r="AQ67" s="704">
        <v>210</v>
      </c>
      <c r="AR67" s="704"/>
      <c r="AS67" s="704"/>
      <c r="AT67" s="704"/>
      <c r="AU67" s="704"/>
      <c r="AV67" s="704"/>
      <c r="AW67" s="704"/>
      <c r="AX67" s="705"/>
    </row>
  </sheetData>
  <mergeCells count="253">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W12:AC12"/>
    <mergeCell ref="AD12:AJ12"/>
    <mergeCell ref="AK12:AQ12"/>
    <mergeCell ref="AR12:AX12"/>
    <mergeCell ref="I15:O15"/>
    <mergeCell ref="P15:V15"/>
    <mergeCell ref="W15:AC15"/>
    <mergeCell ref="AD15:AJ15"/>
    <mergeCell ref="AK15:AQ15"/>
    <mergeCell ref="AR15:AX15"/>
    <mergeCell ref="AB21:AD21"/>
    <mergeCell ref="Y22:AA22"/>
    <mergeCell ref="AB22:AD22"/>
    <mergeCell ref="AE22:AI22"/>
    <mergeCell ref="AJ22:AN22"/>
    <mergeCell ref="AO19:AS19"/>
    <mergeCell ref="Y21:AA21"/>
    <mergeCell ref="AR13:AX13"/>
    <mergeCell ref="AK14:AQ14"/>
    <mergeCell ref="AR14:AX14"/>
    <mergeCell ref="A19:F22"/>
    <mergeCell ref="G19:X19"/>
    <mergeCell ref="Y19:AA19"/>
    <mergeCell ref="AB19:AD19"/>
    <mergeCell ref="AE19:AI19"/>
    <mergeCell ref="AJ19:AN19"/>
    <mergeCell ref="A23:F25"/>
    <mergeCell ref="AR16:AX16"/>
    <mergeCell ref="G17:O17"/>
    <mergeCell ref="P17:V17"/>
    <mergeCell ref="W17:AC17"/>
    <mergeCell ref="AD17:AJ17"/>
    <mergeCell ref="AK17:AQ17"/>
    <mergeCell ref="AR17:AX17"/>
    <mergeCell ref="AT19:AX19"/>
    <mergeCell ref="G20:X22"/>
    <mergeCell ref="Y20:AA20"/>
    <mergeCell ref="AB20:AD20"/>
    <mergeCell ref="G18:O18"/>
    <mergeCell ref="P18:V18"/>
    <mergeCell ref="W18:AC18"/>
    <mergeCell ref="AD18:AJ18"/>
    <mergeCell ref="AK18:AQ18"/>
    <mergeCell ref="AR18:AX18"/>
    <mergeCell ref="A26:F28"/>
    <mergeCell ref="G26:X26"/>
    <mergeCell ref="Y26:AA26"/>
    <mergeCell ref="AB26:AD26"/>
    <mergeCell ref="AE26:AI26"/>
    <mergeCell ref="AJ26:AN26"/>
    <mergeCell ref="AE20:AI20"/>
    <mergeCell ref="AJ20:AN20"/>
    <mergeCell ref="AE21:AX21"/>
    <mergeCell ref="AO20:AS20"/>
    <mergeCell ref="AT20:AX20"/>
    <mergeCell ref="AO22:AS22"/>
    <mergeCell ref="AT22:AX22"/>
    <mergeCell ref="G23:X23"/>
    <mergeCell ref="Y23:AA23"/>
    <mergeCell ref="AB23:AD23"/>
    <mergeCell ref="AE23:AI23"/>
    <mergeCell ref="AJ23:AN23"/>
    <mergeCell ref="AB25:AD25"/>
    <mergeCell ref="AE25:AI25"/>
    <mergeCell ref="AJ25:AN25"/>
    <mergeCell ref="G24:X25"/>
    <mergeCell ref="Y24:AA24"/>
    <mergeCell ref="AO23:AS23"/>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B24:AD24"/>
    <mergeCell ref="AE24:AI24"/>
    <mergeCell ref="AJ24:AN24"/>
    <mergeCell ref="Y25:AA25"/>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F498"/>
  <sheetViews>
    <sheetView tabSelected="1" view="pageBreakPreview" zoomScaleNormal="75" zoomScaleSheetLayoutView="100" workbookViewId="0"/>
  </sheetViews>
  <sheetFormatPr defaultColWidth="9" defaultRowHeight="13.5"/>
  <cols>
    <col min="1" max="50" width="2.625" style="1" customWidth="1"/>
    <col min="51" max="56" width="2.25" style="1" customWidth="1"/>
    <col min="57" max="57" width="10" style="1" bestFit="1" customWidth="1"/>
    <col min="58" max="16384" width="9" style="1"/>
  </cols>
  <sheetData>
    <row r="2" spans="1:50" ht="21.75" customHeight="1" thickBot="1">
      <c r="AJ2" s="49" t="s">
        <v>0</v>
      </c>
      <c r="AK2" s="49"/>
      <c r="AL2" s="49"/>
      <c r="AM2" s="49"/>
      <c r="AN2" s="49"/>
      <c r="AO2" s="49"/>
      <c r="AP2" s="49"/>
      <c r="AQ2" s="563">
        <v>251</v>
      </c>
      <c r="AR2" s="563"/>
      <c r="AS2" s="563"/>
      <c r="AT2" s="563"/>
      <c r="AU2" s="563"/>
      <c r="AV2" s="563"/>
      <c r="AW2" s="563"/>
      <c r="AX2" s="563"/>
    </row>
    <row r="3" spans="1:50" ht="21" customHeight="1" thickBot="1">
      <c r="A3" s="51" t="s">
        <v>1</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3" t="s">
        <v>2</v>
      </c>
      <c r="AP3" s="54"/>
      <c r="AQ3" s="54"/>
      <c r="AR3" s="54"/>
      <c r="AS3" s="54"/>
      <c r="AT3" s="54"/>
      <c r="AU3" s="54"/>
      <c r="AV3" s="54"/>
      <c r="AW3" s="54"/>
      <c r="AX3" s="55"/>
    </row>
    <row r="4" spans="1:50" ht="25.15" customHeight="1">
      <c r="A4" s="56" t="s">
        <v>3</v>
      </c>
      <c r="B4" s="57"/>
      <c r="C4" s="57"/>
      <c r="D4" s="57"/>
      <c r="E4" s="57"/>
      <c r="F4" s="57"/>
      <c r="G4" s="2148" t="s">
        <v>2128</v>
      </c>
      <c r="H4" s="2149"/>
      <c r="I4" s="2149"/>
      <c r="J4" s="2149"/>
      <c r="K4" s="2149"/>
      <c r="L4" s="2149"/>
      <c r="M4" s="2149"/>
      <c r="N4" s="2149"/>
      <c r="O4" s="2149"/>
      <c r="P4" s="2149"/>
      <c r="Q4" s="2149"/>
      <c r="R4" s="2149"/>
      <c r="S4" s="2149"/>
      <c r="T4" s="2149"/>
      <c r="U4" s="2149"/>
      <c r="V4" s="2149"/>
      <c r="W4" s="2149"/>
      <c r="X4" s="2150"/>
      <c r="Y4" s="60" t="s">
        <v>2127</v>
      </c>
      <c r="Z4" s="61"/>
      <c r="AA4" s="61"/>
      <c r="AB4" s="61"/>
      <c r="AC4" s="61"/>
      <c r="AD4" s="62"/>
      <c r="AE4" s="837" t="s">
        <v>2126</v>
      </c>
      <c r="AF4" s="715"/>
      <c r="AG4" s="715"/>
      <c r="AH4" s="715"/>
      <c r="AI4" s="715"/>
      <c r="AJ4" s="715"/>
      <c r="AK4" s="715"/>
      <c r="AL4" s="715"/>
      <c r="AM4" s="715"/>
      <c r="AN4" s="715"/>
      <c r="AO4" s="715"/>
      <c r="AP4" s="838"/>
      <c r="AQ4" s="66" t="s">
        <v>8</v>
      </c>
      <c r="AR4" s="61"/>
      <c r="AS4" s="61"/>
      <c r="AT4" s="61"/>
      <c r="AU4" s="61"/>
      <c r="AV4" s="61"/>
      <c r="AW4" s="61"/>
      <c r="AX4" s="67"/>
    </row>
    <row r="5" spans="1:50" ht="30" customHeight="1">
      <c r="A5" s="84" t="s">
        <v>9</v>
      </c>
      <c r="B5" s="85"/>
      <c r="C5" s="85"/>
      <c r="D5" s="85"/>
      <c r="E5" s="85"/>
      <c r="F5" s="86"/>
      <c r="G5" s="2151" t="s">
        <v>1358</v>
      </c>
      <c r="H5" s="2152"/>
      <c r="I5" s="2152"/>
      <c r="J5" s="2152"/>
      <c r="K5" s="2152"/>
      <c r="L5" s="2152"/>
      <c r="M5" s="2152"/>
      <c r="N5" s="2152"/>
      <c r="O5" s="2152"/>
      <c r="P5" s="2152"/>
      <c r="Q5" s="2152"/>
      <c r="R5" s="2152"/>
      <c r="S5" s="2152"/>
      <c r="T5" s="2152"/>
      <c r="U5" s="2152"/>
      <c r="V5" s="2153"/>
      <c r="W5" s="2153"/>
      <c r="X5" s="2154"/>
      <c r="Y5" s="90" t="s">
        <v>11</v>
      </c>
      <c r="Z5" s="91"/>
      <c r="AA5" s="91"/>
      <c r="AB5" s="91"/>
      <c r="AC5" s="91"/>
      <c r="AD5" s="92"/>
      <c r="AE5" s="719" t="s">
        <v>2125</v>
      </c>
      <c r="AF5" s="720"/>
      <c r="AG5" s="720"/>
      <c r="AH5" s="720"/>
      <c r="AI5" s="720"/>
      <c r="AJ5" s="720"/>
      <c r="AK5" s="720"/>
      <c r="AL5" s="720"/>
      <c r="AM5" s="720"/>
      <c r="AN5" s="720"/>
      <c r="AO5" s="720"/>
      <c r="AP5" s="721"/>
      <c r="AQ5" s="457" t="s">
        <v>1357</v>
      </c>
      <c r="AR5" s="458"/>
      <c r="AS5" s="458"/>
      <c r="AT5" s="458"/>
      <c r="AU5" s="458"/>
      <c r="AV5" s="458"/>
      <c r="AW5" s="458"/>
      <c r="AX5" s="459"/>
    </row>
    <row r="6" spans="1:50" ht="30" customHeight="1">
      <c r="A6" s="99" t="s">
        <v>14</v>
      </c>
      <c r="B6" s="100"/>
      <c r="C6" s="100"/>
      <c r="D6" s="100"/>
      <c r="E6" s="100"/>
      <c r="F6" s="100"/>
      <c r="G6" s="834" t="s">
        <v>1356</v>
      </c>
      <c r="H6" s="74"/>
      <c r="I6" s="74"/>
      <c r="J6" s="74"/>
      <c r="K6" s="74"/>
      <c r="L6" s="74"/>
      <c r="M6" s="74"/>
      <c r="N6" s="74"/>
      <c r="O6" s="74"/>
      <c r="P6" s="74"/>
      <c r="Q6" s="74"/>
      <c r="R6" s="74"/>
      <c r="S6" s="74"/>
      <c r="T6" s="74"/>
      <c r="U6" s="74"/>
      <c r="V6" s="74"/>
      <c r="W6" s="74"/>
      <c r="X6" s="74"/>
      <c r="Y6" s="103" t="s">
        <v>16</v>
      </c>
      <c r="Z6" s="104"/>
      <c r="AA6" s="104"/>
      <c r="AB6" s="104"/>
      <c r="AC6" s="104"/>
      <c r="AD6" s="105"/>
      <c r="AE6" s="722" t="s">
        <v>1355</v>
      </c>
      <c r="AF6" s="722"/>
      <c r="AG6" s="722"/>
      <c r="AH6" s="722"/>
      <c r="AI6" s="722"/>
      <c r="AJ6" s="722"/>
      <c r="AK6" s="722"/>
      <c r="AL6" s="722"/>
      <c r="AM6" s="722"/>
      <c r="AN6" s="722"/>
      <c r="AO6" s="722"/>
      <c r="AP6" s="722"/>
      <c r="AQ6" s="74"/>
      <c r="AR6" s="74"/>
      <c r="AS6" s="74"/>
      <c r="AT6" s="74"/>
      <c r="AU6" s="74"/>
      <c r="AV6" s="74"/>
      <c r="AW6" s="74"/>
      <c r="AX6" s="265"/>
    </row>
    <row r="7" spans="1:50" ht="39.950000000000003" customHeight="1">
      <c r="A7" s="68" t="s">
        <v>18</v>
      </c>
      <c r="B7" s="69"/>
      <c r="C7" s="69"/>
      <c r="D7" s="69"/>
      <c r="E7" s="69"/>
      <c r="F7" s="69"/>
      <c r="G7" s="449" t="s">
        <v>2124</v>
      </c>
      <c r="H7" s="450"/>
      <c r="I7" s="450"/>
      <c r="J7" s="450"/>
      <c r="K7" s="450"/>
      <c r="L7" s="450"/>
      <c r="M7" s="450"/>
      <c r="N7" s="450"/>
      <c r="O7" s="450"/>
      <c r="P7" s="450"/>
      <c r="Q7" s="450"/>
      <c r="R7" s="450"/>
      <c r="S7" s="450"/>
      <c r="T7" s="450"/>
      <c r="U7" s="450"/>
      <c r="V7" s="451"/>
      <c r="W7" s="451"/>
      <c r="X7" s="451"/>
      <c r="Y7" s="73" t="s">
        <v>2123</v>
      </c>
      <c r="Z7" s="74"/>
      <c r="AA7" s="74"/>
      <c r="AB7" s="74"/>
      <c r="AC7" s="74"/>
      <c r="AD7" s="75"/>
      <c r="AE7" s="559" t="s">
        <v>1354</v>
      </c>
      <c r="AF7" s="1429"/>
      <c r="AG7" s="1429"/>
      <c r="AH7" s="1429"/>
      <c r="AI7" s="1429"/>
      <c r="AJ7" s="1429"/>
      <c r="AK7" s="1429"/>
      <c r="AL7" s="1429"/>
      <c r="AM7" s="1429"/>
      <c r="AN7" s="1429"/>
      <c r="AO7" s="1429"/>
      <c r="AP7" s="1429"/>
      <c r="AQ7" s="1429"/>
      <c r="AR7" s="1429"/>
      <c r="AS7" s="1429"/>
      <c r="AT7" s="1429"/>
      <c r="AU7" s="1429"/>
      <c r="AV7" s="1429"/>
      <c r="AW7" s="1429"/>
      <c r="AX7" s="1430"/>
    </row>
    <row r="8" spans="1:50" ht="103.7" customHeight="1">
      <c r="A8" s="79" t="s">
        <v>22</v>
      </c>
      <c r="B8" s="80"/>
      <c r="C8" s="80"/>
      <c r="D8" s="80"/>
      <c r="E8" s="80"/>
      <c r="F8" s="80"/>
      <c r="G8" s="1075" t="s">
        <v>1353</v>
      </c>
      <c r="H8" s="1076"/>
      <c r="I8" s="1076"/>
      <c r="J8" s="1076"/>
      <c r="K8" s="1076"/>
      <c r="L8" s="1076"/>
      <c r="M8" s="1076"/>
      <c r="N8" s="1076"/>
      <c r="O8" s="1076"/>
      <c r="P8" s="1076"/>
      <c r="Q8" s="1076"/>
      <c r="R8" s="1076"/>
      <c r="S8" s="1076"/>
      <c r="T8" s="1076"/>
      <c r="U8" s="1076"/>
      <c r="V8" s="1076"/>
      <c r="W8" s="1076"/>
      <c r="X8" s="1076"/>
      <c r="Y8" s="1076"/>
      <c r="Z8" s="107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7"/>
    </row>
    <row r="9" spans="1:50" ht="137.25" customHeight="1">
      <c r="A9" s="79" t="s">
        <v>24</v>
      </c>
      <c r="B9" s="80"/>
      <c r="C9" s="80"/>
      <c r="D9" s="80"/>
      <c r="E9" s="80"/>
      <c r="F9" s="80"/>
      <c r="G9" s="1075" t="s">
        <v>1352</v>
      </c>
      <c r="H9" s="1076"/>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7"/>
    </row>
    <row r="10" spans="1:50" ht="29.25" customHeight="1">
      <c r="A10" s="79" t="s">
        <v>26</v>
      </c>
      <c r="B10" s="80"/>
      <c r="C10" s="80"/>
      <c r="D10" s="80"/>
      <c r="E10" s="80"/>
      <c r="F10" s="113"/>
      <c r="G10" s="114" t="s">
        <v>154</v>
      </c>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6"/>
    </row>
    <row r="11" spans="1:50" ht="21" customHeight="1">
      <c r="A11" s="117" t="s">
        <v>28</v>
      </c>
      <c r="B11" s="118"/>
      <c r="C11" s="118"/>
      <c r="D11" s="118"/>
      <c r="E11" s="118"/>
      <c r="F11" s="119"/>
      <c r="G11" s="126"/>
      <c r="H11" s="127"/>
      <c r="I11" s="127"/>
      <c r="J11" s="127"/>
      <c r="K11" s="127"/>
      <c r="L11" s="127"/>
      <c r="M11" s="127"/>
      <c r="N11" s="127"/>
      <c r="O11" s="127"/>
      <c r="P11" s="128" t="s">
        <v>29</v>
      </c>
      <c r="Q11" s="129"/>
      <c r="R11" s="129"/>
      <c r="S11" s="129"/>
      <c r="T11" s="129"/>
      <c r="U11" s="129"/>
      <c r="V11" s="130"/>
      <c r="W11" s="128" t="s">
        <v>30</v>
      </c>
      <c r="X11" s="129"/>
      <c r="Y11" s="129"/>
      <c r="Z11" s="129"/>
      <c r="AA11" s="129"/>
      <c r="AB11" s="129"/>
      <c r="AC11" s="130"/>
      <c r="AD11" s="128" t="s">
        <v>31</v>
      </c>
      <c r="AE11" s="129"/>
      <c r="AF11" s="129"/>
      <c r="AG11" s="129"/>
      <c r="AH11" s="129"/>
      <c r="AI11" s="129"/>
      <c r="AJ11" s="130"/>
      <c r="AK11" s="128" t="s">
        <v>32</v>
      </c>
      <c r="AL11" s="129"/>
      <c r="AM11" s="129"/>
      <c r="AN11" s="129"/>
      <c r="AO11" s="129"/>
      <c r="AP11" s="129"/>
      <c r="AQ11" s="130"/>
      <c r="AR11" s="128" t="s">
        <v>33</v>
      </c>
      <c r="AS11" s="129"/>
      <c r="AT11" s="129"/>
      <c r="AU11" s="129"/>
      <c r="AV11" s="129"/>
      <c r="AW11" s="129"/>
      <c r="AX11" s="131"/>
    </row>
    <row r="12" spans="1:50" ht="21" customHeight="1">
      <c r="A12" s="120"/>
      <c r="B12" s="121"/>
      <c r="C12" s="121"/>
      <c r="D12" s="121"/>
      <c r="E12" s="121"/>
      <c r="F12" s="122"/>
      <c r="G12" s="132" t="s">
        <v>34</v>
      </c>
      <c r="H12" s="133"/>
      <c r="I12" s="138" t="s">
        <v>35</v>
      </c>
      <c r="J12" s="139"/>
      <c r="K12" s="139"/>
      <c r="L12" s="139"/>
      <c r="M12" s="139"/>
      <c r="N12" s="139"/>
      <c r="O12" s="140"/>
      <c r="P12" s="142">
        <v>76</v>
      </c>
      <c r="Q12" s="142"/>
      <c r="R12" s="142"/>
      <c r="S12" s="142"/>
      <c r="T12" s="142"/>
      <c r="U12" s="142"/>
      <c r="V12" s="142"/>
      <c r="W12" s="142">
        <v>69</v>
      </c>
      <c r="X12" s="142"/>
      <c r="Y12" s="142"/>
      <c r="Z12" s="142"/>
      <c r="AA12" s="142"/>
      <c r="AB12" s="142"/>
      <c r="AC12" s="142"/>
      <c r="AD12" s="142">
        <v>74</v>
      </c>
      <c r="AE12" s="142"/>
      <c r="AF12" s="142"/>
      <c r="AG12" s="142"/>
      <c r="AH12" s="142"/>
      <c r="AI12" s="142"/>
      <c r="AJ12" s="142"/>
      <c r="AK12" s="142">
        <v>86</v>
      </c>
      <c r="AL12" s="142"/>
      <c r="AM12" s="142"/>
      <c r="AN12" s="142"/>
      <c r="AO12" s="142"/>
      <c r="AP12" s="142"/>
      <c r="AQ12" s="142"/>
      <c r="AR12" s="142">
        <v>86</v>
      </c>
      <c r="AS12" s="142"/>
      <c r="AT12" s="142"/>
      <c r="AU12" s="142"/>
      <c r="AV12" s="142"/>
      <c r="AW12" s="142"/>
      <c r="AX12" s="1117"/>
    </row>
    <row r="13" spans="1:50" ht="21" customHeight="1">
      <c r="A13" s="120"/>
      <c r="B13" s="121"/>
      <c r="C13" s="121"/>
      <c r="D13" s="121"/>
      <c r="E13" s="121"/>
      <c r="F13" s="122"/>
      <c r="G13" s="134"/>
      <c r="H13" s="135"/>
      <c r="I13" s="145" t="s">
        <v>36</v>
      </c>
      <c r="J13" s="146"/>
      <c r="K13" s="146"/>
      <c r="L13" s="146"/>
      <c r="M13" s="146"/>
      <c r="N13" s="146"/>
      <c r="O13" s="147"/>
      <c r="P13" s="157" t="s">
        <v>1269</v>
      </c>
      <c r="Q13" s="157"/>
      <c r="R13" s="157"/>
      <c r="S13" s="157"/>
      <c r="T13" s="157"/>
      <c r="U13" s="157"/>
      <c r="V13" s="157"/>
      <c r="W13" s="157" t="s">
        <v>1269</v>
      </c>
      <c r="X13" s="157"/>
      <c r="Y13" s="157"/>
      <c r="Z13" s="157"/>
      <c r="AA13" s="157"/>
      <c r="AB13" s="157"/>
      <c r="AC13" s="157"/>
      <c r="AD13" s="157" t="s">
        <v>1351</v>
      </c>
      <c r="AE13" s="157"/>
      <c r="AF13" s="157"/>
      <c r="AG13" s="157"/>
      <c r="AH13" s="157"/>
      <c r="AI13" s="157"/>
      <c r="AJ13" s="157"/>
      <c r="AK13" s="157" t="s">
        <v>2122</v>
      </c>
      <c r="AL13" s="157"/>
      <c r="AM13" s="157"/>
      <c r="AN13" s="157"/>
      <c r="AO13" s="157"/>
      <c r="AP13" s="157"/>
      <c r="AQ13" s="157"/>
      <c r="AR13" s="158"/>
      <c r="AS13" s="158"/>
      <c r="AT13" s="158"/>
      <c r="AU13" s="158"/>
      <c r="AV13" s="158"/>
      <c r="AW13" s="158"/>
      <c r="AX13" s="159"/>
    </row>
    <row r="14" spans="1:50" ht="21" customHeight="1">
      <c r="A14" s="120"/>
      <c r="B14" s="121"/>
      <c r="C14" s="121"/>
      <c r="D14" s="121"/>
      <c r="E14" s="121"/>
      <c r="F14" s="122"/>
      <c r="G14" s="134"/>
      <c r="H14" s="135"/>
      <c r="I14" s="145" t="s">
        <v>38</v>
      </c>
      <c r="J14" s="149"/>
      <c r="K14" s="149"/>
      <c r="L14" s="149"/>
      <c r="M14" s="149"/>
      <c r="N14" s="149"/>
      <c r="O14" s="150"/>
      <c r="P14" s="151" t="s">
        <v>2122</v>
      </c>
      <c r="Q14" s="152"/>
      <c r="R14" s="152"/>
      <c r="S14" s="152"/>
      <c r="T14" s="152"/>
      <c r="U14" s="152"/>
      <c r="V14" s="153"/>
      <c r="W14" s="151" t="s">
        <v>2122</v>
      </c>
      <c r="X14" s="855"/>
      <c r="Y14" s="855"/>
      <c r="Z14" s="855"/>
      <c r="AA14" s="855"/>
      <c r="AB14" s="855"/>
      <c r="AC14" s="856"/>
      <c r="AD14" s="151" t="s">
        <v>2122</v>
      </c>
      <c r="AE14" s="855"/>
      <c r="AF14" s="855"/>
      <c r="AG14" s="855"/>
      <c r="AH14" s="855"/>
      <c r="AI14" s="855"/>
      <c r="AJ14" s="856"/>
      <c r="AK14" s="151" t="s">
        <v>2122</v>
      </c>
      <c r="AL14" s="855"/>
      <c r="AM14" s="855"/>
      <c r="AN14" s="855"/>
      <c r="AO14" s="855"/>
      <c r="AP14" s="855"/>
      <c r="AQ14" s="856"/>
      <c r="AR14" s="151"/>
      <c r="AS14" s="152"/>
      <c r="AT14" s="152"/>
      <c r="AU14" s="152"/>
      <c r="AV14" s="152"/>
      <c r="AW14" s="152"/>
      <c r="AX14" s="160"/>
    </row>
    <row r="15" spans="1:50" ht="21" customHeight="1">
      <c r="A15" s="120"/>
      <c r="B15" s="121"/>
      <c r="C15" s="121"/>
      <c r="D15" s="121"/>
      <c r="E15" s="121"/>
      <c r="F15" s="122"/>
      <c r="G15" s="134"/>
      <c r="H15" s="135"/>
      <c r="I15" s="145" t="s">
        <v>39</v>
      </c>
      <c r="J15" s="149"/>
      <c r="K15" s="149"/>
      <c r="L15" s="149"/>
      <c r="M15" s="149"/>
      <c r="N15" s="149"/>
      <c r="O15" s="150"/>
      <c r="P15" s="151" t="s">
        <v>2122</v>
      </c>
      <c r="Q15" s="152"/>
      <c r="R15" s="152"/>
      <c r="S15" s="152"/>
      <c r="T15" s="152"/>
      <c r="U15" s="152"/>
      <c r="V15" s="153"/>
      <c r="W15" s="151" t="s">
        <v>2122</v>
      </c>
      <c r="X15" s="855"/>
      <c r="Y15" s="855"/>
      <c r="Z15" s="855"/>
      <c r="AA15" s="855"/>
      <c r="AB15" s="855"/>
      <c r="AC15" s="856"/>
      <c r="AD15" s="151" t="s">
        <v>2122</v>
      </c>
      <c r="AE15" s="855"/>
      <c r="AF15" s="855"/>
      <c r="AG15" s="855"/>
      <c r="AH15" s="855"/>
      <c r="AI15" s="855"/>
      <c r="AJ15" s="856"/>
      <c r="AK15" s="151" t="s">
        <v>2122</v>
      </c>
      <c r="AL15" s="855"/>
      <c r="AM15" s="855"/>
      <c r="AN15" s="855"/>
      <c r="AO15" s="855"/>
      <c r="AP15" s="855"/>
      <c r="AQ15" s="856"/>
      <c r="AR15" s="154"/>
      <c r="AS15" s="155"/>
      <c r="AT15" s="155"/>
      <c r="AU15" s="155"/>
      <c r="AV15" s="155"/>
      <c r="AW15" s="155"/>
      <c r="AX15" s="156"/>
    </row>
    <row r="16" spans="1:50" ht="24.75" customHeight="1">
      <c r="A16" s="120"/>
      <c r="B16" s="121"/>
      <c r="C16" s="121"/>
      <c r="D16" s="121"/>
      <c r="E16" s="121"/>
      <c r="F16" s="122"/>
      <c r="G16" s="134"/>
      <c r="H16" s="135"/>
      <c r="I16" s="145" t="s">
        <v>40</v>
      </c>
      <c r="J16" s="146"/>
      <c r="K16" s="146"/>
      <c r="L16" s="146"/>
      <c r="M16" s="146"/>
      <c r="N16" s="146"/>
      <c r="O16" s="147"/>
      <c r="P16" s="157" t="s">
        <v>2122</v>
      </c>
      <c r="Q16" s="157"/>
      <c r="R16" s="157"/>
      <c r="S16" s="157"/>
      <c r="T16" s="157"/>
      <c r="U16" s="157"/>
      <c r="V16" s="157"/>
      <c r="W16" s="151" t="s">
        <v>2122</v>
      </c>
      <c r="X16" s="855"/>
      <c r="Y16" s="855"/>
      <c r="Z16" s="855"/>
      <c r="AA16" s="855"/>
      <c r="AB16" s="855"/>
      <c r="AC16" s="856"/>
      <c r="AD16" s="151" t="s">
        <v>2122</v>
      </c>
      <c r="AE16" s="855"/>
      <c r="AF16" s="855"/>
      <c r="AG16" s="855"/>
      <c r="AH16" s="855"/>
      <c r="AI16" s="855"/>
      <c r="AJ16" s="856"/>
      <c r="AK16" s="151" t="s">
        <v>2122</v>
      </c>
      <c r="AL16" s="855"/>
      <c r="AM16" s="855"/>
      <c r="AN16" s="855"/>
      <c r="AO16" s="855"/>
      <c r="AP16" s="855"/>
      <c r="AQ16" s="856"/>
      <c r="AR16" s="158"/>
      <c r="AS16" s="158"/>
      <c r="AT16" s="158"/>
      <c r="AU16" s="158"/>
      <c r="AV16" s="158"/>
      <c r="AW16" s="158"/>
      <c r="AX16" s="159"/>
    </row>
    <row r="17" spans="1:58" ht="24.75" customHeight="1">
      <c r="A17" s="120"/>
      <c r="B17" s="121"/>
      <c r="C17" s="121"/>
      <c r="D17" s="121"/>
      <c r="E17" s="121"/>
      <c r="F17" s="122"/>
      <c r="G17" s="136"/>
      <c r="H17" s="137"/>
      <c r="I17" s="161" t="s">
        <v>41</v>
      </c>
      <c r="J17" s="162"/>
      <c r="K17" s="162"/>
      <c r="L17" s="162"/>
      <c r="M17" s="162"/>
      <c r="N17" s="162"/>
      <c r="O17" s="163"/>
      <c r="P17" s="165">
        <v>76</v>
      </c>
      <c r="Q17" s="165"/>
      <c r="R17" s="165"/>
      <c r="S17" s="165"/>
      <c r="T17" s="165"/>
      <c r="U17" s="165"/>
      <c r="V17" s="165"/>
      <c r="W17" s="165">
        <v>69</v>
      </c>
      <c r="X17" s="165"/>
      <c r="Y17" s="165"/>
      <c r="Z17" s="165"/>
      <c r="AA17" s="165"/>
      <c r="AB17" s="165"/>
      <c r="AC17" s="165"/>
      <c r="AD17" s="165">
        <v>74</v>
      </c>
      <c r="AE17" s="165"/>
      <c r="AF17" s="165"/>
      <c r="AG17" s="165"/>
      <c r="AH17" s="165"/>
      <c r="AI17" s="165"/>
      <c r="AJ17" s="165"/>
      <c r="AK17" s="165">
        <v>86</v>
      </c>
      <c r="AL17" s="165"/>
      <c r="AM17" s="165"/>
      <c r="AN17" s="165"/>
      <c r="AO17" s="165"/>
      <c r="AP17" s="165"/>
      <c r="AQ17" s="165"/>
      <c r="AR17" s="165"/>
      <c r="AS17" s="165"/>
      <c r="AT17" s="165"/>
      <c r="AU17" s="165"/>
      <c r="AV17" s="165"/>
      <c r="AW17" s="165"/>
      <c r="AX17" s="166"/>
    </row>
    <row r="18" spans="1:58" ht="24.75" customHeight="1">
      <c r="A18" s="120"/>
      <c r="B18" s="121"/>
      <c r="C18" s="121"/>
      <c r="D18" s="121"/>
      <c r="E18" s="121"/>
      <c r="F18" s="122"/>
      <c r="G18" s="167" t="s">
        <v>42</v>
      </c>
      <c r="H18" s="168"/>
      <c r="I18" s="168"/>
      <c r="J18" s="168"/>
      <c r="K18" s="168"/>
      <c r="L18" s="168"/>
      <c r="M18" s="168"/>
      <c r="N18" s="168"/>
      <c r="O18" s="168"/>
      <c r="P18" s="169">
        <v>76</v>
      </c>
      <c r="Q18" s="169"/>
      <c r="R18" s="169"/>
      <c r="S18" s="169"/>
      <c r="T18" s="169"/>
      <c r="U18" s="169"/>
      <c r="V18" s="169"/>
      <c r="W18" s="169">
        <v>69</v>
      </c>
      <c r="X18" s="169"/>
      <c r="Y18" s="169"/>
      <c r="Z18" s="169"/>
      <c r="AA18" s="169"/>
      <c r="AB18" s="169"/>
      <c r="AC18" s="169"/>
      <c r="AD18" s="169">
        <v>74</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8" ht="24.75" customHeight="1">
      <c r="A19" s="123"/>
      <c r="B19" s="124"/>
      <c r="C19" s="124"/>
      <c r="D19" s="124"/>
      <c r="E19" s="124"/>
      <c r="F19" s="125"/>
      <c r="G19" s="167" t="s">
        <v>43</v>
      </c>
      <c r="H19" s="168"/>
      <c r="I19" s="168"/>
      <c r="J19" s="168"/>
      <c r="K19" s="168"/>
      <c r="L19" s="168"/>
      <c r="M19" s="168"/>
      <c r="N19" s="168"/>
      <c r="O19" s="168"/>
      <c r="P19" s="470">
        <f>+P18/P17</f>
        <v>1</v>
      </c>
      <c r="Q19" s="470"/>
      <c r="R19" s="470"/>
      <c r="S19" s="470"/>
      <c r="T19" s="470"/>
      <c r="U19" s="470"/>
      <c r="V19" s="470"/>
      <c r="W19" s="470">
        <f>+W18/W17</f>
        <v>1</v>
      </c>
      <c r="X19" s="470"/>
      <c r="Y19" s="470"/>
      <c r="Z19" s="470"/>
      <c r="AA19" s="470"/>
      <c r="AB19" s="470"/>
      <c r="AC19" s="470"/>
      <c r="AD19" s="470">
        <f>+AD18/AD17</f>
        <v>1</v>
      </c>
      <c r="AE19" s="470"/>
      <c r="AF19" s="470"/>
      <c r="AG19" s="470"/>
      <c r="AH19" s="470"/>
      <c r="AI19" s="470"/>
      <c r="AJ19" s="470"/>
      <c r="AK19" s="170"/>
      <c r="AL19" s="170"/>
      <c r="AM19" s="170"/>
      <c r="AN19" s="170"/>
      <c r="AO19" s="170"/>
      <c r="AP19" s="170"/>
      <c r="AQ19" s="170"/>
      <c r="AR19" s="170"/>
      <c r="AS19" s="170"/>
      <c r="AT19" s="170"/>
      <c r="AU19" s="170"/>
      <c r="AV19" s="170"/>
      <c r="AW19" s="170"/>
      <c r="AX19" s="171"/>
    </row>
    <row r="20" spans="1:58" ht="31.7" customHeight="1">
      <c r="A20" s="176" t="s">
        <v>44</v>
      </c>
      <c r="B20" s="177"/>
      <c r="C20" s="177"/>
      <c r="D20" s="177"/>
      <c r="E20" s="177"/>
      <c r="F20" s="178"/>
      <c r="G20" s="183" t="s">
        <v>45</v>
      </c>
      <c r="H20" s="129"/>
      <c r="I20" s="129"/>
      <c r="J20" s="129"/>
      <c r="K20" s="129"/>
      <c r="L20" s="129"/>
      <c r="M20" s="129"/>
      <c r="N20" s="129"/>
      <c r="O20" s="129"/>
      <c r="P20" s="129"/>
      <c r="Q20" s="129"/>
      <c r="R20" s="129"/>
      <c r="S20" s="129"/>
      <c r="T20" s="129"/>
      <c r="U20" s="129"/>
      <c r="V20" s="129"/>
      <c r="W20" s="129"/>
      <c r="X20" s="130"/>
      <c r="Y20" s="184"/>
      <c r="Z20" s="185"/>
      <c r="AA20" s="186"/>
      <c r="AB20" s="128" t="s">
        <v>46</v>
      </c>
      <c r="AC20" s="129"/>
      <c r="AD20" s="130"/>
      <c r="AE20" s="187" t="s">
        <v>29</v>
      </c>
      <c r="AF20" s="187"/>
      <c r="AG20" s="187"/>
      <c r="AH20" s="187"/>
      <c r="AI20" s="187"/>
      <c r="AJ20" s="187" t="s">
        <v>30</v>
      </c>
      <c r="AK20" s="187"/>
      <c r="AL20" s="187"/>
      <c r="AM20" s="187"/>
      <c r="AN20" s="187"/>
      <c r="AO20" s="187" t="s">
        <v>31</v>
      </c>
      <c r="AP20" s="187"/>
      <c r="AQ20" s="187"/>
      <c r="AR20" s="187"/>
      <c r="AS20" s="187"/>
      <c r="AT20" s="193" t="s">
        <v>2134</v>
      </c>
      <c r="AU20" s="187"/>
      <c r="AV20" s="187"/>
      <c r="AW20" s="187"/>
      <c r="AX20" s="194"/>
    </row>
    <row r="21" spans="1:58" ht="46.5" customHeight="1">
      <c r="A21" s="179"/>
      <c r="B21" s="177"/>
      <c r="C21" s="177"/>
      <c r="D21" s="177"/>
      <c r="E21" s="177"/>
      <c r="F21" s="178"/>
      <c r="G21" s="2137" t="s">
        <v>2135</v>
      </c>
      <c r="H21" s="2138"/>
      <c r="I21" s="2138"/>
      <c r="J21" s="2138"/>
      <c r="K21" s="2138"/>
      <c r="L21" s="2138"/>
      <c r="M21" s="2138"/>
      <c r="N21" s="2138"/>
      <c r="O21" s="2138"/>
      <c r="P21" s="2138"/>
      <c r="Q21" s="2138"/>
      <c r="R21" s="2138"/>
      <c r="S21" s="2138"/>
      <c r="T21" s="2138"/>
      <c r="U21" s="2138"/>
      <c r="V21" s="2138"/>
      <c r="W21" s="2138"/>
      <c r="X21" s="2139"/>
      <c r="Y21" s="2146" t="s">
        <v>2136</v>
      </c>
      <c r="Z21" s="2146"/>
      <c r="AA21" s="2146"/>
      <c r="AB21" s="2147" t="s">
        <v>2137</v>
      </c>
      <c r="AC21" s="2147"/>
      <c r="AD21" s="2147"/>
      <c r="AE21" s="2135">
        <v>62</v>
      </c>
      <c r="AF21" s="2135"/>
      <c r="AG21" s="2135"/>
      <c r="AH21" s="2135"/>
      <c r="AI21" s="2135"/>
      <c r="AJ21" s="2135">
        <v>68</v>
      </c>
      <c r="AK21" s="2135"/>
      <c r="AL21" s="2135"/>
      <c r="AM21" s="2135"/>
      <c r="AN21" s="2135"/>
      <c r="AO21" s="2135">
        <v>78</v>
      </c>
      <c r="AP21" s="2135"/>
      <c r="AQ21" s="2135"/>
      <c r="AR21" s="2135"/>
      <c r="AS21" s="2135"/>
      <c r="AT21" s="2120"/>
      <c r="AU21" s="2120"/>
      <c r="AV21" s="2120"/>
      <c r="AW21" s="2120"/>
      <c r="AX21" s="2121"/>
    </row>
    <row r="22" spans="1:58" ht="46.5" customHeight="1">
      <c r="A22" s="180"/>
      <c r="B22" s="181"/>
      <c r="C22" s="181"/>
      <c r="D22" s="181"/>
      <c r="E22" s="181"/>
      <c r="F22" s="182"/>
      <c r="G22" s="2140"/>
      <c r="H22" s="2141"/>
      <c r="I22" s="2141"/>
      <c r="J22" s="2141"/>
      <c r="K22" s="2141"/>
      <c r="L22" s="2141"/>
      <c r="M22" s="2141"/>
      <c r="N22" s="2141"/>
      <c r="O22" s="2141"/>
      <c r="P22" s="2141"/>
      <c r="Q22" s="2141"/>
      <c r="R22" s="2141"/>
      <c r="S22" s="2141"/>
      <c r="T22" s="2141"/>
      <c r="U22" s="2141"/>
      <c r="V22" s="2141"/>
      <c r="W22" s="2141"/>
      <c r="X22" s="2142"/>
      <c r="Y22" s="2136" t="s">
        <v>2138</v>
      </c>
      <c r="Z22" s="2136"/>
      <c r="AA22" s="2136"/>
      <c r="AB22" s="2135"/>
      <c r="AC22" s="2135"/>
      <c r="AD22" s="2135"/>
      <c r="AE22" s="2135">
        <v>34</v>
      </c>
      <c r="AF22" s="2135"/>
      <c r="AG22" s="2135"/>
      <c r="AH22" s="2135"/>
      <c r="AI22" s="2135"/>
      <c r="AJ22" s="2135">
        <v>34</v>
      </c>
      <c r="AK22" s="2135"/>
      <c r="AL22" s="2135"/>
      <c r="AM22" s="2135"/>
      <c r="AN22" s="2135"/>
      <c r="AO22" s="2135">
        <v>34</v>
      </c>
      <c r="AP22" s="2135"/>
      <c r="AQ22" s="2135"/>
      <c r="AR22" s="2135"/>
      <c r="AS22" s="2135"/>
      <c r="AT22" s="2122" t="s">
        <v>2139</v>
      </c>
      <c r="AU22" s="2122"/>
      <c r="AV22" s="2122"/>
      <c r="AW22" s="2122"/>
      <c r="AX22" s="2123"/>
    </row>
    <row r="23" spans="1:58" ht="46.5" customHeight="1">
      <c r="A23" s="180"/>
      <c r="B23" s="181"/>
      <c r="C23" s="181"/>
      <c r="D23" s="181"/>
      <c r="E23" s="181"/>
      <c r="F23" s="182"/>
      <c r="G23" s="2143"/>
      <c r="H23" s="2144"/>
      <c r="I23" s="2144"/>
      <c r="J23" s="2144"/>
      <c r="K23" s="2144"/>
      <c r="L23" s="2144"/>
      <c r="M23" s="2144"/>
      <c r="N23" s="2144"/>
      <c r="O23" s="2144"/>
      <c r="P23" s="2144"/>
      <c r="Q23" s="2144"/>
      <c r="R23" s="2144"/>
      <c r="S23" s="2144"/>
      <c r="T23" s="2144"/>
      <c r="U23" s="2144"/>
      <c r="V23" s="2144"/>
      <c r="W23" s="2144"/>
      <c r="X23" s="2145"/>
      <c r="Y23" s="2136" t="s">
        <v>2140</v>
      </c>
      <c r="Z23" s="2136"/>
      <c r="AA23" s="2136"/>
      <c r="AB23" s="2135" t="s">
        <v>2141</v>
      </c>
      <c r="AC23" s="2135"/>
      <c r="AD23" s="2135"/>
      <c r="AE23" s="2135">
        <v>182</v>
      </c>
      <c r="AF23" s="2135"/>
      <c r="AG23" s="2135"/>
      <c r="AH23" s="2135"/>
      <c r="AI23" s="2135"/>
      <c r="AJ23" s="2135">
        <v>200</v>
      </c>
      <c r="AK23" s="2135"/>
      <c r="AL23" s="2135"/>
      <c r="AM23" s="2135"/>
      <c r="AN23" s="2135"/>
      <c r="AO23" s="2135">
        <v>229</v>
      </c>
      <c r="AP23" s="2135"/>
      <c r="AQ23" s="2135"/>
      <c r="AR23" s="2135"/>
      <c r="AS23" s="2135"/>
      <c r="AT23" s="2120"/>
      <c r="AU23" s="2120"/>
      <c r="AV23" s="2120"/>
      <c r="AW23" s="2120"/>
      <c r="AX23" s="2121"/>
    </row>
    <row r="24" spans="1:58" ht="31.7" customHeight="1">
      <c r="A24" s="208" t="s">
        <v>54</v>
      </c>
      <c r="B24" s="241"/>
      <c r="C24" s="241"/>
      <c r="D24" s="241"/>
      <c r="E24" s="241"/>
      <c r="F24" s="242"/>
      <c r="G24" s="183" t="s">
        <v>55</v>
      </c>
      <c r="H24" s="129"/>
      <c r="I24" s="129"/>
      <c r="J24" s="129"/>
      <c r="K24" s="129"/>
      <c r="L24" s="129"/>
      <c r="M24" s="129"/>
      <c r="N24" s="129"/>
      <c r="O24" s="129"/>
      <c r="P24" s="129"/>
      <c r="Q24" s="129"/>
      <c r="R24" s="129"/>
      <c r="S24" s="129"/>
      <c r="T24" s="129"/>
      <c r="U24" s="129"/>
      <c r="V24" s="129"/>
      <c r="W24" s="129"/>
      <c r="X24" s="130"/>
      <c r="Y24" s="184"/>
      <c r="Z24" s="185"/>
      <c r="AA24" s="186"/>
      <c r="AB24" s="128" t="s">
        <v>46</v>
      </c>
      <c r="AC24" s="129"/>
      <c r="AD24" s="130"/>
      <c r="AE24" s="187" t="s">
        <v>29</v>
      </c>
      <c r="AF24" s="187"/>
      <c r="AG24" s="187"/>
      <c r="AH24" s="187"/>
      <c r="AI24" s="187"/>
      <c r="AJ24" s="187" t="s">
        <v>30</v>
      </c>
      <c r="AK24" s="187"/>
      <c r="AL24" s="187"/>
      <c r="AM24" s="187"/>
      <c r="AN24" s="187"/>
      <c r="AO24" s="187" t="s">
        <v>31</v>
      </c>
      <c r="AP24" s="187"/>
      <c r="AQ24" s="187"/>
      <c r="AR24" s="187"/>
      <c r="AS24" s="187"/>
      <c r="AT24" s="238" t="s">
        <v>56</v>
      </c>
      <c r="AU24" s="239"/>
      <c r="AV24" s="239"/>
      <c r="AW24" s="239"/>
      <c r="AX24" s="240"/>
    </row>
    <row r="25" spans="1:58" ht="36.75" customHeight="1">
      <c r="A25" s="243"/>
      <c r="B25" s="244"/>
      <c r="C25" s="244"/>
      <c r="D25" s="244"/>
      <c r="E25" s="244"/>
      <c r="F25" s="245"/>
      <c r="G25" s="1084" t="s">
        <v>2142</v>
      </c>
      <c r="H25" s="332"/>
      <c r="I25" s="332"/>
      <c r="J25" s="332"/>
      <c r="K25" s="332"/>
      <c r="L25" s="332"/>
      <c r="M25" s="332"/>
      <c r="N25" s="332"/>
      <c r="O25" s="332"/>
      <c r="P25" s="332"/>
      <c r="Q25" s="332"/>
      <c r="R25" s="332"/>
      <c r="S25" s="332"/>
      <c r="T25" s="332"/>
      <c r="U25" s="332"/>
      <c r="V25" s="332"/>
      <c r="W25" s="332"/>
      <c r="X25" s="1085"/>
      <c r="Y25" s="2127" t="s">
        <v>2143</v>
      </c>
      <c r="Z25" s="2128"/>
      <c r="AA25" s="2129"/>
      <c r="AB25" s="2130" t="s">
        <v>2144</v>
      </c>
      <c r="AC25" s="2131"/>
      <c r="AD25" s="2132"/>
      <c r="AE25" s="2134">
        <v>3</v>
      </c>
      <c r="AF25" s="2134"/>
      <c r="AG25" s="2134"/>
      <c r="AH25" s="2134"/>
      <c r="AI25" s="2134"/>
      <c r="AJ25" s="2134">
        <v>4</v>
      </c>
      <c r="AK25" s="2134"/>
      <c r="AL25" s="2134"/>
      <c r="AM25" s="2134"/>
      <c r="AN25" s="2134"/>
      <c r="AO25" s="2134">
        <v>3</v>
      </c>
      <c r="AP25" s="2134"/>
      <c r="AQ25" s="2134"/>
      <c r="AR25" s="2134"/>
      <c r="AS25" s="2134"/>
      <c r="AT25" s="2124">
        <v>3</v>
      </c>
      <c r="AU25" s="2125"/>
      <c r="AV25" s="2125"/>
      <c r="AW25" s="2125"/>
      <c r="AX25" s="2126"/>
      <c r="AY25" s="2"/>
      <c r="AZ25" s="3"/>
      <c r="BA25" s="3"/>
      <c r="BB25" s="3"/>
    </row>
    <row r="26" spans="1:58" ht="36.75" customHeight="1">
      <c r="A26" s="246"/>
      <c r="B26" s="247"/>
      <c r="C26" s="247"/>
      <c r="D26" s="247"/>
      <c r="E26" s="247"/>
      <c r="F26" s="248"/>
      <c r="G26" s="1086"/>
      <c r="H26" s="338"/>
      <c r="I26" s="338"/>
      <c r="J26" s="338"/>
      <c r="K26" s="338"/>
      <c r="L26" s="338"/>
      <c r="M26" s="338"/>
      <c r="N26" s="338"/>
      <c r="O26" s="338"/>
      <c r="P26" s="338"/>
      <c r="Q26" s="338"/>
      <c r="R26" s="338"/>
      <c r="S26" s="338"/>
      <c r="T26" s="338"/>
      <c r="U26" s="338"/>
      <c r="V26" s="338"/>
      <c r="W26" s="338"/>
      <c r="X26" s="1087"/>
      <c r="Y26" s="2127" t="s">
        <v>2145</v>
      </c>
      <c r="Z26" s="2128"/>
      <c r="AA26" s="2129"/>
      <c r="AB26" s="2130"/>
      <c r="AC26" s="2131"/>
      <c r="AD26" s="2132"/>
      <c r="AE26" s="2124" t="s">
        <v>1350</v>
      </c>
      <c r="AF26" s="2125"/>
      <c r="AG26" s="2125"/>
      <c r="AH26" s="2125"/>
      <c r="AI26" s="2133"/>
      <c r="AJ26" s="2124" t="s">
        <v>1349</v>
      </c>
      <c r="AK26" s="2125"/>
      <c r="AL26" s="2125"/>
      <c r="AM26" s="2125"/>
      <c r="AN26" s="2133"/>
      <c r="AO26" s="2124" t="s">
        <v>1349</v>
      </c>
      <c r="AP26" s="2125"/>
      <c r="AQ26" s="2125"/>
      <c r="AR26" s="2125"/>
      <c r="AS26" s="2133"/>
      <c r="AT26" s="2124" t="s">
        <v>1349</v>
      </c>
      <c r="AU26" s="2125"/>
      <c r="AV26" s="2125"/>
      <c r="AW26" s="2125"/>
      <c r="AX26" s="2126"/>
      <c r="AY26" s="2"/>
      <c r="AZ26" s="3"/>
      <c r="BA26" s="3"/>
      <c r="BB26" s="3"/>
    </row>
    <row r="27" spans="1:58" ht="32.25" customHeight="1">
      <c r="A27" s="208" t="s">
        <v>62</v>
      </c>
      <c r="B27" s="209"/>
      <c r="C27" s="209"/>
      <c r="D27" s="209"/>
      <c r="E27" s="209"/>
      <c r="F27" s="210"/>
      <c r="G27" s="129" t="s">
        <v>63</v>
      </c>
      <c r="H27" s="129"/>
      <c r="I27" s="129"/>
      <c r="J27" s="129"/>
      <c r="K27" s="129"/>
      <c r="L27" s="129"/>
      <c r="M27" s="129"/>
      <c r="N27" s="129"/>
      <c r="O27" s="129"/>
      <c r="P27" s="129"/>
      <c r="Q27" s="129"/>
      <c r="R27" s="129"/>
      <c r="S27" s="129"/>
      <c r="T27" s="129"/>
      <c r="U27" s="129"/>
      <c r="V27" s="129"/>
      <c r="W27" s="129"/>
      <c r="X27" s="130"/>
      <c r="Y27" s="217"/>
      <c r="Z27" s="218"/>
      <c r="AA27" s="219"/>
      <c r="AB27" s="128" t="s">
        <v>46</v>
      </c>
      <c r="AC27" s="129"/>
      <c r="AD27" s="130"/>
      <c r="AE27" s="128" t="s">
        <v>29</v>
      </c>
      <c r="AF27" s="129"/>
      <c r="AG27" s="129"/>
      <c r="AH27" s="129"/>
      <c r="AI27" s="130"/>
      <c r="AJ27" s="128" t="s">
        <v>30</v>
      </c>
      <c r="AK27" s="129"/>
      <c r="AL27" s="129"/>
      <c r="AM27" s="129"/>
      <c r="AN27" s="130"/>
      <c r="AO27" s="128" t="s">
        <v>31</v>
      </c>
      <c r="AP27" s="129"/>
      <c r="AQ27" s="129"/>
      <c r="AR27" s="129"/>
      <c r="AS27" s="130"/>
      <c r="AT27" s="238" t="s">
        <v>64</v>
      </c>
      <c r="AU27" s="239"/>
      <c r="AV27" s="239"/>
      <c r="AW27" s="239"/>
      <c r="AX27" s="240"/>
      <c r="AY27" s="2"/>
      <c r="AZ27" s="3"/>
      <c r="BA27" s="3"/>
      <c r="BB27" s="3"/>
    </row>
    <row r="28" spans="1:58" ht="37.5" customHeight="1">
      <c r="A28" s="211"/>
      <c r="B28" s="212"/>
      <c r="C28" s="212"/>
      <c r="D28" s="212"/>
      <c r="E28" s="212"/>
      <c r="F28" s="213"/>
      <c r="G28" s="527" t="s">
        <v>2121</v>
      </c>
      <c r="H28" s="527"/>
      <c r="I28" s="527"/>
      <c r="J28" s="527"/>
      <c r="K28" s="527"/>
      <c r="L28" s="527"/>
      <c r="M28" s="527"/>
      <c r="N28" s="527"/>
      <c r="O28" s="527"/>
      <c r="P28" s="527"/>
      <c r="Q28" s="527"/>
      <c r="R28" s="527"/>
      <c r="S28" s="527"/>
      <c r="T28" s="527"/>
      <c r="U28" s="527"/>
      <c r="V28" s="527"/>
      <c r="W28" s="527"/>
      <c r="X28" s="527"/>
      <c r="Y28" s="261" t="s">
        <v>62</v>
      </c>
      <c r="Z28" s="262"/>
      <c r="AA28" s="263"/>
      <c r="AB28" s="941"/>
      <c r="AC28" s="941"/>
      <c r="AD28" s="941"/>
      <c r="AE28" s="1796">
        <v>56772</v>
      </c>
      <c r="AF28" s="2114"/>
      <c r="AG28" s="2114"/>
      <c r="AH28" s="2114"/>
      <c r="AI28" s="2115"/>
      <c r="AJ28" s="1796">
        <v>13008</v>
      </c>
      <c r="AK28" s="2114"/>
      <c r="AL28" s="2114"/>
      <c r="AM28" s="2114"/>
      <c r="AN28" s="2115"/>
      <c r="AO28" s="1796">
        <v>30755</v>
      </c>
      <c r="AP28" s="2114"/>
      <c r="AQ28" s="2114"/>
      <c r="AR28" s="2114"/>
      <c r="AS28" s="2115"/>
      <c r="AT28" s="502" t="s">
        <v>2118</v>
      </c>
      <c r="AU28" s="503"/>
      <c r="AV28" s="503"/>
      <c r="AW28" s="503"/>
      <c r="AX28" s="504"/>
      <c r="BF28" s="36"/>
    </row>
    <row r="29" spans="1:58" ht="37.5" customHeight="1">
      <c r="A29" s="214"/>
      <c r="B29" s="215"/>
      <c r="C29" s="215"/>
      <c r="D29" s="215"/>
      <c r="E29" s="215"/>
      <c r="F29" s="216"/>
      <c r="G29" s="528"/>
      <c r="H29" s="528"/>
      <c r="I29" s="528"/>
      <c r="J29" s="528"/>
      <c r="K29" s="528"/>
      <c r="L29" s="528"/>
      <c r="M29" s="528"/>
      <c r="N29" s="528"/>
      <c r="O29" s="528"/>
      <c r="P29" s="528"/>
      <c r="Q29" s="528"/>
      <c r="R29" s="528"/>
      <c r="S29" s="528"/>
      <c r="T29" s="528"/>
      <c r="U29" s="528"/>
      <c r="V29" s="528"/>
      <c r="W29" s="528"/>
      <c r="X29" s="528"/>
      <c r="Y29" s="204" t="s">
        <v>66</v>
      </c>
      <c r="Z29" s="231"/>
      <c r="AA29" s="232"/>
      <c r="AB29" s="508" t="s">
        <v>1348</v>
      </c>
      <c r="AC29" s="509"/>
      <c r="AD29" s="510"/>
      <c r="AE29" s="2116" t="s">
        <v>2120</v>
      </c>
      <c r="AF29" s="2117"/>
      <c r="AG29" s="2117"/>
      <c r="AH29" s="2117"/>
      <c r="AI29" s="2118"/>
      <c r="AJ29" s="2116" t="s">
        <v>2119</v>
      </c>
      <c r="AK29" s="2117"/>
      <c r="AL29" s="2117"/>
      <c r="AM29" s="2117"/>
      <c r="AN29" s="2118"/>
      <c r="AO29" s="2116" t="s">
        <v>2132</v>
      </c>
      <c r="AP29" s="2117"/>
      <c r="AQ29" s="2117"/>
      <c r="AR29" s="2117"/>
      <c r="AS29" s="2118"/>
      <c r="AT29" s="2116" t="s">
        <v>2118</v>
      </c>
      <c r="AU29" s="2117"/>
      <c r="AV29" s="2117"/>
      <c r="AW29" s="2117"/>
      <c r="AX29" s="2119"/>
      <c r="BE29" s="1">
        <v>3</v>
      </c>
      <c r="BF29" s="36"/>
    </row>
    <row r="30" spans="1:58" ht="23.1" customHeight="1">
      <c r="A30" s="274" t="s">
        <v>67</v>
      </c>
      <c r="B30" s="275"/>
      <c r="C30" s="280"/>
      <c r="D30" s="281"/>
      <c r="E30" s="281"/>
      <c r="F30" s="281"/>
      <c r="G30" s="281"/>
      <c r="H30" s="281"/>
      <c r="I30" s="281"/>
      <c r="J30" s="281"/>
      <c r="K30" s="282"/>
      <c r="L30" s="283" t="s">
        <v>69</v>
      </c>
      <c r="M30" s="283"/>
      <c r="N30" s="283"/>
      <c r="O30" s="283"/>
      <c r="P30" s="283"/>
      <c r="Q30" s="283"/>
      <c r="R30" s="284" t="s">
        <v>33</v>
      </c>
      <c r="S30" s="284"/>
      <c r="T30" s="284"/>
      <c r="U30" s="284"/>
      <c r="V30" s="284"/>
      <c r="W30" s="284"/>
      <c r="X30" s="285" t="s">
        <v>70</v>
      </c>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6"/>
    </row>
    <row r="31" spans="1:58" ht="23.1" customHeight="1">
      <c r="A31" s="276"/>
      <c r="B31" s="277"/>
      <c r="C31" s="1388" t="s">
        <v>1347</v>
      </c>
      <c r="D31" s="1389"/>
      <c r="E31" s="1389"/>
      <c r="F31" s="1389"/>
      <c r="G31" s="1389"/>
      <c r="H31" s="1389"/>
      <c r="I31" s="1389"/>
      <c r="J31" s="1389"/>
      <c r="K31" s="1390"/>
      <c r="L31" s="292">
        <v>86</v>
      </c>
      <c r="M31" s="292"/>
      <c r="N31" s="292"/>
      <c r="O31" s="292"/>
      <c r="P31" s="292"/>
      <c r="Q31" s="292"/>
      <c r="R31" s="292">
        <v>86</v>
      </c>
      <c r="S31" s="292"/>
      <c r="T31" s="292"/>
      <c r="U31" s="292"/>
      <c r="V31" s="292"/>
      <c r="W31" s="292"/>
      <c r="X31" s="293"/>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5"/>
    </row>
    <row r="32" spans="1:58"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3"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3"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3" ht="23.1" customHeight="1">
      <c r="A35" s="276"/>
      <c r="B35" s="277"/>
      <c r="C35" s="271"/>
      <c r="D35" s="272"/>
      <c r="E35" s="272"/>
      <c r="F35" s="272"/>
      <c r="G35" s="272"/>
      <c r="H35" s="272"/>
      <c r="I35" s="272"/>
      <c r="J35" s="272"/>
      <c r="K35" s="273"/>
      <c r="L35" s="267"/>
      <c r="M35" s="267"/>
      <c r="N35" s="267"/>
      <c r="O35" s="267"/>
      <c r="P35" s="267"/>
      <c r="Q35" s="267"/>
      <c r="R35" s="267"/>
      <c r="S35" s="267"/>
      <c r="T35" s="267"/>
      <c r="U35" s="267"/>
      <c r="V35" s="267"/>
      <c r="W35" s="267"/>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3" ht="22.7" customHeight="1">
      <c r="A36" s="276"/>
      <c r="B36" s="277"/>
      <c r="C36" s="296"/>
      <c r="D36" s="297"/>
      <c r="E36" s="297"/>
      <c r="F36" s="297"/>
      <c r="G36" s="297"/>
      <c r="H36" s="297"/>
      <c r="I36" s="297"/>
      <c r="J36" s="297"/>
      <c r="K36" s="298"/>
      <c r="L36" s="299"/>
      <c r="M36" s="297"/>
      <c r="N36" s="297"/>
      <c r="O36" s="297"/>
      <c r="P36" s="297"/>
      <c r="Q36" s="298"/>
      <c r="R36" s="299"/>
      <c r="S36" s="297"/>
      <c r="T36" s="297"/>
      <c r="U36" s="297"/>
      <c r="V36" s="297"/>
      <c r="W36" s="298"/>
      <c r="X36" s="268"/>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70"/>
    </row>
    <row r="37" spans="1:53" ht="21.75" customHeight="1" thickBot="1">
      <c r="A37" s="278"/>
      <c r="B37" s="279"/>
      <c r="C37" s="300" t="s">
        <v>41</v>
      </c>
      <c r="D37" s="301"/>
      <c r="E37" s="301"/>
      <c r="F37" s="301"/>
      <c r="G37" s="301"/>
      <c r="H37" s="301"/>
      <c r="I37" s="301"/>
      <c r="J37" s="301"/>
      <c r="K37" s="302"/>
      <c r="L37" s="305">
        <f>+L31</f>
        <v>86</v>
      </c>
      <c r="M37" s="306"/>
      <c r="N37" s="306"/>
      <c r="O37" s="306"/>
      <c r="P37" s="306"/>
      <c r="Q37" s="307"/>
      <c r="R37" s="305">
        <v>86</v>
      </c>
      <c r="S37" s="306"/>
      <c r="T37" s="306"/>
      <c r="U37" s="306"/>
      <c r="V37" s="306"/>
      <c r="W37" s="307"/>
      <c r="X37" s="308"/>
      <c r="Y37" s="309"/>
      <c r="Z37" s="309"/>
      <c r="AA37" s="309"/>
      <c r="AB37" s="309"/>
      <c r="AC37" s="309"/>
      <c r="AD37" s="309"/>
      <c r="AE37" s="309"/>
      <c r="AF37" s="309"/>
      <c r="AG37" s="309"/>
      <c r="AH37" s="309"/>
      <c r="AI37" s="309"/>
      <c r="AJ37" s="309"/>
      <c r="AK37" s="309"/>
      <c r="AL37" s="309"/>
      <c r="AM37" s="309"/>
      <c r="AN37" s="309"/>
      <c r="AO37" s="309"/>
      <c r="AP37" s="309"/>
      <c r="AQ37" s="309"/>
      <c r="AR37" s="309"/>
      <c r="AS37" s="309"/>
      <c r="AT37" s="309"/>
      <c r="AU37" s="309"/>
      <c r="AV37" s="309"/>
      <c r="AW37" s="309"/>
      <c r="AX37" s="310"/>
    </row>
    <row r="38" spans="1:53" ht="24.75" customHeight="1" thickBot="1">
      <c r="A38" s="4"/>
      <c r="B38" s="4"/>
      <c r="C38" s="4"/>
      <c r="D38" s="4"/>
      <c r="E38" s="4"/>
      <c r="F38" s="4"/>
      <c r="G38" s="48"/>
      <c r="H38" s="48"/>
      <c r="I38" s="48"/>
      <c r="J38" s="48"/>
      <c r="K38" s="48"/>
      <c r="L38" s="6"/>
      <c r="M38" s="48"/>
      <c r="N38" s="48"/>
      <c r="O38" s="48"/>
      <c r="P38" s="48"/>
      <c r="Q38" s="48"/>
      <c r="R38" s="48"/>
      <c r="S38" s="48"/>
      <c r="T38" s="48"/>
      <c r="U38" s="48"/>
      <c r="V38" s="48"/>
      <c r="W38" s="48"/>
      <c r="X38" s="48"/>
      <c r="Y38" s="7"/>
      <c r="Z38" s="7"/>
      <c r="AA38" s="7"/>
      <c r="AB38" s="7"/>
      <c r="AC38" s="48"/>
      <c r="AD38" s="48"/>
      <c r="AE38" s="48"/>
      <c r="AF38" s="48"/>
      <c r="AG38" s="48"/>
      <c r="AH38" s="6"/>
      <c r="AI38" s="48"/>
      <c r="AJ38" s="48"/>
      <c r="AK38" s="48"/>
      <c r="AL38" s="48"/>
      <c r="AM38" s="48"/>
      <c r="AN38" s="48"/>
      <c r="AO38" s="48"/>
      <c r="AP38" s="48"/>
      <c r="AQ38" s="48"/>
      <c r="AR38" s="48"/>
      <c r="AS38" s="48"/>
      <c r="AT38" s="48"/>
      <c r="AU38" s="7"/>
      <c r="AV38" s="7"/>
      <c r="AW38" s="7"/>
      <c r="AX38" s="7"/>
    </row>
    <row r="39" spans="1:53" ht="21.75" customHeight="1">
      <c r="A39" s="311" t="s">
        <v>72</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312"/>
      <c r="AF39" s="312"/>
      <c r="AG39" s="312"/>
      <c r="AH39" s="312"/>
      <c r="AI39" s="312"/>
      <c r="AJ39" s="312"/>
      <c r="AK39" s="312"/>
      <c r="AL39" s="312"/>
      <c r="AM39" s="312"/>
      <c r="AN39" s="312"/>
      <c r="AO39" s="312"/>
      <c r="AP39" s="312"/>
      <c r="AQ39" s="312"/>
      <c r="AR39" s="312"/>
      <c r="AS39" s="312"/>
      <c r="AT39" s="312"/>
      <c r="AU39" s="312"/>
      <c r="AV39" s="312"/>
      <c r="AW39" s="312"/>
      <c r="AX39" s="313"/>
    </row>
    <row r="40" spans="1:53" ht="21" customHeight="1">
      <c r="A40" s="8"/>
      <c r="B40" s="9"/>
      <c r="C40" s="314" t="s">
        <v>73</v>
      </c>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6"/>
      <c r="AD40" s="315" t="s">
        <v>74</v>
      </c>
      <c r="AE40" s="315"/>
      <c r="AF40" s="315"/>
      <c r="AG40" s="317" t="s">
        <v>75</v>
      </c>
      <c r="AH40" s="315"/>
      <c r="AI40" s="315"/>
      <c r="AJ40" s="315"/>
      <c r="AK40" s="315"/>
      <c r="AL40" s="315"/>
      <c r="AM40" s="315"/>
      <c r="AN40" s="315"/>
      <c r="AO40" s="315"/>
      <c r="AP40" s="315"/>
      <c r="AQ40" s="315"/>
      <c r="AR40" s="315"/>
      <c r="AS40" s="315"/>
      <c r="AT40" s="315"/>
      <c r="AU40" s="315"/>
      <c r="AV40" s="315"/>
      <c r="AW40" s="315"/>
      <c r="AX40" s="318"/>
      <c r="BA40" s="35"/>
    </row>
    <row r="41" spans="1:53" ht="26.25" customHeight="1">
      <c r="A41" s="319" t="s">
        <v>2117</v>
      </c>
      <c r="B41" s="320"/>
      <c r="C41" s="325" t="s">
        <v>2116</v>
      </c>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7"/>
      <c r="AD41" s="664" t="s">
        <v>2113</v>
      </c>
      <c r="AE41" s="755"/>
      <c r="AF41" s="755"/>
      <c r="AG41" s="2111" t="s">
        <v>1346</v>
      </c>
      <c r="AH41" s="2112"/>
      <c r="AI41" s="2112"/>
      <c r="AJ41" s="2112"/>
      <c r="AK41" s="2112"/>
      <c r="AL41" s="2112"/>
      <c r="AM41" s="2112"/>
      <c r="AN41" s="2112"/>
      <c r="AO41" s="2112"/>
      <c r="AP41" s="2112"/>
      <c r="AQ41" s="2112"/>
      <c r="AR41" s="2112"/>
      <c r="AS41" s="2112"/>
      <c r="AT41" s="2112"/>
      <c r="AU41" s="2112"/>
      <c r="AV41" s="2112"/>
      <c r="AW41" s="2112"/>
      <c r="AX41" s="2113"/>
    </row>
    <row r="42" spans="1:53" ht="26.25" customHeight="1">
      <c r="A42" s="321"/>
      <c r="B42" s="322"/>
      <c r="C42" s="340" t="s">
        <v>2115</v>
      </c>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2"/>
      <c r="AD42" s="676" t="s">
        <v>2113</v>
      </c>
      <c r="AE42" s="677"/>
      <c r="AF42" s="677"/>
      <c r="AG42" s="2105"/>
      <c r="AH42" s="2106"/>
      <c r="AI42" s="2106"/>
      <c r="AJ42" s="2106"/>
      <c r="AK42" s="2106"/>
      <c r="AL42" s="2106"/>
      <c r="AM42" s="2106"/>
      <c r="AN42" s="2106"/>
      <c r="AO42" s="2106"/>
      <c r="AP42" s="2106"/>
      <c r="AQ42" s="2106"/>
      <c r="AR42" s="2106"/>
      <c r="AS42" s="2106"/>
      <c r="AT42" s="2106"/>
      <c r="AU42" s="2106"/>
      <c r="AV42" s="2106"/>
      <c r="AW42" s="2106"/>
      <c r="AX42" s="2107"/>
    </row>
    <row r="43" spans="1:53" ht="30" customHeight="1">
      <c r="A43" s="323"/>
      <c r="B43" s="324"/>
      <c r="C43" s="346" t="s">
        <v>2114</v>
      </c>
      <c r="D43" s="347"/>
      <c r="E43" s="347"/>
      <c r="F43" s="347"/>
      <c r="G43" s="347"/>
      <c r="H43" s="347"/>
      <c r="I43" s="347"/>
      <c r="J43" s="347"/>
      <c r="K43" s="347"/>
      <c r="L43" s="347"/>
      <c r="M43" s="347"/>
      <c r="N43" s="347"/>
      <c r="O43" s="347"/>
      <c r="P43" s="347"/>
      <c r="Q43" s="347"/>
      <c r="R43" s="347"/>
      <c r="S43" s="347"/>
      <c r="T43" s="347"/>
      <c r="U43" s="347"/>
      <c r="V43" s="347"/>
      <c r="W43" s="347"/>
      <c r="X43" s="347"/>
      <c r="Y43" s="347"/>
      <c r="Z43" s="347"/>
      <c r="AA43" s="347"/>
      <c r="AB43" s="347"/>
      <c r="AC43" s="348"/>
      <c r="AD43" s="678" t="s">
        <v>2113</v>
      </c>
      <c r="AE43" s="679"/>
      <c r="AF43" s="679"/>
      <c r="AG43" s="2108"/>
      <c r="AH43" s="2109"/>
      <c r="AI43" s="2109"/>
      <c r="AJ43" s="2109"/>
      <c r="AK43" s="2109"/>
      <c r="AL43" s="2109"/>
      <c r="AM43" s="2109"/>
      <c r="AN43" s="2109"/>
      <c r="AO43" s="2109"/>
      <c r="AP43" s="2109"/>
      <c r="AQ43" s="2109"/>
      <c r="AR43" s="2109"/>
      <c r="AS43" s="2109"/>
      <c r="AT43" s="2109"/>
      <c r="AU43" s="2109"/>
      <c r="AV43" s="2109"/>
      <c r="AW43" s="2109"/>
      <c r="AX43" s="2110"/>
    </row>
    <row r="44" spans="1:53" ht="26.25" customHeight="1">
      <c r="A44" s="352" t="s">
        <v>2112</v>
      </c>
      <c r="B44" s="353"/>
      <c r="C44" s="354" t="s">
        <v>2111</v>
      </c>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875" t="s">
        <v>1269</v>
      </c>
      <c r="AE44" s="876"/>
      <c r="AF44" s="876"/>
      <c r="AG44" s="1943" t="s">
        <v>1345</v>
      </c>
      <c r="AH44" s="2103"/>
      <c r="AI44" s="2103"/>
      <c r="AJ44" s="2103"/>
      <c r="AK44" s="2103"/>
      <c r="AL44" s="2103"/>
      <c r="AM44" s="2103"/>
      <c r="AN44" s="2103"/>
      <c r="AO44" s="2103"/>
      <c r="AP44" s="2103"/>
      <c r="AQ44" s="2103"/>
      <c r="AR44" s="2103"/>
      <c r="AS44" s="2103"/>
      <c r="AT44" s="2103"/>
      <c r="AU44" s="2103"/>
      <c r="AV44" s="2103"/>
      <c r="AW44" s="2103"/>
      <c r="AX44" s="2104"/>
    </row>
    <row r="45" spans="1:53" ht="26.25" customHeight="1">
      <c r="A45" s="321"/>
      <c r="B45" s="322"/>
      <c r="C45" s="358" t="s">
        <v>2110</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1272</v>
      </c>
      <c r="AE45" s="872"/>
      <c r="AF45" s="872"/>
      <c r="AG45" s="2105"/>
      <c r="AH45" s="2106"/>
      <c r="AI45" s="2106"/>
      <c r="AJ45" s="2106"/>
      <c r="AK45" s="2106"/>
      <c r="AL45" s="2106"/>
      <c r="AM45" s="2106"/>
      <c r="AN45" s="2106"/>
      <c r="AO45" s="2106"/>
      <c r="AP45" s="2106"/>
      <c r="AQ45" s="2106"/>
      <c r="AR45" s="2106"/>
      <c r="AS45" s="2106"/>
      <c r="AT45" s="2106"/>
      <c r="AU45" s="2106"/>
      <c r="AV45" s="2106"/>
      <c r="AW45" s="2106"/>
      <c r="AX45" s="2107"/>
    </row>
    <row r="46" spans="1:53" ht="26.25" customHeight="1">
      <c r="A46" s="321"/>
      <c r="B46" s="322"/>
      <c r="C46" s="358" t="s">
        <v>2109</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1272</v>
      </c>
      <c r="AE46" s="872"/>
      <c r="AF46" s="872"/>
      <c r="AG46" s="2105"/>
      <c r="AH46" s="2106"/>
      <c r="AI46" s="2106"/>
      <c r="AJ46" s="2106"/>
      <c r="AK46" s="2106"/>
      <c r="AL46" s="2106"/>
      <c r="AM46" s="2106"/>
      <c r="AN46" s="2106"/>
      <c r="AO46" s="2106"/>
      <c r="AP46" s="2106"/>
      <c r="AQ46" s="2106"/>
      <c r="AR46" s="2106"/>
      <c r="AS46" s="2106"/>
      <c r="AT46" s="2106"/>
      <c r="AU46" s="2106"/>
      <c r="AV46" s="2106"/>
      <c r="AW46" s="2106"/>
      <c r="AX46" s="2107"/>
    </row>
    <row r="47" spans="1:53" ht="26.25" customHeight="1">
      <c r="A47" s="321"/>
      <c r="B47" s="322"/>
      <c r="C47" s="358" t="s">
        <v>2108</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871" t="s">
        <v>1272</v>
      </c>
      <c r="AE47" s="872"/>
      <c r="AF47" s="872"/>
      <c r="AG47" s="2105"/>
      <c r="AH47" s="2106"/>
      <c r="AI47" s="2106"/>
      <c r="AJ47" s="2106"/>
      <c r="AK47" s="2106"/>
      <c r="AL47" s="2106"/>
      <c r="AM47" s="2106"/>
      <c r="AN47" s="2106"/>
      <c r="AO47" s="2106"/>
      <c r="AP47" s="2106"/>
      <c r="AQ47" s="2106"/>
      <c r="AR47" s="2106"/>
      <c r="AS47" s="2106"/>
      <c r="AT47" s="2106"/>
      <c r="AU47" s="2106"/>
      <c r="AV47" s="2106"/>
      <c r="AW47" s="2106"/>
      <c r="AX47" s="2107"/>
    </row>
    <row r="48" spans="1:53" ht="26.25" customHeight="1">
      <c r="A48" s="321"/>
      <c r="B48" s="322"/>
      <c r="C48" s="358" t="s">
        <v>2107</v>
      </c>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68"/>
      <c r="AD48" s="871" t="s">
        <v>1272</v>
      </c>
      <c r="AE48" s="872"/>
      <c r="AF48" s="872"/>
      <c r="AG48" s="2105"/>
      <c r="AH48" s="2106"/>
      <c r="AI48" s="2106"/>
      <c r="AJ48" s="2106"/>
      <c r="AK48" s="2106"/>
      <c r="AL48" s="2106"/>
      <c r="AM48" s="2106"/>
      <c r="AN48" s="2106"/>
      <c r="AO48" s="2106"/>
      <c r="AP48" s="2106"/>
      <c r="AQ48" s="2106"/>
      <c r="AR48" s="2106"/>
      <c r="AS48" s="2106"/>
      <c r="AT48" s="2106"/>
      <c r="AU48" s="2106"/>
      <c r="AV48" s="2106"/>
      <c r="AW48" s="2106"/>
      <c r="AX48" s="2107"/>
    </row>
    <row r="49" spans="1:50" ht="26.25" customHeight="1">
      <c r="A49" s="321"/>
      <c r="B49" s="322"/>
      <c r="C49" s="369" t="s">
        <v>2106</v>
      </c>
      <c r="D49" s="370"/>
      <c r="E49" s="370"/>
      <c r="F49" s="370"/>
      <c r="G49" s="370"/>
      <c r="H49" s="370"/>
      <c r="I49" s="370"/>
      <c r="J49" s="370"/>
      <c r="K49" s="370"/>
      <c r="L49" s="370"/>
      <c r="M49" s="370"/>
      <c r="N49" s="370"/>
      <c r="O49" s="370"/>
      <c r="P49" s="370"/>
      <c r="Q49" s="370"/>
      <c r="R49" s="370"/>
      <c r="S49" s="370"/>
      <c r="T49" s="370"/>
      <c r="U49" s="370"/>
      <c r="V49" s="370"/>
      <c r="W49" s="370"/>
      <c r="X49" s="370"/>
      <c r="Y49" s="370"/>
      <c r="Z49" s="370"/>
      <c r="AA49" s="370"/>
      <c r="AB49" s="370"/>
      <c r="AC49" s="370"/>
      <c r="AD49" s="873" t="s">
        <v>1269</v>
      </c>
      <c r="AE49" s="874"/>
      <c r="AF49" s="874"/>
      <c r="AG49" s="2108"/>
      <c r="AH49" s="2109"/>
      <c r="AI49" s="2109"/>
      <c r="AJ49" s="2109"/>
      <c r="AK49" s="2109"/>
      <c r="AL49" s="2109"/>
      <c r="AM49" s="2109"/>
      <c r="AN49" s="2109"/>
      <c r="AO49" s="2109"/>
      <c r="AP49" s="2109"/>
      <c r="AQ49" s="2109"/>
      <c r="AR49" s="2109"/>
      <c r="AS49" s="2109"/>
      <c r="AT49" s="2109"/>
      <c r="AU49" s="2109"/>
      <c r="AV49" s="2109"/>
      <c r="AW49" s="2109"/>
      <c r="AX49" s="2110"/>
    </row>
    <row r="50" spans="1:50" ht="30" customHeight="1">
      <c r="A50" s="352" t="s">
        <v>91</v>
      </c>
      <c r="B50" s="353"/>
      <c r="C50" s="359" t="s">
        <v>92</v>
      </c>
      <c r="D50" s="360"/>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1"/>
      <c r="AD50" s="875" t="s">
        <v>1272</v>
      </c>
      <c r="AE50" s="876"/>
      <c r="AF50" s="876"/>
      <c r="AG50" s="1943" t="s">
        <v>1344</v>
      </c>
      <c r="AH50" s="2103"/>
      <c r="AI50" s="2103"/>
      <c r="AJ50" s="2103"/>
      <c r="AK50" s="2103"/>
      <c r="AL50" s="2103"/>
      <c r="AM50" s="2103"/>
      <c r="AN50" s="2103"/>
      <c r="AO50" s="2103"/>
      <c r="AP50" s="2103"/>
      <c r="AQ50" s="2103"/>
      <c r="AR50" s="2103"/>
      <c r="AS50" s="2103"/>
      <c r="AT50" s="2103"/>
      <c r="AU50" s="2103"/>
      <c r="AV50" s="2103"/>
      <c r="AW50" s="2103"/>
      <c r="AX50" s="2104"/>
    </row>
    <row r="51" spans="1:50" ht="26.25" customHeight="1">
      <c r="A51" s="321"/>
      <c r="B51" s="322"/>
      <c r="C51" s="358" t="s">
        <v>2105</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1272</v>
      </c>
      <c r="AE51" s="872"/>
      <c r="AF51" s="872"/>
      <c r="AG51" s="2105"/>
      <c r="AH51" s="2106"/>
      <c r="AI51" s="2106"/>
      <c r="AJ51" s="2106"/>
      <c r="AK51" s="2106"/>
      <c r="AL51" s="2106"/>
      <c r="AM51" s="2106"/>
      <c r="AN51" s="2106"/>
      <c r="AO51" s="2106"/>
      <c r="AP51" s="2106"/>
      <c r="AQ51" s="2106"/>
      <c r="AR51" s="2106"/>
      <c r="AS51" s="2106"/>
      <c r="AT51" s="2106"/>
      <c r="AU51" s="2106"/>
      <c r="AV51" s="2106"/>
      <c r="AW51" s="2106"/>
      <c r="AX51" s="2107"/>
    </row>
    <row r="52" spans="1:50" ht="26.25" customHeight="1">
      <c r="A52" s="321"/>
      <c r="B52" s="322"/>
      <c r="C52" s="358" t="s">
        <v>2104</v>
      </c>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871" t="s">
        <v>1272</v>
      </c>
      <c r="AE52" s="872"/>
      <c r="AF52" s="872"/>
      <c r="AG52" s="2108"/>
      <c r="AH52" s="2109"/>
      <c r="AI52" s="2109"/>
      <c r="AJ52" s="2109"/>
      <c r="AK52" s="2109"/>
      <c r="AL52" s="2109"/>
      <c r="AM52" s="2109"/>
      <c r="AN52" s="2109"/>
      <c r="AO52" s="2109"/>
      <c r="AP52" s="2109"/>
      <c r="AQ52" s="2109"/>
      <c r="AR52" s="2109"/>
      <c r="AS52" s="2109"/>
      <c r="AT52" s="2109"/>
      <c r="AU52" s="2109"/>
      <c r="AV52" s="2109"/>
      <c r="AW52" s="2109"/>
      <c r="AX52" s="2110"/>
    </row>
    <row r="53" spans="1:50" ht="33.6" customHeight="1">
      <c r="A53" s="352" t="s">
        <v>96</v>
      </c>
      <c r="B53" s="353"/>
      <c r="C53" s="401" t="s">
        <v>97</v>
      </c>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355"/>
      <c r="AD53" s="875" t="s">
        <v>1269</v>
      </c>
      <c r="AE53" s="876"/>
      <c r="AF53" s="876"/>
      <c r="AG53" s="404"/>
      <c r="AH53" s="405"/>
      <c r="AI53" s="405"/>
      <c r="AJ53" s="405"/>
      <c r="AK53" s="405"/>
      <c r="AL53" s="405"/>
      <c r="AM53" s="405"/>
      <c r="AN53" s="405"/>
      <c r="AO53" s="405"/>
      <c r="AP53" s="405"/>
      <c r="AQ53" s="405"/>
      <c r="AR53" s="405"/>
      <c r="AS53" s="405"/>
      <c r="AT53" s="405"/>
      <c r="AU53" s="405"/>
      <c r="AV53" s="405"/>
      <c r="AW53" s="405"/>
      <c r="AX53" s="406"/>
    </row>
    <row r="54" spans="1:50" ht="15.75" customHeight="1">
      <c r="A54" s="321"/>
      <c r="B54" s="322"/>
      <c r="C54" s="410" t="s">
        <v>0</v>
      </c>
      <c r="D54" s="411"/>
      <c r="E54" s="411"/>
      <c r="F54" s="411"/>
      <c r="G54" s="412" t="s">
        <v>98</v>
      </c>
      <c r="H54" s="413"/>
      <c r="I54" s="413"/>
      <c r="J54" s="413"/>
      <c r="K54" s="413"/>
      <c r="L54" s="413"/>
      <c r="M54" s="413"/>
      <c r="N54" s="413"/>
      <c r="O54" s="413"/>
      <c r="P54" s="413"/>
      <c r="Q54" s="413"/>
      <c r="R54" s="413"/>
      <c r="S54" s="414"/>
      <c r="T54" s="415" t="s">
        <v>2103</v>
      </c>
      <c r="U54" s="416"/>
      <c r="V54" s="416"/>
      <c r="W54" s="416"/>
      <c r="X54" s="416"/>
      <c r="Y54" s="416"/>
      <c r="Z54" s="416"/>
      <c r="AA54" s="416"/>
      <c r="AB54" s="416"/>
      <c r="AC54" s="416"/>
      <c r="AD54" s="416"/>
      <c r="AE54" s="416"/>
      <c r="AF54" s="416"/>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1"/>
      <c r="B55" s="322"/>
      <c r="C55" s="417"/>
      <c r="D55" s="418"/>
      <c r="E55" s="418"/>
      <c r="F55" s="418"/>
      <c r="G55" s="419"/>
      <c r="H55" s="342"/>
      <c r="I55" s="342"/>
      <c r="J55" s="342"/>
      <c r="K55" s="342"/>
      <c r="L55" s="342"/>
      <c r="M55" s="342"/>
      <c r="N55" s="342"/>
      <c r="O55" s="342"/>
      <c r="P55" s="342"/>
      <c r="Q55" s="342"/>
      <c r="R55" s="342"/>
      <c r="S55" s="420"/>
      <c r="T55" s="421"/>
      <c r="U55" s="342"/>
      <c r="V55" s="342"/>
      <c r="W55" s="342"/>
      <c r="X55" s="342"/>
      <c r="Y55" s="342"/>
      <c r="Z55" s="342"/>
      <c r="AA55" s="342"/>
      <c r="AB55" s="342"/>
      <c r="AC55" s="342"/>
      <c r="AD55" s="342"/>
      <c r="AE55" s="342"/>
      <c r="AF55" s="342"/>
      <c r="AG55" s="407"/>
      <c r="AH55" s="408"/>
      <c r="AI55" s="408"/>
      <c r="AJ55" s="408"/>
      <c r="AK55" s="408"/>
      <c r="AL55" s="408"/>
      <c r="AM55" s="408"/>
      <c r="AN55" s="408"/>
      <c r="AO55" s="408"/>
      <c r="AP55" s="408"/>
      <c r="AQ55" s="408"/>
      <c r="AR55" s="408"/>
      <c r="AS55" s="408"/>
      <c r="AT55" s="408"/>
      <c r="AU55" s="408"/>
      <c r="AV55" s="408"/>
      <c r="AW55" s="408"/>
      <c r="AX55" s="409"/>
    </row>
    <row r="56" spans="1:50" ht="26.25" customHeight="1">
      <c r="A56" s="323"/>
      <c r="B56" s="324"/>
      <c r="C56" s="381"/>
      <c r="D56" s="382"/>
      <c r="E56" s="382"/>
      <c r="F56" s="382"/>
      <c r="G56" s="383"/>
      <c r="H56" s="370"/>
      <c r="I56" s="370"/>
      <c r="J56" s="370"/>
      <c r="K56" s="370"/>
      <c r="L56" s="370"/>
      <c r="M56" s="370"/>
      <c r="N56" s="370"/>
      <c r="O56" s="370"/>
      <c r="P56" s="370"/>
      <c r="Q56" s="370"/>
      <c r="R56" s="370"/>
      <c r="S56" s="384"/>
      <c r="T56" s="385"/>
      <c r="U56" s="386"/>
      <c r="V56" s="386"/>
      <c r="W56" s="386"/>
      <c r="X56" s="386"/>
      <c r="Y56" s="386"/>
      <c r="Z56" s="386"/>
      <c r="AA56" s="386"/>
      <c r="AB56" s="386"/>
      <c r="AC56" s="386"/>
      <c r="AD56" s="386"/>
      <c r="AE56" s="386"/>
      <c r="AF56" s="386"/>
      <c r="AG56" s="235"/>
      <c r="AH56" s="236"/>
      <c r="AI56" s="236"/>
      <c r="AJ56" s="236"/>
      <c r="AK56" s="236"/>
      <c r="AL56" s="236"/>
      <c r="AM56" s="236"/>
      <c r="AN56" s="236"/>
      <c r="AO56" s="236"/>
      <c r="AP56" s="236"/>
      <c r="AQ56" s="236"/>
      <c r="AR56" s="236"/>
      <c r="AS56" s="236"/>
      <c r="AT56" s="236"/>
      <c r="AU56" s="236"/>
      <c r="AV56" s="236"/>
      <c r="AW56" s="236"/>
      <c r="AX56" s="266"/>
    </row>
    <row r="57" spans="1:50" ht="57" customHeight="1">
      <c r="A57" s="352" t="s">
        <v>100</v>
      </c>
      <c r="B57" s="387"/>
      <c r="C57" s="390" t="s">
        <v>101</v>
      </c>
      <c r="D57" s="391"/>
      <c r="E57" s="391"/>
      <c r="F57" s="392"/>
      <c r="G57" s="2091" t="s">
        <v>2133</v>
      </c>
      <c r="H57" s="2092"/>
      <c r="I57" s="2092"/>
      <c r="J57" s="2092"/>
      <c r="K57" s="2092"/>
      <c r="L57" s="2092"/>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c r="AS57" s="2092"/>
      <c r="AT57" s="2092"/>
      <c r="AU57" s="2092"/>
      <c r="AV57" s="2092"/>
      <c r="AW57" s="2092"/>
      <c r="AX57" s="2093"/>
    </row>
    <row r="58" spans="1:50" ht="66.75" customHeight="1" thickBot="1">
      <c r="A58" s="388"/>
      <c r="B58" s="389"/>
      <c r="C58" s="396" t="s">
        <v>103</v>
      </c>
      <c r="D58" s="397"/>
      <c r="E58" s="397"/>
      <c r="F58" s="398"/>
      <c r="G58" s="1131" t="s">
        <v>2102</v>
      </c>
      <c r="H58" s="1132"/>
      <c r="I58" s="1132"/>
      <c r="J58" s="1132"/>
      <c r="K58" s="1132"/>
      <c r="L58" s="1132"/>
      <c r="M58" s="1132"/>
      <c r="N58" s="1132"/>
      <c r="O58" s="1132"/>
      <c r="P58" s="1132"/>
      <c r="Q58" s="1132"/>
      <c r="R58" s="1132"/>
      <c r="S58" s="1132"/>
      <c r="T58" s="1132"/>
      <c r="U58" s="1132"/>
      <c r="V58" s="1132"/>
      <c r="W58" s="1132"/>
      <c r="X58" s="1132"/>
      <c r="Y58" s="1132"/>
      <c r="Z58" s="1132"/>
      <c r="AA58" s="1132"/>
      <c r="AB58" s="1132"/>
      <c r="AC58" s="1132"/>
      <c r="AD58" s="1132"/>
      <c r="AE58" s="1132"/>
      <c r="AF58" s="1132"/>
      <c r="AG58" s="1132"/>
      <c r="AH58" s="1132"/>
      <c r="AI58" s="1132"/>
      <c r="AJ58" s="1132"/>
      <c r="AK58" s="1132"/>
      <c r="AL58" s="1132"/>
      <c r="AM58" s="1132"/>
      <c r="AN58" s="1132"/>
      <c r="AO58" s="1132"/>
      <c r="AP58" s="1132"/>
      <c r="AQ58" s="1132"/>
      <c r="AR58" s="1132"/>
      <c r="AS58" s="1132"/>
      <c r="AT58" s="1132"/>
      <c r="AU58" s="1132"/>
      <c r="AV58" s="1132"/>
      <c r="AW58" s="1132"/>
      <c r="AX58" s="1133"/>
    </row>
    <row r="59" spans="1:50" ht="21" customHeight="1">
      <c r="A59" s="311" t="s">
        <v>105</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V59" s="312"/>
      <c r="AW59" s="312"/>
      <c r="AX59" s="313"/>
    </row>
    <row r="60" spans="1:50" ht="120" customHeight="1" thickBot="1">
      <c r="A60" s="371"/>
      <c r="B60" s="372"/>
      <c r="C60" s="372"/>
      <c r="D60" s="372"/>
      <c r="E60" s="372"/>
      <c r="F60" s="372"/>
      <c r="G60" s="372"/>
      <c r="H60" s="372"/>
      <c r="I60" s="372"/>
      <c r="J60" s="372"/>
      <c r="K60" s="372"/>
      <c r="L60" s="372"/>
      <c r="M60" s="372"/>
      <c r="N60" s="372"/>
      <c r="O60" s="372"/>
      <c r="P60" s="372"/>
      <c r="Q60" s="372"/>
      <c r="R60" s="372"/>
      <c r="S60" s="372"/>
      <c r="T60" s="372"/>
      <c r="U60" s="372"/>
      <c r="V60" s="372"/>
      <c r="W60" s="372"/>
      <c r="X60" s="372"/>
      <c r="Y60" s="372"/>
      <c r="Z60" s="372"/>
      <c r="AA60" s="372"/>
      <c r="AB60" s="372"/>
      <c r="AC60" s="372"/>
      <c r="AD60" s="372"/>
      <c r="AE60" s="372"/>
      <c r="AF60" s="372"/>
      <c r="AG60" s="372"/>
      <c r="AH60" s="372"/>
      <c r="AI60" s="372"/>
      <c r="AJ60" s="372"/>
      <c r="AK60" s="372"/>
      <c r="AL60" s="372"/>
      <c r="AM60" s="372"/>
      <c r="AN60" s="372"/>
      <c r="AO60" s="372"/>
      <c r="AP60" s="372"/>
      <c r="AQ60" s="372"/>
      <c r="AR60" s="372"/>
      <c r="AS60" s="372"/>
      <c r="AT60" s="372"/>
      <c r="AU60" s="372"/>
      <c r="AV60" s="372"/>
      <c r="AW60" s="372"/>
      <c r="AX60" s="373"/>
    </row>
    <row r="61" spans="1:50" ht="21" customHeight="1">
      <c r="A61" s="374" t="s">
        <v>106</v>
      </c>
      <c r="B61" s="375"/>
      <c r="C61" s="375"/>
      <c r="D61" s="375"/>
      <c r="E61" s="375"/>
      <c r="F61" s="375"/>
      <c r="G61" s="375"/>
      <c r="H61" s="375"/>
      <c r="I61" s="375"/>
      <c r="J61" s="375"/>
      <c r="K61" s="375"/>
      <c r="L61" s="375"/>
      <c r="M61" s="375"/>
      <c r="N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c r="AS61" s="375"/>
      <c r="AT61" s="375"/>
      <c r="AU61" s="375"/>
      <c r="AV61" s="375"/>
      <c r="AW61" s="375"/>
      <c r="AX61" s="376"/>
    </row>
    <row r="62" spans="1:50" ht="120" customHeight="1" thickBot="1">
      <c r="A62" s="371" t="s">
        <v>2129</v>
      </c>
      <c r="B62" s="372"/>
      <c r="C62" s="372"/>
      <c r="D62" s="372"/>
      <c r="E62" s="377"/>
      <c r="F62" s="378" t="s">
        <v>2130</v>
      </c>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80"/>
    </row>
    <row r="63" spans="1:50" ht="21" customHeight="1">
      <c r="A63" s="374" t="s">
        <v>107</v>
      </c>
      <c r="B63" s="375"/>
      <c r="C63" s="375"/>
      <c r="D63" s="375"/>
      <c r="E63" s="375"/>
      <c r="F63" s="375"/>
      <c r="G63" s="375"/>
      <c r="H63" s="375"/>
      <c r="I63" s="375"/>
      <c r="J63" s="375"/>
      <c r="K63" s="375"/>
      <c r="L63" s="375"/>
      <c r="M63" s="375"/>
      <c r="N63" s="375"/>
      <c r="O63" s="375"/>
      <c r="P63" s="375"/>
      <c r="Q63" s="375"/>
      <c r="R63" s="375"/>
      <c r="S63" s="375"/>
      <c r="T63" s="375"/>
      <c r="U63" s="375"/>
      <c r="V63" s="375"/>
      <c r="W63" s="375"/>
      <c r="X63" s="375"/>
      <c r="Y63" s="375"/>
      <c r="Z63" s="375"/>
      <c r="AA63" s="375"/>
      <c r="AB63" s="375"/>
      <c r="AC63" s="375"/>
      <c r="AD63" s="375"/>
      <c r="AE63" s="375"/>
      <c r="AF63" s="375"/>
      <c r="AG63" s="375"/>
      <c r="AH63" s="375"/>
      <c r="AI63" s="375"/>
      <c r="AJ63" s="375"/>
      <c r="AK63" s="375"/>
      <c r="AL63" s="375"/>
      <c r="AM63" s="375"/>
      <c r="AN63" s="375"/>
      <c r="AO63" s="375"/>
      <c r="AP63" s="375"/>
      <c r="AQ63" s="375"/>
      <c r="AR63" s="375"/>
      <c r="AS63" s="375"/>
      <c r="AT63" s="375"/>
      <c r="AU63" s="375"/>
      <c r="AV63" s="375"/>
      <c r="AW63" s="375"/>
      <c r="AX63" s="376"/>
    </row>
    <row r="64" spans="1:50" ht="99.95" customHeight="1" thickBot="1">
      <c r="A64" s="371" t="s">
        <v>2129</v>
      </c>
      <c r="B64" s="372"/>
      <c r="C64" s="372"/>
      <c r="D64" s="372"/>
      <c r="E64" s="377"/>
      <c r="F64" s="428" t="s">
        <v>1351</v>
      </c>
      <c r="G64" s="428"/>
      <c r="H64" s="428"/>
      <c r="I64" s="428"/>
      <c r="J64" s="428"/>
      <c r="K64" s="428"/>
      <c r="L64" s="428"/>
      <c r="M64" s="428"/>
      <c r="N64" s="428"/>
      <c r="O64" s="428"/>
      <c r="P64" s="428"/>
      <c r="Q64" s="428"/>
      <c r="R64" s="428"/>
      <c r="S64" s="428"/>
      <c r="T64" s="428"/>
      <c r="U64" s="428"/>
      <c r="V64" s="428"/>
      <c r="W64" s="428"/>
      <c r="X64" s="428"/>
      <c r="Y64" s="428"/>
      <c r="Z64" s="428"/>
      <c r="AA64" s="428"/>
      <c r="AB64" s="428"/>
      <c r="AC64" s="428"/>
      <c r="AD64" s="428"/>
      <c r="AE64" s="428"/>
      <c r="AF64" s="428"/>
      <c r="AG64" s="428"/>
      <c r="AH64" s="428"/>
      <c r="AI64" s="428"/>
      <c r="AJ64" s="428"/>
      <c r="AK64" s="428"/>
      <c r="AL64" s="428"/>
      <c r="AM64" s="428"/>
      <c r="AN64" s="428"/>
      <c r="AO64" s="428"/>
      <c r="AP64" s="428"/>
      <c r="AQ64" s="428"/>
      <c r="AR64" s="428"/>
      <c r="AS64" s="428"/>
      <c r="AT64" s="428"/>
      <c r="AU64" s="428"/>
      <c r="AV64" s="428"/>
      <c r="AW64" s="428"/>
      <c r="AX64" s="430"/>
    </row>
    <row r="65" spans="1:50" ht="21" customHeight="1">
      <c r="A65" s="431" t="s">
        <v>108</v>
      </c>
      <c r="B65" s="432"/>
      <c r="C65" s="432"/>
      <c r="D65" s="432"/>
      <c r="E65" s="432"/>
      <c r="F65" s="432"/>
      <c r="G65" s="432"/>
      <c r="H65" s="432"/>
      <c r="I65" s="432"/>
      <c r="J65" s="432"/>
      <c r="K65" s="432"/>
      <c r="L65" s="432"/>
      <c r="M65" s="432"/>
      <c r="N65" s="432"/>
      <c r="O65" s="432"/>
      <c r="P65" s="432"/>
      <c r="Q65" s="432"/>
      <c r="R65" s="432"/>
      <c r="S65" s="432"/>
      <c r="T65" s="432"/>
      <c r="U65" s="432"/>
      <c r="V65" s="432"/>
      <c r="W65" s="432"/>
      <c r="X65" s="432"/>
      <c r="Y65" s="432"/>
      <c r="Z65" s="432"/>
      <c r="AA65" s="432"/>
      <c r="AB65" s="432"/>
      <c r="AC65" s="432"/>
      <c r="AD65" s="432"/>
      <c r="AE65" s="432"/>
      <c r="AF65" s="432"/>
      <c r="AG65" s="432"/>
      <c r="AH65" s="432"/>
      <c r="AI65" s="432"/>
      <c r="AJ65" s="432"/>
      <c r="AK65" s="432"/>
      <c r="AL65" s="432"/>
      <c r="AM65" s="432"/>
      <c r="AN65" s="432"/>
      <c r="AO65" s="432"/>
      <c r="AP65" s="432"/>
      <c r="AQ65" s="432"/>
      <c r="AR65" s="432"/>
      <c r="AS65" s="432"/>
      <c r="AT65" s="432"/>
      <c r="AU65" s="432"/>
      <c r="AV65" s="432"/>
      <c r="AW65" s="432"/>
      <c r="AX65" s="433"/>
    </row>
    <row r="66" spans="1:50" ht="99.95" customHeight="1" thickBot="1">
      <c r="A66" s="2094" t="s">
        <v>2131</v>
      </c>
      <c r="B66" s="2095"/>
      <c r="C66" s="2095"/>
      <c r="D66" s="2095"/>
      <c r="E66" s="2095"/>
      <c r="F66" s="2095"/>
      <c r="G66" s="2095"/>
      <c r="H66" s="2095"/>
      <c r="I66" s="2095"/>
      <c r="J66" s="2095"/>
      <c r="K66" s="2095"/>
      <c r="L66" s="2095"/>
      <c r="M66" s="2095"/>
      <c r="N66" s="2095"/>
      <c r="O66" s="2095"/>
      <c r="P66" s="2095"/>
      <c r="Q66" s="2095"/>
      <c r="R66" s="2095"/>
      <c r="S66" s="2095"/>
      <c r="T66" s="2095"/>
      <c r="U66" s="2095"/>
      <c r="V66" s="2095"/>
      <c r="W66" s="2095"/>
      <c r="X66" s="2095"/>
      <c r="Y66" s="2095"/>
      <c r="Z66" s="2095"/>
      <c r="AA66" s="2095"/>
      <c r="AB66" s="2095"/>
      <c r="AC66" s="2095"/>
      <c r="AD66" s="2095"/>
      <c r="AE66" s="2095"/>
      <c r="AF66" s="2095"/>
      <c r="AG66" s="2095"/>
      <c r="AH66" s="2095"/>
      <c r="AI66" s="2095"/>
      <c r="AJ66" s="2095"/>
      <c r="AK66" s="2095"/>
      <c r="AL66" s="2095"/>
      <c r="AM66" s="2095"/>
      <c r="AN66" s="2095"/>
      <c r="AO66" s="2095"/>
      <c r="AP66" s="2095"/>
      <c r="AQ66" s="2095"/>
      <c r="AR66" s="2095"/>
      <c r="AS66" s="2095"/>
      <c r="AT66" s="2095"/>
      <c r="AU66" s="2095"/>
      <c r="AV66" s="2095"/>
      <c r="AW66" s="2095"/>
      <c r="AX66" s="2096"/>
    </row>
    <row r="67" spans="1:50" ht="19.7" customHeight="1">
      <c r="A67" s="437" t="s">
        <v>109</v>
      </c>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c r="AI67" s="438"/>
      <c r="AJ67" s="438"/>
      <c r="AK67" s="438"/>
      <c r="AL67" s="438"/>
      <c r="AM67" s="438"/>
      <c r="AN67" s="438"/>
      <c r="AO67" s="438"/>
      <c r="AP67" s="438"/>
      <c r="AQ67" s="438"/>
      <c r="AR67" s="438"/>
      <c r="AS67" s="438"/>
      <c r="AT67" s="438"/>
      <c r="AU67" s="438"/>
      <c r="AV67" s="438"/>
      <c r="AW67" s="438"/>
      <c r="AX67" s="439"/>
    </row>
    <row r="68" spans="1:50" ht="20.100000000000001" customHeight="1" thickBot="1">
      <c r="A68" s="440"/>
      <c r="B68" s="441"/>
      <c r="C68" s="422" t="s">
        <v>110</v>
      </c>
      <c r="D68" s="426"/>
      <c r="E68" s="426"/>
      <c r="F68" s="426"/>
      <c r="G68" s="426"/>
      <c r="H68" s="426"/>
      <c r="I68" s="426"/>
      <c r="J68" s="442"/>
      <c r="K68" s="709">
        <v>142</v>
      </c>
      <c r="L68" s="709"/>
      <c r="M68" s="709"/>
      <c r="N68" s="709"/>
      <c r="O68" s="709"/>
      <c r="P68" s="709"/>
      <c r="Q68" s="709"/>
      <c r="R68" s="709"/>
      <c r="S68" s="422" t="s">
        <v>111</v>
      </c>
      <c r="T68" s="426"/>
      <c r="U68" s="426"/>
      <c r="V68" s="426"/>
      <c r="W68" s="426"/>
      <c r="X68" s="426"/>
      <c r="Y68" s="426"/>
      <c r="Z68" s="442"/>
      <c r="AA68" s="710">
        <v>142</v>
      </c>
      <c r="AB68" s="709"/>
      <c r="AC68" s="709"/>
      <c r="AD68" s="709"/>
      <c r="AE68" s="709"/>
      <c r="AF68" s="709"/>
      <c r="AG68" s="709"/>
      <c r="AH68" s="709"/>
      <c r="AI68" s="422" t="s">
        <v>112</v>
      </c>
      <c r="AJ68" s="423"/>
      <c r="AK68" s="423"/>
      <c r="AL68" s="423"/>
      <c r="AM68" s="423"/>
      <c r="AN68" s="423"/>
      <c r="AO68" s="423"/>
      <c r="AP68" s="424"/>
      <c r="AQ68" s="704">
        <v>267</v>
      </c>
      <c r="AR68" s="704"/>
      <c r="AS68" s="704"/>
      <c r="AT68" s="704"/>
      <c r="AU68" s="704"/>
      <c r="AV68" s="704"/>
      <c r="AW68" s="704"/>
      <c r="AX68" s="705"/>
    </row>
    <row r="69" spans="1:50" ht="24.75" customHeight="1" thickBot="1">
      <c r="A69" s="4"/>
      <c r="B69" s="4"/>
      <c r="C69" s="4"/>
      <c r="D69" s="4"/>
      <c r="E69" s="4"/>
      <c r="F69" s="4"/>
      <c r="G69" s="48"/>
      <c r="H69" s="48"/>
      <c r="I69" s="48"/>
      <c r="J69" s="48"/>
      <c r="K69" s="48"/>
      <c r="L69" s="6"/>
      <c r="M69" s="48"/>
      <c r="N69" s="48"/>
      <c r="O69" s="48"/>
      <c r="P69" s="48"/>
      <c r="Q69" s="48"/>
      <c r="R69" s="48"/>
      <c r="S69" s="48"/>
      <c r="T69" s="48"/>
      <c r="U69" s="48"/>
      <c r="V69" s="48"/>
      <c r="W69" s="48"/>
      <c r="X69" s="48"/>
      <c r="Y69" s="7"/>
      <c r="Z69" s="7"/>
      <c r="AA69" s="7"/>
      <c r="AB69" s="7"/>
      <c r="AC69" s="48"/>
      <c r="AD69" s="48"/>
      <c r="AE69" s="48"/>
      <c r="AF69" s="48"/>
      <c r="AG69" s="48"/>
      <c r="AH69" s="6"/>
      <c r="AI69" s="48"/>
      <c r="AJ69" s="48"/>
      <c r="AK69" s="48"/>
      <c r="AL69" s="48"/>
      <c r="AM69" s="48"/>
      <c r="AN69" s="48"/>
      <c r="AO69" s="48"/>
      <c r="AP69" s="48"/>
      <c r="AQ69" s="48"/>
      <c r="AR69" s="48"/>
      <c r="AS69" s="48"/>
      <c r="AT69" s="48"/>
      <c r="AU69" s="7"/>
      <c r="AV69" s="7"/>
      <c r="AW69" s="7"/>
      <c r="AX69" s="7"/>
    </row>
    <row r="70" spans="1:50" ht="15" customHeight="1">
      <c r="A70" s="2097" t="s">
        <v>1312</v>
      </c>
      <c r="B70" s="2098"/>
      <c r="C70" s="2098"/>
      <c r="D70" s="2098"/>
      <c r="E70" s="2098"/>
      <c r="F70" s="2099"/>
      <c r="G70" s="34" t="s">
        <v>1311</v>
      </c>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2"/>
    </row>
    <row r="71" spans="1:50" ht="38.65" customHeight="1">
      <c r="A71" s="120"/>
      <c r="B71" s="121"/>
      <c r="C71" s="121"/>
      <c r="D71" s="121"/>
      <c r="E71" s="121"/>
      <c r="F71" s="122"/>
      <c r="G71" s="31"/>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30"/>
    </row>
    <row r="72" spans="1:50" ht="41.25" customHeight="1">
      <c r="A72" s="120"/>
      <c r="B72" s="121"/>
      <c r="C72" s="121"/>
      <c r="D72" s="121"/>
      <c r="E72" s="121"/>
      <c r="F72" s="122"/>
      <c r="G72" s="31"/>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30"/>
    </row>
    <row r="73" spans="1:50" ht="52.35" customHeight="1">
      <c r="A73" s="120"/>
      <c r="B73" s="121"/>
      <c r="C73" s="121"/>
      <c r="D73" s="121"/>
      <c r="E73" s="121"/>
      <c r="F73" s="122"/>
      <c r="G73" s="31"/>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30"/>
    </row>
    <row r="74" spans="1:50" ht="52.35" customHeight="1">
      <c r="A74" s="120"/>
      <c r="B74" s="121"/>
      <c r="C74" s="121"/>
      <c r="D74" s="121"/>
      <c r="E74" s="121"/>
      <c r="F74" s="122"/>
      <c r="G74" s="31"/>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30"/>
    </row>
    <row r="75" spans="1:50" ht="52.35" customHeight="1">
      <c r="A75" s="120"/>
      <c r="B75" s="121"/>
      <c r="C75" s="121"/>
      <c r="D75" s="121"/>
      <c r="E75" s="121"/>
      <c r="F75" s="122"/>
      <c r="G75" s="31"/>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30"/>
    </row>
    <row r="76" spans="1:50" ht="41.25" customHeight="1">
      <c r="A76" s="120"/>
      <c r="B76" s="121"/>
      <c r="C76" s="121"/>
      <c r="D76" s="121"/>
      <c r="E76" s="121"/>
      <c r="F76" s="122"/>
      <c r="G76" s="31"/>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30"/>
    </row>
    <row r="77" spans="1:50" ht="52.5" customHeight="1">
      <c r="A77" s="120"/>
      <c r="B77" s="121"/>
      <c r="C77" s="121"/>
      <c r="D77" s="121"/>
      <c r="E77" s="121"/>
      <c r="F77" s="122"/>
      <c r="G77" s="31"/>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30"/>
    </row>
    <row r="78" spans="1:50" ht="52.5" customHeight="1">
      <c r="A78" s="120"/>
      <c r="B78" s="121"/>
      <c r="C78" s="121"/>
      <c r="D78" s="121"/>
      <c r="E78" s="121"/>
      <c r="F78" s="122"/>
      <c r="G78" s="31"/>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30"/>
    </row>
    <row r="79" spans="1:50" ht="52.5" customHeight="1">
      <c r="A79" s="120"/>
      <c r="B79" s="121"/>
      <c r="C79" s="121"/>
      <c r="D79" s="121"/>
      <c r="E79" s="121"/>
      <c r="F79" s="122"/>
      <c r="G79" s="31"/>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30"/>
    </row>
    <row r="80" spans="1:50" ht="52.5" customHeight="1">
      <c r="A80" s="120"/>
      <c r="B80" s="121"/>
      <c r="C80" s="121"/>
      <c r="D80" s="121"/>
      <c r="E80" s="121"/>
      <c r="F80" s="122"/>
      <c r="G80" s="31"/>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30"/>
    </row>
    <row r="81" spans="1:50" ht="52.5" customHeight="1">
      <c r="A81" s="120"/>
      <c r="B81" s="121"/>
      <c r="C81" s="121"/>
      <c r="D81" s="121"/>
      <c r="E81" s="121"/>
      <c r="F81" s="122"/>
      <c r="G81" s="31"/>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30"/>
    </row>
    <row r="82" spans="1:50" ht="52.5" customHeight="1">
      <c r="A82" s="120"/>
      <c r="B82" s="121"/>
      <c r="C82" s="121"/>
      <c r="D82" s="121"/>
      <c r="E82" s="121"/>
      <c r="F82" s="122"/>
      <c r="G82" s="31"/>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30"/>
    </row>
    <row r="83" spans="1:50" ht="52.5" customHeight="1">
      <c r="A83" s="120"/>
      <c r="B83" s="121"/>
      <c r="C83" s="121"/>
      <c r="D83" s="121"/>
      <c r="E83" s="121"/>
      <c r="F83" s="122"/>
      <c r="G83" s="31"/>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30"/>
    </row>
    <row r="84" spans="1:50" ht="52.5" customHeight="1">
      <c r="A84" s="120"/>
      <c r="B84" s="121"/>
      <c r="C84" s="121"/>
      <c r="D84" s="121"/>
      <c r="E84" s="121"/>
      <c r="F84" s="122"/>
      <c r="G84" s="31"/>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30"/>
    </row>
    <row r="85" spans="1:50" ht="52.5" customHeight="1">
      <c r="A85" s="120"/>
      <c r="B85" s="121"/>
      <c r="C85" s="121"/>
      <c r="D85" s="121"/>
      <c r="E85" s="121"/>
      <c r="F85" s="122"/>
      <c r="G85" s="31"/>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30"/>
    </row>
    <row r="86" spans="1:50" ht="42.6" customHeight="1">
      <c r="A86" s="120"/>
      <c r="B86" s="121"/>
      <c r="C86" s="121"/>
      <c r="D86" s="121"/>
      <c r="E86" s="121"/>
      <c r="F86" s="122"/>
      <c r="G86" s="31"/>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30"/>
    </row>
    <row r="87" spans="1:50" ht="52.5" customHeight="1">
      <c r="A87" s="120"/>
      <c r="B87" s="121"/>
      <c r="C87" s="121"/>
      <c r="D87" s="121"/>
      <c r="E87" s="121"/>
      <c r="F87" s="122"/>
      <c r="G87" s="31"/>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30"/>
    </row>
    <row r="88" spans="1:50" ht="52.5" customHeight="1">
      <c r="A88" s="120"/>
      <c r="B88" s="121"/>
      <c r="C88" s="121"/>
      <c r="D88" s="121"/>
      <c r="E88" s="121"/>
      <c r="F88" s="122"/>
      <c r="G88" s="31"/>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30"/>
    </row>
    <row r="89" spans="1:50" ht="52.5" customHeight="1">
      <c r="A89" s="120"/>
      <c r="B89" s="121"/>
      <c r="C89" s="121"/>
      <c r="D89" s="121"/>
      <c r="E89" s="121"/>
      <c r="F89" s="122"/>
      <c r="G89" s="31"/>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30"/>
    </row>
    <row r="90" spans="1:50" ht="52.5" customHeight="1">
      <c r="A90" s="120"/>
      <c r="B90" s="121"/>
      <c r="C90" s="121"/>
      <c r="D90" s="121"/>
      <c r="E90" s="121"/>
      <c r="F90" s="122"/>
      <c r="G90" s="31"/>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30"/>
    </row>
    <row r="91" spans="1:50" ht="52.5" customHeight="1">
      <c r="A91" s="120"/>
      <c r="B91" s="121"/>
      <c r="C91" s="121"/>
      <c r="D91" s="121"/>
      <c r="E91" s="121"/>
      <c r="F91" s="122"/>
      <c r="G91" s="31"/>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30"/>
    </row>
    <row r="92" spans="1:50" ht="47.85" customHeight="1">
      <c r="A92" s="120"/>
      <c r="B92" s="121"/>
      <c r="C92" s="121"/>
      <c r="D92" s="121"/>
      <c r="E92" s="121"/>
      <c r="F92" s="122"/>
      <c r="G92" s="31"/>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30"/>
    </row>
    <row r="93" spans="1:50" ht="14.25" thickBot="1">
      <c r="A93" s="2100"/>
      <c r="B93" s="2101"/>
      <c r="C93" s="2101"/>
      <c r="D93" s="2101"/>
      <c r="E93" s="2101"/>
      <c r="F93" s="2102"/>
      <c r="G93" s="29" t="s">
        <v>2101</v>
      </c>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8"/>
    </row>
    <row r="94" spans="1:50" s="3" customFormat="1">
      <c r="A94" s="27"/>
      <c r="B94" s="27"/>
      <c r="C94" s="27"/>
      <c r="D94" s="27"/>
      <c r="E94" s="27"/>
      <c r="F94" s="27"/>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row>
    <row r="95" spans="1:50" s="3" customFormat="1" ht="26.25" customHeight="1" thickBot="1">
      <c r="A95" s="25"/>
      <c r="B95" s="25"/>
      <c r="C95" s="25"/>
      <c r="D95" s="25"/>
      <c r="E95" s="25"/>
      <c r="F95" s="25"/>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row>
    <row r="96" spans="1:50" ht="30" customHeight="1">
      <c r="A96" s="2045" t="s">
        <v>1310</v>
      </c>
      <c r="B96" s="2046"/>
      <c r="C96" s="2046"/>
      <c r="D96" s="2046"/>
      <c r="E96" s="2046"/>
      <c r="F96" s="2047"/>
      <c r="G96" s="2051" t="s">
        <v>2100</v>
      </c>
      <c r="H96" s="2052"/>
      <c r="I96" s="2052"/>
      <c r="J96" s="2052"/>
      <c r="K96" s="2052"/>
      <c r="L96" s="2052"/>
      <c r="M96" s="2052"/>
      <c r="N96" s="2052"/>
      <c r="O96" s="2052"/>
      <c r="P96" s="2052"/>
      <c r="Q96" s="2052"/>
      <c r="R96" s="2052"/>
      <c r="S96" s="2052"/>
      <c r="T96" s="2052"/>
      <c r="U96" s="2052"/>
      <c r="V96" s="2052"/>
      <c r="W96" s="2052"/>
      <c r="X96" s="2052"/>
      <c r="Y96" s="2052"/>
      <c r="Z96" s="2052"/>
      <c r="AA96" s="2052"/>
      <c r="AB96" s="2053"/>
      <c r="AC96" s="2051" t="s">
        <v>2099</v>
      </c>
      <c r="AD96" s="2052"/>
      <c r="AE96" s="2052"/>
      <c r="AF96" s="2052"/>
      <c r="AG96" s="2052"/>
      <c r="AH96" s="2052"/>
      <c r="AI96" s="2052"/>
      <c r="AJ96" s="2052"/>
      <c r="AK96" s="2052"/>
      <c r="AL96" s="2052"/>
      <c r="AM96" s="2052"/>
      <c r="AN96" s="2052"/>
      <c r="AO96" s="2052"/>
      <c r="AP96" s="2052"/>
      <c r="AQ96" s="2052"/>
      <c r="AR96" s="2052"/>
      <c r="AS96" s="2052"/>
      <c r="AT96" s="2052"/>
      <c r="AU96" s="2052"/>
      <c r="AV96" s="2052"/>
      <c r="AW96" s="2052"/>
      <c r="AX96" s="2054"/>
    </row>
    <row r="97" spans="1:50" ht="24.75" customHeight="1">
      <c r="A97" s="243"/>
      <c r="B97" s="244"/>
      <c r="C97" s="244"/>
      <c r="D97" s="244"/>
      <c r="E97" s="244"/>
      <c r="F97" s="245"/>
      <c r="G97" s="390" t="s">
        <v>68</v>
      </c>
      <c r="H97" s="405"/>
      <c r="I97" s="405"/>
      <c r="J97" s="405"/>
      <c r="K97" s="405"/>
      <c r="L97" s="502" t="s">
        <v>1303</v>
      </c>
      <c r="M97" s="74"/>
      <c r="N97" s="74"/>
      <c r="O97" s="74"/>
      <c r="P97" s="74"/>
      <c r="Q97" s="74"/>
      <c r="R97" s="74"/>
      <c r="S97" s="74"/>
      <c r="T97" s="74"/>
      <c r="U97" s="74"/>
      <c r="V97" s="74"/>
      <c r="W97" s="74"/>
      <c r="X97" s="75"/>
      <c r="Y97" s="1240" t="s">
        <v>1302</v>
      </c>
      <c r="Z97" s="2055"/>
      <c r="AA97" s="2055"/>
      <c r="AB97" s="2056"/>
      <c r="AC97" s="390" t="s">
        <v>68</v>
      </c>
      <c r="AD97" s="405"/>
      <c r="AE97" s="405"/>
      <c r="AF97" s="405"/>
      <c r="AG97" s="405"/>
      <c r="AH97" s="502" t="s">
        <v>1303</v>
      </c>
      <c r="AI97" s="74"/>
      <c r="AJ97" s="74"/>
      <c r="AK97" s="74"/>
      <c r="AL97" s="74"/>
      <c r="AM97" s="74"/>
      <c r="AN97" s="74"/>
      <c r="AO97" s="74"/>
      <c r="AP97" s="74"/>
      <c r="AQ97" s="74"/>
      <c r="AR97" s="74"/>
      <c r="AS97" s="74"/>
      <c r="AT97" s="75"/>
      <c r="AU97" s="1240" t="s">
        <v>1302</v>
      </c>
      <c r="AV97" s="2055"/>
      <c r="AW97" s="2055"/>
      <c r="AX97" s="2064"/>
    </row>
    <row r="98" spans="1:50" ht="24.75" customHeight="1">
      <c r="A98" s="243"/>
      <c r="B98" s="244"/>
      <c r="C98" s="244"/>
      <c r="D98" s="244"/>
      <c r="E98" s="244"/>
      <c r="F98" s="245"/>
      <c r="G98" s="2077" t="s">
        <v>2098</v>
      </c>
      <c r="H98" s="876"/>
      <c r="I98" s="876"/>
      <c r="J98" s="876"/>
      <c r="K98" s="946"/>
      <c r="L98" s="2078" t="s">
        <v>1340</v>
      </c>
      <c r="M98" s="2079"/>
      <c r="N98" s="2079"/>
      <c r="O98" s="2079"/>
      <c r="P98" s="2079"/>
      <c r="Q98" s="2079"/>
      <c r="R98" s="2079"/>
      <c r="S98" s="2079"/>
      <c r="T98" s="2079"/>
      <c r="U98" s="2079"/>
      <c r="V98" s="2079"/>
      <c r="W98" s="2079"/>
      <c r="X98" s="2080"/>
      <c r="Y98" s="2081">
        <v>86</v>
      </c>
      <c r="Z98" s="2082"/>
      <c r="AA98" s="2082"/>
      <c r="AB98" s="2083"/>
      <c r="AC98" s="2077"/>
      <c r="AD98" s="876"/>
      <c r="AE98" s="876"/>
      <c r="AF98" s="876"/>
      <c r="AG98" s="946"/>
      <c r="AH98" s="2078"/>
      <c r="AI98" s="2079"/>
      <c r="AJ98" s="2079"/>
      <c r="AK98" s="2079"/>
      <c r="AL98" s="2079"/>
      <c r="AM98" s="2079"/>
      <c r="AN98" s="2079"/>
      <c r="AO98" s="2079"/>
      <c r="AP98" s="2079"/>
      <c r="AQ98" s="2079"/>
      <c r="AR98" s="2079"/>
      <c r="AS98" s="2079"/>
      <c r="AT98" s="2080"/>
      <c r="AU98" s="2081"/>
      <c r="AV98" s="2082"/>
      <c r="AW98" s="2082"/>
      <c r="AX98" s="2084"/>
    </row>
    <row r="99" spans="1:50" ht="24.75" customHeight="1">
      <c r="A99" s="243"/>
      <c r="B99" s="244"/>
      <c r="C99" s="244"/>
      <c r="D99" s="244"/>
      <c r="E99" s="244"/>
      <c r="F99" s="245"/>
      <c r="G99" s="2062"/>
      <c r="H99" s="872"/>
      <c r="I99" s="872"/>
      <c r="J99" s="872"/>
      <c r="K99" s="1692"/>
      <c r="L99" s="2057"/>
      <c r="M99" s="2058"/>
      <c r="N99" s="2058"/>
      <c r="O99" s="2058"/>
      <c r="P99" s="2058"/>
      <c r="Q99" s="2058"/>
      <c r="R99" s="2058"/>
      <c r="S99" s="2058"/>
      <c r="T99" s="2058"/>
      <c r="U99" s="2058"/>
      <c r="V99" s="2058"/>
      <c r="W99" s="2058"/>
      <c r="X99" s="2059"/>
      <c r="Y99" s="2060"/>
      <c r="Z99" s="2061"/>
      <c r="AA99" s="2061"/>
      <c r="AB99" s="2072"/>
      <c r="AC99" s="2062"/>
      <c r="AD99" s="872"/>
      <c r="AE99" s="872"/>
      <c r="AF99" s="872"/>
      <c r="AG99" s="1692"/>
      <c r="AH99" s="2057"/>
      <c r="AI99" s="2058"/>
      <c r="AJ99" s="2058"/>
      <c r="AK99" s="2058"/>
      <c r="AL99" s="2058"/>
      <c r="AM99" s="2058"/>
      <c r="AN99" s="2058"/>
      <c r="AO99" s="2058"/>
      <c r="AP99" s="2058"/>
      <c r="AQ99" s="2058"/>
      <c r="AR99" s="2058"/>
      <c r="AS99" s="2058"/>
      <c r="AT99" s="2059"/>
      <c r="AU99" s="2060"/>
      <c r="AV99" s="2061"/>
      <c r="AW99" s="2061"/>
      <c r="AX99" s="2063"/>
    </row>
    <row r="100" spans="1:50" ht="24.75" customHeight="1">
      <c r="A100" s="243"/>
      <c r="B100" s="244"/>
      <c r="C100" s="244"/>
      <c r="D100" s="244"/>
      <c r="E100" s="244"/>
      <c r="F100" s="245"/>
      <c r="G100" s="2062"/>
      <c r="H100" s="872"/>
      <c r="I100" s="872"/>
      <c r="J100" s="872"/>
      <c r="K100" s="1692"/>
      <c r="L100" s="2057"/>
      <c r="M100" s="2058"/>
      <c r="N100" s="2058"/>
      <c r="O100" s="2058"/>
      <c r="P100" s="2058"/>
      <c r="Q100" s="2058"/>
      <c r="R100" s="2058"/>
      <c r="S100" s="2058"/>
      <c r="T100" s="2058"/>
      <c r="U100" s="2058"/>
      <c r="V100" s="2058"/>
      <c r="W100" s="2058"/>
      <c r="X100" s="2059"/>
      <c r="Y100" s="2060"/>
      <c r="Z100" s="2061"/>
      <c r="AA100" s="2061"/>
      <c r="AB100" s="2072"/>
      <c r="AC100" s="2062"/>
      <c r="AD100" s="872"/>
      <c r="AE100" s="872"/>
      <c r="AF100" s="872"/>
      <c r="AG100" s="1692"/>
      <c r="AH100" s="2057"/>
      <c r="AI100" s="2058"/>
      <c r="AJ100" s="2058"/>
      <c r="AK100" s="2058"/>
      <c r="AL100" s="2058"/>
      <c r="AM100" s="2058"/>
      <c r="AN100" s="2058"/>
      <c r="AO100" s="2058"/>
      <c r="AP100" s="2058"/>
      <c r="AQ100" s="2058"/>
      <c r="AR100" s="2058"/>
      <c r="AS100" s="2058"/>
      <c r="AT100" s="2059"/>
      <c r="AU100" s="2060"/>
      <c r="AV100" s="2061"/>
      <c r="AW100" s="2061"/>
      <c r="AX100" s="2063"/>
    </row>
    <row r="101" spans="1:50" ht="24.75" customHeight="1">
      <c r="A101" s="243"/>
      <c r="B101" s="244"/>
      <c r="C101" s="244"/>
      <c r="D101" s="244"/>
      <c r="E101" s="244"/>
      <c r="F101" s="245"/>
      <c r="G101" s="2062"/>
      <c r="H101" s="872"/>
      <c r="I101" s="872"/>
      <c r="J101" s="872"/>
      <c r="K101" s="1692"/>
      <c r="L101" s="2057"/>
      <c r="M101" s="2058"/>
      <c r="N101" s="2058"/>
      <c r="O101" s="2058"/>
      <c r="P101" s="2058"/>
      <c r="Q101" s="2058"/>
      <c r="R101" s="2058"/>
      <c r="S101" s="2058"/>
      <c r="T101" s="2058"/>
      <c r="U101" s="2058"/>
      <c r="V101" s="2058"/>
      <c r="W101" s="2058"/>
      <c r="X101" s="2059"/>
      <c r="Y101" s="2060"/>
      <c r="Z101" s="2061"/>
      <c r="AA101" s="2061"/>
      <c r="AB101" s="2072"/>
      <c r="AC101" s="2062"/>
      <c r="AD101" s="872"/>
      <c r="AE101" s="872"/>
      <c r="AF101" s="872"/>
      <c r="AG101" s="1692"/>
      <c r="AH101" s="2057"/>
      <c r="AI101" s="2058"/>
      <c r="AJ101" s="2058"/>
      <c r="AK101" s="2058"/>
      <c r="AL101" s="2058"/>
      <c r="AM101" s="2058"/>
      <c r="AN101" s="2058"/>
      <c r="AO101" s="2058"/>
      <c r="AP101" s="2058"/>
      <c r="AQ101" s="2058"/>
      <c r="AR101" s="2058"/>
      <c r="AS101" s="2058"/>
      <c r="AT101" s="2059"/>
      <c r="AU101" s="2060"/>
      <c r="AV101" s="2061"/>
      <c r="AW101" s="2061"/>
      <c r="AX101" s="2063"/>
    </row>
    <row r="102" spans="1:50" ht="24.75" customHeight="1">
      <c r="A102" s="243"/>
      <c r="B102" s="244"/>
      <c r="C102" s="244"/>
      <c r="D102" s="244"/>
      <c r="E102" s="244"/>
      <c r="F102" s="245"/>
      <c r="G102" s="2062"/>
      <c r="H102" s="872"/>
      <c r="I102" s="872"/>
      <c r="J102" s="872"/>
      <c r="K102" s="1692"/>
      <c r="L102" s="2057"/>
      <c r="M102" s="2058"/>
      <c r="N102" s="2058"/>
      <c r="O102" s="2058"/>
      <c r="P102" s="2058"/>
      <c r="Q102" s="2058"/>
      <c r="R102" s="2058"/>
      <c r="S102" s="2058"/>
      <c r="T102" s="2058"/>
      <c r="U102" s="2058"/>
      <c r="V102" s="2058"/>
      <c r="W102" s="2058"/>
      <c r="X102" s="2059"/>
      <c r="Y102" s="2060"/>
      <c r="Z102" s="2061"/>
      <c r="AA102" s="2061"/>
      <c r="AB102" s="2061"/>
      <c r="AC102" s="2062"/>
      <c r="AD102" s="872"/>
      <c r="AE102" s="872"/>
      <c r="AF102" s="872"/>
      <c r="AG102" s="1692"/>
      <c r="AH102" s="2057"/>
      <c r="AI102" s="2058"/>
      <c r="AJ102" s="2058"/>
      <c r="AK102" s="2058"/>
      <c r="AL102" s="2058"/>
      <c r="AM102" s="2058"/>
      <c r="AN102" s="2058"/>
      <c r="AO102" s="2058"/>
      <c r="AP102" s="2058"/>
      <c r="AQ102" s="2058"/>
      <c r="AR102" s="2058"/>
      <c r="AS102" s="2058"/>
      <c r="AT102" s="2059"/>
      <c r="AU102" s="2060"/>
      <c r="AV102" s="2061"/>
      <c r="AW102" s="2061"/>
      <c r="AX102" s="2063"/>
    </row>
    <row r="103" spans="1:50" ht="24.75" customHeight="1">
      <c r="A103" s="243"/>
      <c r="B103" s="244"/>
      <c r="C103" s="244"/>
      <c r="D103" s="244"/>
      <c r="E103" s="244"/>
      <c r="F103" s="245"/>
      <c r="G103" s="2062"/>
      <c r="H103" s="872"/>
      <c r="I103" s="872"/>
      <c r="J103" s="872"/>
      <c r="K103" s="1692"/>
      <c r="L103" s="2057"/>
      <c r="M103" s="2058"/>
      <c r="N103" s="2058"/>
      <c r="O103" s="2058"/>
      <c r="P103" s="2058"/>
      <c r="Q103" s="2058"/>
      <c r="R103" s="2058"/>
      <c r="S103" s="2058"/>
      <c r="T103" s="2058"/>
      <c r="U103" s="2058"/>
      <c r="V103" s="2058"/>
      <c r="W103" s="2058"/>
      <c r="X103" s="2059"/>
      <c r="Y103" s="2060"/>
      <c r="Z103" s="2061"/>
      <c r="AA103" s="2061"/>
      <c r="AB103" s="2061"/>
      <c r="AC103" s="2062"/>
      <c r="AD103" s="872"/>
      <c r="AE103" s="872"/>
      <c r="AF103" s="872"/>
      <c r="AG103" s="1692"/>
      <c r="AH103" s="2057"/>
      <c r="AI103" s="2058"/>
      <c r="AJ103" s="2058"/>
      <c r="AK103" s="2058"/>
      <c r="AL103" s="2058"/>
      <c r="AM103" s="2058"/>
      <c r="AN103" s="2058"/>
      <c r="AO103" s="2058"/>
      <c r="AP103" s="2058"/>
      <c r="AQ103" s="2058"/>
      <c r="AR103" s="2058"/>
      <c r="AS103" s="2058"/>
      <c r="AT103" s="2059"/>
      <c r="AU103" s="2060"/>
      <c r="AV103" s="2061"/>
      <c r="AW103" s="2061"/>
      <c r="AX103" s="2063"/>
    </row>
    <row r="104" spans="1:50" ht="24.75" customHeight="1">
      <c r="A104" s="243"/>
      <c r="B104" s="244"/>
      <c r="C104" s="244"/>
      <c r="D104" s="244"/>
      <c r="E104" s="244"/>
      <c r="F104" s="245"/>
      <c r="G104" s="2062"/>
      <c r="H104" s="872"/>
      <c r="I104" s="872"/>
      <c r="J104" s="872"/>
      <c r="K104" s="1692"/>
      <c r="L104" s="2057"/>
      <c r="M104" s="2058"/>
      <c r="N104" s="2058"/>
      <c r="O104" s="2058"/>
      <c r="P104" s="2058"/>
      <c r="Q104" s="2058"/>
      <c r="R104" s="2058"/>
      <c r="S104" s="2058"/>
      <c r="T104" s="2058"/>
      <c r="U104" s="2058"/>
      <c r="V104" s="2058"/>
      <c r="W104" s="2058"/>
      <c r="X104" s="2059"/>
      <c r="Y104" s="2060"/>
      <c r="Z104" s="2061"/>
      <c r="AA104" s="2061"/>
      <c r="AB104" s="2061"/>
      <c r="AC104" s="2062"/>
      <c r="AD104" s="872"/>
      <c r="AE104" s="872"/>
      <c r="AF104" s="872"/>
      <c r="AG104" s="1692"/>
      <c r="AH104" s="2057"/>
      <c r="AI104" s="2058"/>
      <c r="AJ104" s="2058"/>
      <c r="AK104" s="2058"/>
      <c r="AL104" s="2058"/>
      <c r="AM104" s="2058"/>
      <c r="AN104" s="2058"/>
      <c r="AO104" s="2058"/>
      <c r="AP104" s="2058"/>
      <c r="AQ104" s="2058"/>
      <c r="AR104" s="2058"/>
      <c r="AS104" s="2058"/>
      <c r="AT104" s="2059"/>
      <c r="AU104" s="2060"/>
      <c r="AV104" s="2061"/>
      <c r="AW104" s="2061"/>
      <c r="AX104" s="2063"/>
    </row>
    <row r="105" spans="1:50" ht="24.75" customHeight="1">
      <c r="A105" s="243"/>
      <c r="B105" s="244"/>
      <c r="C105" s="244"/>
      <c r="D105" s="244"/>
      <c r="E105" s="244"/>
      <c r="F105" s="245"/>
      <c r="G105" s="2065"/>
      <c r="H105" s="874"/>
      <c r="I105" s="874"/>
      <c r="J105" s="874"/>
      <c r="K105" s="1693"/>
      <c r="L105" s="2066"/>
      <c r="M105" s="2067"/>
      <c r="N105" s="2067"/>
      <c r="O105" s="2067"/>
      <c r="P105" s="2067"/>
      <c r="Q105" s="2067"/>
      <c r="R105" s="2067"/>
      <c r="S105" s="2067"/>
      <c r="T105" s="2067"/>
      <c r="U105" s="2067"/>
      <c r="V105" s="2067"/>
      <c r="W105" s="2067"/>
      <c r="X105" s="2068"/>
      <c r="Y105" s="2069"/>
      <c r="Z105" s="2070"/>
      <c r="AA105" s="2070"/>
      <c r="AB105" s="2070"/>
      <c r="AC105" s="2065"/>
      <c r="AD105" s="874"/>
      <c r="AE105" s="874"/>
      <c r="AF105" s="874"/>
      <c r="AG105" s="1693"/>
      <c r="AH105" s="2066"/>
      <c r="AI105" s="2067"/>
      <c r="AJ105" s="2067"/>
      <c r="AK105" s="2067"/>
      <c r="AL105" s="2067"/>
      <c r="AM105" s="2067"/>
      <c r="AN105" s="2067"/>
      <c r="AO105" s="2067"/>
      <c r="AP105" s="2067"/>
      <c r="AQ105" s="2067"/>
      <c r="AR105" s="2067"/>
      <c r="AS105" s="2067"/>
      <c r="AT105" s="2068"/>
      <c r="AU105" s="2069"/>
      <c r="AV105" s="2070"/>
      <c r="AW105" s="2070"/>
      <c r="AX105" s="2071"/>
    </row>
    <row r="106" spans="1:50" ht="24.75" customHeight="1">
      <c r="A106" s="243"/>
      <c r="B106" s="244"/>
      <c r="C106" s="244"/>
      <c r="D106" s="244"/>
      <c r="E106" s="244"/>
      <c r="F106" s="245"/>
      <c r="G106" s="2085" t="s">
        <v>41</v>
      </c>
      <c r="H106" s="74"/>
      <c r="I106" s="74"/>
      <c r="J106" s="74"/>
      <c r="K106" s="74"/>
      <c r="L106" s="2086"/>
      <c r="M106" s="185"/>
      <c r="N106" s="185"/>
      <c r="O106" s="185"/>
      <c r="P106" s="185"/>
      <c r="Q106" s="185"/>
      <c r="R106" s="185"/>
      <c r="S106" s="185"/>
      <c r="T106" s="185"/>
      <c r="U106" s="185"/>
      <c r="V106" s="185"/>
      <c r="W106" s="185"/>
      <c r="X106" s="186"/>
      <c r="Y106" s="2087">
        <f>SUM(Y98:AB105)</f>
        <v>86</v>
      </c>
      <c r="Z106" s="2088"/>
      <c r="AA106" s="2088"/>
      <c r="AB106" s="2089"/>
      <c r="AC106" s="2085" t="s">
        <v>41</v>
      </c>
      <c r="AD106" s="74"/>
      <c r="AE106" s="74"/>
      <c r="AF106" s="74"/>
      <c r="AG106" s="74"/>
      <c r="AH106" s="2086"/>
      <c r="AI106" s="185"/>
      <c r="AJ106" s="185"/>
      <c r="AK106" s="185"/>
      <c r="AL106" s="185"/>
      <c r="AM106" s="185"/>
      <c r="AN106" s="185"/>
      <c r="AO106" s="185"/>
      <c r="AP106" s="185"/>
      <c r="AQ106" s="185"/>
      <c r="AR106" s="185"/>
      <c r="AS106" s="185"/>
      <c r="AT106" s="186"/>
      <c r="AU106" s="2087">
        <f>SUM(AU98:AX105)</f>
        <v>0</v>
      </c>
      <c r="AV106" s="2088"/>
      <c r="AW106" s="2088"/>
      <c r="AX106" s="2090"/>
    </row>
    <row r="107" spans="1:50" ht="30" customHeight="1">
      <c r="A107" s="243"/>
      <c r="B107" s="244"/>
      <c r="C107" s="244"/>
      <c r="D107" s="244"/>
      <c r="E107" s="244"/>
      <c r="F107" s="245"/>
      <c r="G107" s="2073" t="s">
        <v>2097</v>
      </c>
      <c r="H107" s="2074"/>
      <c r="I107" s="2074"/>
      <c r="J107" s="2074"/>
      <c r="K107" s="2074"/>
      <c r="L107" s="2074"/>
      <c r="M107" s="2074"/>
      <c r="N107" s="2074"/>
      <c r="O107" s="2074"/>
      <c r="P107" s="2074"/>
      <c r="Q107" s="2074"/>
      <c r="R107" s="2074"/>
      <c r="S107" s="2074"/>
      <c r="T107" s="2074"/>
      <c r="U107" s="2074"/>
      <c r="V107" s="2074"/>
      <c r="W107" s="2074"/>
      <c r="X107" s="2074"/>
      <c r="Y107" s="2074"/>
      <c r="Z107" s="2074"/>
      <c r="AA107" s="2074"/>
      <c r="AB107" s="2075"/>
      <c r="AC107" s="2073" t="s">
        <v>2096</v>
      </c>
      <c r="AD107" s="2074"/>
      <c r="AE107" s="2074"/>
      <c r="AF107" s="2074"/>
      <c r="AG107" s="2074"/>
      <c r="AH107" s="2074"/>
      <c r="AI107" s="2074"/>
      <c r="AJ107" s="2074"/>
      <c r="AK107" s="2074"/>
      <c r="AL107" s="2074"/>
      <c r="AM107" s="2074"/>
      <c r="AN107" s="2074"/>
      <c r="AO107" s="2074"/>
      <c r="AP107" s="2074"/>
      <c r="AQ107" s="2074"/>
      <c r="AR107" s="2074"/>
      <c r="AS107" s="2074"/>
      <c r="AT107" s="2074"/>
      <c r="AU107" s="2074"/>
      <c r="AV107" s="2074"/>
      <c r="AW107" s="2074"/>
      <c r="AX107" s="2076"/>
    </row>
    <row r="108" spans="1:50" ht="25.5" customHeight="1">
      <c r="A108" s="243"/>
      <c r="B108" s="244"/>
      <c r="C108" s="244"/>
      <c r="D108" s="244"/>
      <c r="E108" s="244"/>
      <c r="F108" s="245"/>
      <c r="G108" s="390" t="s">
        <v>68</v>
      </c>
      <c r="H108" s="405"/>
      <c r="I108" s="405"/>
      <c r="J108" s="405"/>
      <c r="K108" s="405"/>
      <c r="L108" s="502" t="s">
        <v>1303</v>
      </c>
      <c r="M108" s="74"/>
      <c r="N108" s="74"/>
      <c r="O108" s="74"/>
      <c r="P108" s="74"/>
      <c r="Q108" s="74"/>
      <c r="R108" s="74"/>
      <c r="S108" s="74"/>
      <c r="T108" s="74"/>
      <c r="U108" s="74"/>
      <c r="V108" s="74"/>
      <c r="W108" s="74"/>
      <c r="X108" s="75"/>
      <c r="Y108" s="1240" t="s">
        <v>1302</v>
      </c>
      <c r="Z108" s="2055"/>
      <c r="AA108" s="2055"/>
      <c r="AB108" s="2056"/>
      <c r="AC108" s="390" t="s">
        <v>68</v>
      </c>
      <c r="AD108" s="405"/>
      <c r="AE108" s="405"/>
      <c r="AF108" s="405"/>
      <c r="AG108" s="405"/>
      <c r="AH108" s="502" t="s">
        <v>1303</v>
      </c>
      <c r="AI108" s="74"/>
      <c r="AJ108" s="74"/>
      <c r="AK108" s="74"/>
      <c r="AL108" s="74"/>
      <c r="AM108" s="74"/>
      <c r="AN108" s="74"/>
      <c r="AO108" s="74"/>
      <c r="AP108" s="74"/>
      <c r="AQ108" s="74"/>
      <c r="AR108" s="74"/>
      <c r="AS108" s="74"/>
      <c r="AT108" s="75"/>
      <c r="AU108" s="1240" t="s">
        <v>1302</v>
      </c>
      <c r="AV108" s="2055"/>
      <c r="AW108" s="2055"/>
      <c r="AX108" s="2064"/>
    </row>
    <row r="109" spans="1:50" ht="24.75" customHeight="1">
      <c r="A109" s="243"/>
      <c r="B109" s="244"/>
      <c r="C109" s="244"/>
      <c r="D109" s="244"/>
      <c r="E109" s="244"/>
      <c r="F109" s="245"/>
      <c r="G109" s="2077"/>
      <c r="H109" s="876"/>
      <c r="I109" s="876"/>
      <c r="J109" s="876"/>
      <c r="K109" s="946"/>
      <c r="L109" s="2078"/>
      <c r="M109" s="2079"/>
      <c r="N109" s="2079"/>
      <c r="O109" s="2079"/>
      <c r="P109" s="2079"/>
      <c r="Q109" s="2079"/>
      <c r="R109" s="2079"/>
      <c r="S109" s="2079"/>
      <c r="T109" s="2079"/>
      <c r="U109" s="2079"/>
      <c r="V109" s="2079"/>
      <c r="W109" s="2079"/>
      <c r="X109" s="2080"/>
      <c r="Y109" s="2081"/>
      <c r="Z109" s="2082"/>
      <c r="AA109" s="2082"/>
      <c r="AB109" s="2083"/>
      <c r="AC109" s="2077"/>
      <c r="AD109" s="876"/>
      <c r="AE109" s="876"/>
      <c r="AF109" s="876"/>
      <c r="AG109" s="946"/>
      <c r="AH109" s="2078"/>
      <c r="AI109" s="2079"/>
      <c r="AJ109" s="2079"/>
      <c r="AK109" s="2079"/>
      <c r="AL109" s="2079"/>
      <c r="AM109" s="2079"/>
      <c r="AN109" s="2079"/>
      <c r="AO109" s="2079"/>
      <c r="AP109" s="2079"/>
      <c r="AQ109" s="2079"/>
      <c r="AR109" s="2079"/>
      <c r="AS109" s="2079"/>
      <c r="AT109" s="2080"/>
      <c r="AU109" s="2081"/>
      <c r="AV109" s="2082"/>
      <c r="AW109" s="2082"/>
      <c r="AX109" s="2084"/>
    </row>
    <row r="110" spans="1:50" ht="24.75" customHeight="1">
      <c r="A110" s="243"/>
      <c r="B110" s="244"/>
      <c r="C110" s="244"/>
      <c r="D110" s="244"/>
      <c r="E110" s="244"/>
      <c r="F110" s="245"/>
      <c r="G110" s="2062"/>
      <c r="H110" s="872"/>
      <c r="I110" s="872"/>
      <c r="J110" s="872"/>
      <c r="K110" s="1692"/>
      <c r="L110" s="2057"/>
      <c r="M110" s="2058"/>
      <c r="N110" s="2058"/>
      <c r="O110" s="2058"/>
      <c r="P110" s="2058"/>
      <c r="Q110" s="2058"/>
      <c r="R110" s="2058"/>
      <c r="S110" s="2058"/>
      <c r="T110" s="2058"/>
      <c r="U110" s="2058"/>
      <c r="V110" s="2058"/>
      <c r="W110" s="2058"/>
      <c r="X110" s="2059"/>
      <c r="Y110" s="2060"/>
      <c r="Z110" s="2061"/>
      <c r="AA110" s="2061"/>
      <c r="AB110" s="2072"/>
      <c r="AC110" s="2062"/>
      <c r="AD110" s="872"/>
      <c r="AE110" s="872"/>
      <c r="AF110" s="872"/>
      <c r="AG110" s="1692"/>
      <c r="AH110" s="2057"/>
      <c r="AI110" s="2058"/>
      <c r="AJ110" s="2058"/>
      <c r="AK110" s="2058"/>
      <c r="AL110" s="2058"/>
      <c r="AM110" s="2058"/>
      <c r="AN110" s="2058"/>
      <c r="AO110" s="2058"/>
      <c r="AP110" s="2058"/>
      <c r="AQ110" s="2058"/>
      <c r="AR110" s="2058"/>
      <c r="AS110" s="2058"/>
      <c r="AT110" s="2059"/>
      <c r="AU110" s="2060"/>
      <c r="AV110" s="2061"/>
      <c r="AW110" s="2061"/>
      <c r="AX110" s="2063"/>
    </row>
    <row r="111" spans="1:50" ht="24.75" customHeight="1">
      <c r="A111" s="243"/>
      <c r="B111" s="244"/>
      <c r="C111" s="244"/>
      <c r="D111" s="244"/>
      <c r="E111" s="244"/>
      <c r="F111" s="245"/>
      <c r="G111" s="2062"/>
      <c r="H111" s="872"/>
      <c r="I111" s="872"/>
      <c r="J111" s="872"/>
      <c r="K111" s="1692"/>
      <c r="L111" s="2057"/>
      <c r="M111" s="2058"/>
      <c r="N111" s="2058"/>
      <c r="O111" s="2058"/>
      <c r="P111" s="2058"/>
      <c r="Q111" s="2058"/>
      <c r="R111" s="2058"/>
      <c r="S111" s="2058"/>
      <c r="T111" s="2058"/>
      <c r="U111" s="2058"/>
      <c r="V111" s="2058"/>
      <c r="W111" s="2058"/>
      <c r="X111" s="2059"/>
      <c r="Y111" s="2060"/>
      <c r="Z111" s="2061"/>
      <c r="AA111" s="2061"/>
      <c r="AB111" s="2072"/>
      <c r="AC111" s="2062"/>
      <c r="AD111" s="872"/>
      <c r="AE111" s="872"/>
      <c r="AF111" s="872"/>
      <c r="AG111" s="1692"/>
      <c r="AH111" s="2057"/>
      <c r="AI111" s="2058"/>
      <c r="AJ111" s="2058"/>
      <c r="AK111" s="2058"/>
      <c r="AL111" s="2058"/>
      <c r="AM111" s="2058"/>
      <c r="AN111" s="2058"/>
      <c r="AO111" s="2058"/>
      <c r="AP111" s="2058"/>
      <c r="AQ111" s="2058"/>
      <c r="AR111" s="2058"/>
      <c r="AS111" s="2058"/>
      <c r="AT111" s="2059"/>
      <c r="AU111" s="2060"/>
      <c r="AV111" s="2061"/>
      <c r="AW111" s="2061"/>
      <c r="AX111" s="2063"/>
    </row>
    <row r="112" spans="1:50" ht="24.75" customHeight="1">
      <c r="A112" s="243"/>
      <c r="B112" s="244"/>
      <c r="C112" s="244"/>
      <c r="D112" s="244"/>
      <c r="E112" s="244"/>
      <c r="F112" s="245"/>
      <c r="G112" s="2062"/>
      <c r="H112" s="872"/>
      <c r="I112" s="872"/>
      <c r="J112" s="872"/>
      <c r="K112" s="1692"/>
      <c r="L112" s="2057"/>
      <c r="M112" s="2058"/>
      <c r="N112" s="2058"/>
      <c r="O112" s="2058"/>
      <c r="P112" s="2058"/>
      <c r="Q112" s="2058"/>
      <c r="R112" s="2058"/>
      <c r="S112" s="2058"/>
      <c r="T112" s="2058"/>
      <c r="U112" s="2058"/>
      <c r="V112" s="2058"/>
      <c r="W112" s="2058"/>
      <c r="X112" s="2059"/>
      <c r="Y112" s="2060"/>
      <c r="Z112" s="2061"/>
      <c r="AA112" s="2061"/>
      <c r="AB112" s="2072"/>
      <c r="AC112" s="2062"/>
      <c r="AD112" s="872"/>
      <c r="AE112" s="872"/>
      <c r="AF112" s="872"/>
      <c r="AG112" s="1692"/>
      <c r="AH112" s="2057"/>
      <c r="AI112" s="2058"/>
      <c r="AJ112" s="2058"/>
      <c r="AK112" s="2058"/>
      <c r="AL112" s="2058"/>
      <c r="AM112" s="2058"/>
      <c r="AN112" s="2058"/>
      <c r="AO112" s="2058"/>
      <c r="AP112" s="2058"/>
      <c r="AQ112" s="2058"/>
      <c r="AR112" s="2058"/>
      <c r="AS112" s="2058"/>
      <c r="AT112" s="2059"/>
      <c r="AU112" s="2060"/>
      <c r="AV112" s="2061"/>
      <c r="AW112" s="2061"/>
      <c r="AX112" s="2063"/>
    </row>
    <row r="113" spans="1:50" ht="24.75" customHeight="1">
      <c r="A113" s="243"/>
      <c r="B113" s="244"/>
      <c r="C113" s="244"/>
      <c r="D113" s="244"/>
      <c r="E113" s="244"/>
      <c r="F113" s="245"/>
      <c r="G113" s="2062"/>
      <c r="H113" s="872"/>
      <c r="I113" s="872"/>
      <c r="J113" s="872"/>
      <c r="K113" s="1692"/>
      <c r="L113" s="2057"/>
      <c r="M113" s="2058"/>
      <c r="N113" s="2058"/>
      <c r="O113" s="2058"/>
      <c r="P113" s="2058"/>
      <c r="Q113" s="2058"/>
      <c r="R113" s="2058"/>
      <c r="S113" s="2058"/>
      <c r="T113" s="2058"/>
      <c r="U113" s="2058"/>
      <c r="V113" s="2058"/>
      <c r="W113" s="2058"/>
      <c r="X113" s="2059"/>
      <c r="Y113" s="2060"/>
      <c r="Z113" s="2061"/>
      <c r="AA113" s="2061"/>
      <c r="AB113" s="2061"/>
      <c r="AC113" s="2062"/>
      <c r="AD113" s="872"/>
      <c r="AE113" s="872"/>
      <c r="AF113" s="872"/>
      <c r="AG113" s="1692"/>
      <c r="AH113" s="2057"/>
      <c r="AI113" s="2058"/>
      <c r="AJ113" s="2058"/>
      <c r="AK113" s="2058"/>
      <c r="AL113" s="2058"/>
      <c r="AM113" s="2058"/>
      <c r="AN113" s="2058"/>
      <c r="AO113" s="2058"/>
      <c r="AP113" s="2058"/>
      <c r="AQ113" s="2058"/>
      <c r="AR113" s="2058"/>
      <c r="AS113" s="2058"/>
      <c r="AT113" s="2059"/>
      <c r="AU113" s="2060"/>
      <c r="AV113" s="2061"/>
      <c r="AW113" s="2061"/>
      <c r="AX113" s="2063"/>
    </row>
    <row r="114" spans="1:50" ht="24.75" customHeight="1">
      <c r="A114" s="243"/>
      <c r="B114" s="244"/>
      <c r="C114" s="244"/>
      <c r="D114" s="244"/>
      <c r="E114" s="244"/>
      <c r="F114" s="245"/>
      <c r="G114" s="2062"/>
      <c r="H114" s="872"/>
      <c r="I114" s="872"/>
      <c r="J114" s="872"/>
      <c r="K114" s="1692"/>
      <c r="L114" s="2057"/>
      <c r="M114" s="2058"/>
      <c r="N114" s="2058"/>
      <c r="O114" s="2058"/>
      <c r="P114" s="2058"/>
      <c r="Q114" s="2058"/>
      <c r="R114" s="2058"/>
      <c r="S114" s="2058"/>
      <c r="T114" s="2058"/>
      <c r="U114" s="2058"/>
      <c r="V114" s="2058"/>
      <c r="W114" s="2058"/>
      <c r="X114" s="2059"/>
      <c r="Y114" s="2060"/>
      <c r="Z114" s="2061"/>
      <c r="AA114" s="2061"/>
      <c r="AB114" s="2061"/>
      <c r="AC114" s="2062"/>
      <c r="AD114" s="872"/>
      <c r="AE114" s="872"/>
      <c r="AF114" s="872"/>
      <c r="AG114" s="1692"/>
      <c r="AH114" s="2057"/>
      <c r="AI114" s="2058"/>
      <c r="AJ114" s="2058"/>
      <c r="AK114" s="2058"/>
      <c r="AL114" s="2058"/>
      <c r="AM114" s="2058"/>
      <c r="AN114" s="2058"/>
      <c r="AO114" s="2058"/>
      <c r="AP114" s="2058"/>
      <c r="AQ114" s="2058"/>
      <c r="AR114" s="2058"/>
      <c r="AS114" s="2058"/>
      <c r="AT114" s="2059"/>
      <c r="AU114" s="2060"/>
      <c r="AV114" s="2061"/>
      <c r="AW114" s="2061"/>
      <c r="AX114" s="2063"/>
    </row>
    <row r="115" spans="1:50" ht="24.75" customHeight="1">
      <c r="A115" s="243"/>
      <c r="B115" s="244"/>
      <c r="C115" s="244"/>
      <c r="D115" s="244"/>
      <c r="E115" s="244"/>
      <c r="F115" s="245"/>
      <c r="G115" s="2062"/>
      <c r="H115" s="872"/>
      <c r="I115" s="872"/>
      <c r="J115" s="872"/>
      <c r="K115" s="1692"/>
      <c r="L115" s="2057"/>
      <c r="M115" s="2058"/>
      <c r="N115" s="2058"/>
      <c r="O115" s="2058"/>
      <c r="P115" s="2058"/>
      <c r="Q115" s="2058"/>
      <c r="R115" s="2058"/>
      <c r="S115" s="2058"/>
      <c r="T115" s="2058"/>
      <c r="U115" s="2058"/>
      <c r="V115" s="2058"/>
      <c r="W115" s="2058"/>
      <c r="X115" s="2059"/>
      <c r="Y115" s="2060"/>
      <c r="Z115" s="2061"/>
      <c r="AA115" s="2061"/>
      <c r="AB115" s="2061"/>
      <c r="AC115" s="2062"/>
      <c r="AD115" s="872"/>
      <c r="AE115" s="872"/>
      <c r="AF115" s="872"/>
      <c r="AG115" s="1692"/>
      <c r="AH115" s="2057"/>
      <c r="AI115" s="2058"/>
      <c r="AJ115" s="2058"/>
      <c r="AK115" s="2058"/>
      <c r="AL115" s="2058"/>
      <c r="AM115" s="2058"/>
      <c r="AN115" s="2058"/>
      <c r="AO115" s="2058"/>
      <c r="AP115" s="2058"/>
      <c r="AQ115" s="2058"/>
      <c r="AR115" s="2058"/>
      <c r="AS115" s="2058"/>
      <c r="AT115" s="2059"/>
      <c r="AU115" s="2060"/>
      <c r="AV115" s="2061"/>
      <c r="AW115" s="2061"/>
      <c r="AX115" s="2063"/>
    </row>
    <row r="116" spans="1:50" ht="24.75" customHeight="1">
      <c r="A116" s="243"/>
      <c r="B116" s="244"/>
      <c r="C116" s="244"/>
      <c r="D116" s="244"/>
      <c r="E116" s="244"/>
      <c r="F116" s="245"/>
      <c r="G116" s="2065"/>
      <c r="H116" s="874"/>
      <c r="I116" s="874"/>
      <c r="J116" s="874"/>
      <c r="K116" s="1693"/>
      <c r="L116" s="2066"/>
      <c r="M116" s="2067"/>
      <c r="N116" s="2067"/>
      <c r="O116" s="2067"/>
      <c r="P116" s="2067"/>
      <c r="Q116" s="2067"/>
      <c r="R116" s="2067"/>
      <c r="S116" s="2067"/>
      <c r="T116" s="2067"/>
      <c r="U116" s="2067"/>
      <c r="V116" s="2067"/>
      <c r="W116" s="2067"/>
      <c r="X116" s="2068"/>
      <c r="Y116" s="2069"/>
      <c r="Z116" s="2070"/>
      <c r="AA116" s="2070"/>
      <c r="AB116" s="2070"/>
      <c r="AC116" s="2065"/>
      <c r="AD116" s="874"/>
      <c r="AE116" s="874"/>
      <c r="AF116" s="874"/>
      <c r="AG116" s="1693"/>
      <c r="AH116" s="2066"/>
      <c r="AI116" s="2067"/>
      <c r="AJ116" s="2067"/>
      <c r="AK116" s="2067"/>
      <c r="AL116" s="2067"/>
      <c r="AM116" s="2067"/>
      <c r="AN116" s="2067"/>
      <c r="AO116" s="2067"/>
      <c r="AP116" s="2067"/>
      <c r="AQ116" s="2067"/>
      <c r="AR116" s="2067"/>
      <c r="AS116" s="2067"/>
      <c r="AT116" s="2068"/>
      <c r="AU116" s="2069"/>
      <c r="AV116" s="2070"/>
      <c r="AW116" s="2070"/>
      <c r="AX116" s="2071"/>
    </row>
    <row r="117" spans="1:50" ht="24.75" customHeight="1">
      <c r="A117" s="243"/>
      <c r="B117" s="244"/>
      <c r="C117" s="244"/>
      <c r="D117" s="244"/>
      <c r="E117" s="244"/>
      <c r="F117" s="245"/>
      <c r="G117" s="2085" t="s">
        <v>41</v>
      </c>
      <c r="H117" s="74"/>
      <c r="I117" s="74"/>
      <c r="J117" s="74"/>
      <c r="K117" s="74"/>
      <c r="L117" s="2086"/>
      <c r="M117" s="185"/>
      <c r="N117" s="185"/>
      <c r="O117" s="185"/>
      <c r="P117" s="185"/>
      <c r="Q117" s="185"/>
      <c r="R117" s="185"/>
      <c r="S117" s="185"/>
      <c r="T117" s="185"/>
      <c r="U117" s="185"/>
      <c r="V117" s="185"/>
      <c r="W117" s="185"/>
      <c r="X117" s="186"/>
      <c r="Y117" s="2087">
        <f>SUM(Y109:AB116)</f>
        <v>0</v>
      </c>
      <c r="Z117" s="2088"/>
      <c r="AA117" s="2088"/>
      <c r="AB117" s="2089"/>
      <c r="AC117" s="2085" t="s">
        <v>41</v>
      </c>
      <c r="AD117" s="74"/>
      <c r="AE117" s="74"/>
      <c r="AF117" s="74"/>
      <c r="AG117" s="74"/>
      <c r="AH117" s="2086"/>
      <c r="AI117" s="185"/>
      <c r="AJ117" s="185"/>
      <c r="AK117" s="185"/>
      <c r="AL117" s="185"/>
      <c r="AM117" s="185"/>
      <c r="AN117" s="185"/>
      <c r="AO117" s="185"/>
      <c r="AP117" s="185"/>
      <c r="AQ117" s="185"/>
      <c r="AR117" s="185"/>
      <c r="AS117" s="185"/>
      <c r="AT117" s="186"/>
      <c r="AU117" s="2087">
        <f>SUM(AU109:AX116)</f>
        <v>0</v>
      </c>
      <c r="AV117" s="2088"/>
      <c r="AW117" s="2088"/>
      <c r="AX117" s="2090"/>
    </row>
    <row r="118" spans="1:50" ht="30" customHeight="1">
      <c r="A118" s="243"/>
      <c r="B118" s="244"/>
      <c r="C118" s="244"/>
      <c r="D118" s="244"/>
      <c r="E118" s="244"/>
      <c r="F118" s="245"/>
      <c r="G118" s="2073" t="s">
        <v>2095</v>
      </c>
      <c r="H118" s="2074"/>
      <c r="I118" s="2074"/>
      <c r="J118" s="2074"/>
      <c r="K118" s="2074"/>
      <c r="L118" s="2074"/>
      <c r="M118" s="2074"/>
      <c r="N118" s="2074"/>
      <c r="O118" s="2074"/>
      <c r="P118" s="2074"/>
      <c r="Q118" s="2074"/>
      <c r="R118" s="2074"/>
      <c r="S118" s="2074"/>
      <c r="T118" s="2074"/>
      <c r="U118" s="2074"/>
      <c r="V118" s="2074"/>
      <c r="W118" s="2074"/>
      <c r="X118" s="2074"/>
      <c r="Y118" s="2074"/>
      <c r="Z118" s="2074"/>
      <c r="AA118" s="2074"/>
      <c r="AB118" s="2075"/>
      <c r="AC118" s="2073" t="s">
        <v>2094</v>
      </c>
      <c r="AD118" s="2074"/>
      <c r="AE118" s="2074"/>
      <c r="AF118" s="2074"/>
      <c r="AG118" s="2074"/>
      <c r="AH118" s="2074"/>
      <c r="AI118" s="2074"/>
      <c r="AJ118" s="2074"/>
      <c r="AK118" s="2074"/>
      <c r="AL118" s="2074"/>
      <c r="AM118" s="2074"/>
      <c r="AN118" s="2074"/>
      <c r="AO118" s="2074"/>
      <c r="AP118" s="2074"/>
      <c r="AQ118" s="2074"/>
      <c r="AR118" s="2074"/>
      <c r="AS118" s="2074"/>
      <c r="AT118" s="2074"/>
      <c r="AU118" s="2074"/>
      <c r="AV118" s="2074"/>
      <c r="AW118" s="2074"/>
      <c r="AX118" s="2076"/>
    </row>
    <row r="119" spans="1:50" ht="24.75" customHeight="1">
      <c r="A119" s="243"/>
      <c r="B119" s="244"/>
      <c r="C119" s="244"/>
      <c r="D119" s="244"/>
      <c r="E119" s="244"/>
      <c r="F119" s="245"/>
      <c r="G119" s="390" t="s">
        <v>68</v>
      </c>
      <c r="H119" s="405"/>
      <c r="I119" s="405"/>
      <c r="J119" s="405"/>
      <c r="K119" s="405"/>
      <c r="L119" s="502" t="s">
        <v>1303</v>
      </c>
      <c r="M119" s="74"/>
      <c r="N119" s="74"/>
      <c r="O119" s="74"/>
      <c r="P119" s="74"/>
      <c r="Q119" s="74"/>
      <c r="R119" s="74"/>
      <c r="S119" s="74"/>
      <c r="T119" s="74"/>
      <c r="U119" s="74"/>
      <c r="V119" s="74"/>
      <c r="W119" s="74"/>
      <c r="X119" s="75"/>
      <c r="Y119" s="1240" t="s">
        <v>1302</v>
      </c>
      <c r="Z119" s="2055"/>
      <c r="AA119" s="2055"/>
      <c r="AB119" s="2056"/>
      <c r="AC119" s="390" t="s">
        <v>68</v>
      </c>
      <c r="AD119" s="405"/>
      <c r="AE119" s="405"/>
      <c r="AF119" s="405"/>
      <c r="AG119" s="405"/>
      <c r="AH119" s="502" t="s">
        <v>1303</v>
      </c>
      <c r="AI119" s="74"/>
      <c r="AJ119" s="74"/>
      <c r="AK119" s="74"/>
      <c r="AL119" s="74"/>
      <c r="AM119" s="74"/>
      <c r="AN119" s="74"/>
      <c r="AO119" s="74"/>
      <c r="AP119" s="74"/>
      <c r="AQ119" s="74"/>
      <c r="AR119" s="74"/>
      <c r="AS119" s="74"/>
      <c r="AT119" s="75"/>
      <c r="AU119" s="1240" t="s">
        <v>1302</v>
      </c>
      <c r="AV119" s="2055"/>
      <c r="AW119" s="2055"/>
      <c r="AX119" s="2064"/>
    </row>
    <row r="120" spans="1:50" ht="24.75" customHeight="1">
      <c r="A120" s="243"/>
      <c r="B120" s="244"/>
      <c r="C120" s="244"/>
      <c r="D120" s="244"/>
      <c r="E120" s="244"/>
      <c r="F120" s="245"/>
      <c r="G120" s="2077"/>
      <c r="H120" s="876"/>
      <c r="I120" s="876"/>
      <c r="J120" s="876"/>
      <c r="K120" s="946"/>
      <c r="L120" s="2078"/>
      <c r="M120" s="2079"/>
      <c r="N120" s="2079"/>
      <c r="O120" s="2079"/>
      <c r="P120" s="2079"/>
      <c r="Q120" s="2079"/>
      <c r="R120" s="2079"/>
      <c r="S120" s="2079"/>
      <c r="T120" s="2079"/>
      <c r="U120" s="2079"/>
      <c r="V120" s="2079"/>
      <c r="W120" s="2079"/>
      <c r="X120" s="2080"/>
      <c r="Y120" s="2081"/>
      <c r="Z120" s="2082"/>
      <c r="AA120" s="2082"/>
      <c r="AB120" s="2083"/>
      <c r="AC120" s="2077"/>
      <c r="AD120" s="876"/>
      <c r="AE120" s="876"/>
      <c r="AF120" s="876"/>
      <c r="AG120" s="946"/>
      <c r="AH120" s="2078"/>
      <c r="AI120" s="2079"/>
      <c r="AJ120" s="2079"/>
      <c r="AK120" s="2079"/>
      <c r="AL120" s="2079"/>
      <c r="AM120" s="2079"/>
      <c r="AN120" s="2079"/>
      <c r="AO120" s="2079"/>
      <c r="AP120" s="2079"/>
      <c r="AQ120" s="2079"/>
      <c r="AR120" s="2079"/>
      <c r="AS120" s="2079"/>
      <c r="AT120" s="2080"/>
      <c r="AU120" s="2081"/>
      <c r="AV120" s="2082"/>
      <c r="AW120" s="2082"/>
      <c r="AX120" s="2084"/>
    </row>
    <row r="121" spans="1:50" ht="24.75" customHeight="1">
      <c r="A121" s="243"/>
      <c r="B121" s="244"/>
      <c r="C121" s="244"/>
      <c r="D121" s="244"/>
      <c r="E121" s="244"/>
      <c r="F121" s="245"/>
      <c r="G121" s="2062"/>
      <c r="H121" s="872"/>
      <c r="I121" s="872"/>
      <c r="J121" s="872"/>
      <c r="K121" s="1692"/>
      <c r="L121" s="2057"/>
      <c r="M121" s="2058"/>
      <c r="N121" s="2058"/>
      <c r="O121" s="2058"/>
      <c r="P121" s="2058"/>
      <c r="Q121" s="2058"/>
      <c r="R121" s="2058"/>
      <c r="S121" s="2058"/>
      <c r="T121" s="2058"/>
      <c r="U121" s="2058"/>
      <c r="V121" s="2058"/>
      <c r="W121" s="2058"/>
      <c r="X121" s="2059"/>
      <c r="Y121" s="2060"/>
      <c r="Z121" s="2061"/>
      <c r="AA121" s="2061"/>
      <c r="AB121" s="2072"/>
      <c r="AC121" s="2062"/>
      <c r="AD121" s="872"/>
      <c r="AE121" s="872"/>
      <c r="AF121" s="872"/>
      <c r="AG121" s="1692"/>
      <c r="AH121" s="2057"/>
      <c r="AI121" s="2058"/>
      <c r="AJ121" s="2058"/>
      <c r="AK121" s="2058"/>
      <c r="AL121" s="2058"/>
      <c r="AM121" s="2058"/>
      <c r="AN121" s="2058"/>
      <c r="AO121" s="2058"/>
      <c r="AP121" s="2058"/>
      <c r="AQ121" s="2058"/>
      <c r="AR121" s="2058"/>
      <c r="AS121" s="2058"/>
      <c r="AT121" s="2059"/>
      <c r="AU121" s="2060"/>
      <c r="AV121" s="2061"/>
      <c r="AW121" s="2061"/>
      <c r="AX121" s="2063"/>
    </row>
    <row r="122" spans="1:50" ht="24.75" customHeight="1">
      <c r="A122" s="243"/>
      <c r="B122" s="244"/>
      <c r="C122" s="244"/>
      <c r="D122" s="244"/>
      <c r="E122" s="244"/>
      <c r="F122" s="245"/>
      <c r="G122" s="2062"/>
      <c r="H122" s="872"/>
      <c r="I122" s="872"/>
      <c r="J122" s="872"/>
      <c r="K122" s="1692"/>
      <c r="L122" s="2057"/>
      <c r="M122" s="2058"/>
      <c r="N122" s="2058"/>
      <c r="O122" s="2058"/>
      <c r="P122" s="2058"/>
      <c r="Q122" s="2058"/>
      <c r="R122" s="2058"/>
      <c r="S122" s="2058"/>
      <c r="T122" s="2058"/>
      <c r="U122" s="2058"/>
      <c r="V122" s="2058"/>
      <c r="W122" s="2058"/>
      <c r="X122" s="2059"/>
      <c r="Y122" s="2060"/>
      <c r="Z122" s="2061"/>
      <c r="AA122" s="2061"/>
      <c r="AB122" s="2072"/>
      <c r="AC122" s="2062"/>
      <c r="AD122" s="872"/>
      <c r="AE122" s="872"/>
      <c r="AF122" s="872"/>
      <c r="AG122" s="1692"/>
      <c r="AH122" s="2057"/>
      <c r="AI122" s="2058"/>
      <c r="AJ122" s="2058"/>
      <c r="AK122" s="2058"/>
      <c r="AL122" s="2058"/>
      <c r="AM122" s="2058"/>
      <c r="AN122" s="2058"/>
      <c r="AO122" s="2058"/>
      <c r="AP122" s="2058"/>
      <c r="AQ122" s="2058"/>
      <c r="AR122" s="2058"/>
      <c r="AS122" s="2058"/>
      <c r="AT122" s="2059"/>
      <c r="AU122" s="2060"/>
      <c r="AV122" s="2061"/>
      <c r="AW122" s="2061"/>
      <c r="AX122" s="2063"/>
    </row>
    <row r="123" spans="1:50" ht="24.75" customHeight="1">
      <c r="A123" s="243"/>
      <c r="B123" s="244"/>
      <c r="C123" s="244"/>
      <c r="D123" s="244"/>
      <c r="E123" s="244"/>
      <c r="F123" s="245"/>
      <c r="G123" s="2062"/>
      <c r="H123" s="872"/>
      <c r="I123" s="872"/>
      <c r="J123" s="872"/>
      <c r="K123" s="1692"/>
      <c r="L123" s="2057"/>
      <c r="M123" s="2058"/>
      <c r="N123" s="2058"/>
      <c r="O123" s="2058"/>
      <c r="P123" s="2058"/>
      <c r="Q123" s="2058"/>
      <c r="R123" s="2058"/>
      <c r="S123" s="2058"/>
      <c r="T123" s="2058"/>
      <c r="U123" s="2058"/>
      <c r="V123" s="2058"/>
      <c r="W123" s="2058"/>
      <c r="X123" s="2059"/>
      <c r="Y123" s="2060"/>
      <c r="Z123" s="2061"/>
      <c r="AA123" s="2061"/>
      <c r="AB123" s="2072"/>
      <c r="AC123" s="2062"/>
      <c r="AD123" s="872"/>
      <c r="AE123" s="872"/>
      <c r="AF123" s="872"/>
      <c r="AG123" s="1692"/>
      <c r="AH123" s="2057"/>
      <c r="AI123" s="2058"/>
      <c r="AJ123" s="2058"/>
      <c r="AK123" s="2058"/>
      <c r="AL123" s="2058"/>
      <c r="AM123" s="2058"/>
      <c r="AN123" s="2058"/>
      <c r="AO123" s="2058"/>
      <c r="AP123" s="2058"/>
      <c r="AQ123" s="2058"/>
      <c r="AR123" s="2058"/>
      <c r="AS123" s="2058"/>
      <c r="AT123" s="2059"/>
      <c r="AU123" s="2060"/>
      <c r="AV123" s="2061"/>
      <c r="AW123" s="2061"/>
      <c r="AX123" s="2063"/>
    </row>
    <row r="124" spans="1:50" ht="24.75" customHeight="1">
      <c r="A124" s="243"/>
      <c r="B124" s="244"/>
      <c r="C124" s="244"/>
      <c r="D124" s="244"/>
      <c r="E124" s="244"/>
      <c r="F124" s="245"/>
      <c r="G124" s="2062"/>
      <c r="H124" s="872"/>
      <c r="I124" s="872"/>
      <c r="J124" s="872"/>
      <c r="K124" s="1692"/>
      <c r="L124" s="2057"/>
      <c r="M124" s="2058"/>
      <c r="N124" s="2058"/>
      <c r="O124" s="2058"/>
      <c r="P124" s="2058"/>
      <c r="Q124" s="2058"/>
      <c r="R124" s="2058"/>
      <c r="S124" s="2058"/>
      <c r="T124" s="2058"/>
      <c r="U124" s="2058"/>
      <c r="V124" s="2058"/>
      <c r="W124" s="2058"/>
      <c r="X124" s="2059"/>
      <c r="Y124" s="2060"/>
      <c r="Z124" s="2061"/>
      <c r="AA124" s="2061"/>
      <c r="AB124" s="2061"/>
      <c r="AC124" s="2062"/>
      <c r="AD124" s="872"/>
      <c r="AE124" s="872"/>
      <c r="AF124" s="872"/>
      <c r="AG124" s="1692"/>
      <c r="AH124" s="2057"/>
      <c r="AI124" s="2058"/>
      <c r="AJ124" s="2058"/>
      <c r="AK124" s="2058"/>
      <c r="AL124" s="2058"/>
      <c r="AM124" s="2058"/>
      <c r="AN124" s="2058"/>
      <c r="AO124" s="2058"/>
      <c r="AP124" s="2058"/>
      <c r="AQ124" s="2058"/>
      <c r="AR124" s="2058"/>
      <c r="AS124" s="2058"/>
      <c r="AT124" s="2059"/>
      <c r="AU124" s="2060"/>
      <c r="AV124" s="2061"/>
      <c r="AW124" s="2061"/>
      <c r="AX124" s="2063"/>
    </row>
    <row r="125" spans="1:50" ht="24.75" customHeight="1">
      <c r="A125" s="243"/>
      <c r="B125" s="244"/>
      <c r="C125" s="244"/>
      <c r="D125" s="244"/>
      <c r="E125" s="244"/>
      <c r="F125" s="245"/>
      <c r="G125" s="2062"/>
      <c r="H125" s="872"/>
      <c r="I125" s="872"/>
      <c r="J125" s="872"/>
      <c r="K125" s="1692"/>
      <c r="L125" s="2057"/>
      <c r="M125" s="2058"/>
      <c r="N125" s="2058"/>
      <c r="O125" s="2058"/>
      <c r="P125" s="2058"/>
      <c r="Q125" s="2058"/>
      <c r="R125" s="2058"/>
      <c r="S125" s="2058"/>
      <c r="T125" s="2058"/>
      <c r="U125" s="2058"/>
      <c r="V125" s="2058"/>
      <c r="W125" s="2058"/>
      <c r="X125" s="2059"/>
      <c r="Y125" s="2060"/>
      <c r="Z125" s="2061"/>
      <c r="AA125" s="2061"/>
      <c r="AB125" s="2061"/>
      <c r="AC125" s="2062"/>
      <c r="AD125" s="872"/>
      <c r="AE125" s="872"/>
      <c r="AF125" s="872"/>
      <c r="AG125" s="1692"/>
      <c r="AH125" s="2057"/>
      <c r="AI125" s="2058"/>
      <c r="AJ125" s="2058"/>
      <c r="AK125" s="2058"/>
      <c r="AL125" s="2058"/>
      <c r="AM125" s="2058"/>
      <c r="AN125" s="2058"/>
      <c r="AO125" s="2058"/>
      <c r="AP125" s="2058"/>
      <c r="AQ125" s="2058"/>
      <c r="AR125" s="2058"/>
      <c r="AS125" s="2058"/>
      <c r="AT125" s="2059"/>
      <c r="AU125" s="2060"/>
      <c r="AV125" s="2061"/>
      <c r="AW125" s="2061"/>
      <c r="AX125" s="2063"/>
    </row>
    <row r="126" spans="1:50" ht="24.75" customHeight="1">
      <c r="A126" s="243"/>
      <c r="B126" s="244"/>
      <c r="C126" s="244"/>
      <c r="D126" s="244"/>
      <c r="E126" s="244"/>
      <c r="F126" s="245"/>
      <c r="G126" s="2062"/>
      <c r="H126" s="872"/>
      <c r="I126" s="872"/>
      <c r="J126" s="872"/>
      <c r="K126" s="1692"/>
      <c r="L126" s="2057"/>
      <c r="M126" s="2058"/>
      <c r="N126" s="2058"/>
      <c r="O126" s="2058"/>
      <c r="P126" s="2058"/>
      <c r="Q126" s="2058"/>
      <c r="R126" s="2058"/>
      <c r="S126" s="2058"/>
      <c r="T126" s="2058"/>
      <c r="U126" s="2058"/>
      <c r="V126" s="2058"/>
      <c r="W126" s="2058"/>
      <c r="X126" s="2059"/>
      <c r="Y126" s="2060"/>
      <c r="Z126" s="2061"/>
      <c r="AA126" s="2061"/>
      <c r="AB126" s="2061"/>
      <c r="AC126" s="2062"/>
      <c r="AD126" s="872"/>
      <c r="AE126" s="872"/>
      <c r="AF126" s="872"/>
      <c r="AG126" s="1692"/>
      <c r="AH126" s="2057"/>
      <c r="AI126" s="2058"/>
      <c r="AJ126" s="2058"/>
      <c r="AK126" s="2058"/>
      <c r="AL126" s="2058"/>
      <c r="AM126" s="2058"/>
      <c r="AN126" s="2058"/>
      <c r="AO126" s="2058"/>
      <c r="AP126" s="2058"/>
      <c r="AQ126" s="2058"/>
      <c r="AR126" s="2058"/>
      <c r="AS126" s="2058"/>
      <c r="AT126" s="2059"/>
      <c r="AU126" s="2060"/>
      <c r="AV126" s="2061"/>
      <c r="AW126" s="2061"/>
      <c r="AX126" s="2063"/>
    </row>
    <row r="127" spans="1:50" ht="24.75" customHeight="1">
      <c r="A127" s="243"/>
      <c r="B127" s="244"/>
      <c r="C127" s="244"/>
      <c r="D127" s="244"/>
      <c r="E127" s="244"/>
      <c r="F127" s="245"/>
      <c r="G127" s="2065"/>
      <c r="H127" s="874"/>
      <c r="I127" s="874"/>
      <c r="J127" s="874"/>
      <c r="K127" s="1693"/>
      <c r="L127" s="2066"/>
      <c r="M127" s="2067"/>
      <c r="N127" s="2067"/>
      <c r="O127" s="2067"/>
      <c r="P127" s="2067"/>
      <c r="Q127" s="2067"/>
      <c r="R127" s="2067"/>
      <c r="S127" s="2067"/>
      <c r="T127" s="2067"/>
      <c r="U127" s="2067"/>
      <c r="V127" s="2067"/>
      <c r="W127" s="2067"/>
      <c r="X127" s="2068"/>
      <c r="Y127" s="2069"/>
      <c r="Z127" s="2070"/>
      <c r="AA127" s="2070"/>
      <c r="AB127" s="2070"/>
      <c r="AC127" s="2065"/>
      <c r="AD127" s="874"/>
      <c r="AE127" s="874"/>
      <c r="AF127" s="874"/>
      <c r="AG127" s="1693"/>
      <c r="AH127" s="2066"/>
      <c r="AI127" s="2067"/>
      <c r="AJ127" s="2067"/>
      <c r="AK127" s="2067"/>
      <c r="AL127" s="2067"/>
      <c r="AM127" s="2067"/>
      <c r="AN127" s="2067"/>
      <c r="AO127" s="2067"/>
      <c r="AP127" s="2067"/>
      <c r="AQ127" s="2067"/>
      <c r="AR127" s="2067"/>
      <c r="AS127" s="2067"/>
      <c r="AT127" s="2068"/>
      <c r="AU127" s="2069"/>
      <c r="AV127" s="2070"/>
      <c r="AW127" s="2070"/>
      <c r="AX127" s="2071"/>
    </row>
    <row r="128" spans="1:50" ht="24.75" customHeight="1">
      <c r="A128" s="243"/>
      <c r="B128" s="244"/>
      <c r="C128" s="244"/>
      <c r="D128" s="244"/>
      <c r="E128" s="244"/>
      <c r="F128" s="245"/>
      <c r="G128" s="2085" t="s">
        <v>41</v>
      </c>
      <c r="H128" s="74"/>
      <c r="I128" s="74"/>
      <c r="J128" s="74"/>
      <c r="K128" s="74"/>
      <c r="L128" s="2086"/>
      <c r="M128" s="185"/>
      <c r="N128" s="185"/>
      <c r="O128" s="185"/>
      <c r="P128" s="185"/>
      <c r="Q128" s="185"/>
      <c r="R128" s="185"/>
      <c r="S128" s="185"/>
      <c r="T128" s="185"/>
      <c r="U128" s="185"/>
      <c r="V128" s="185"/>
      <c r="W128" s="185"/>
      <c r="X128" s="186"/>
      <c r="Y128" s="2087">
        <f>SUM(Y120:AB127)</f>
        <v>0</v>
      </c>
      <c r="Z128" s="2088"/>
      <c r="AA128" s="2088"/>
      <c r="AB128" s="2089"/>
      <c r="AC128" s="2085" t="s">
        <v>41</v>
      </c>
      <c r="AD128" s="74"/>
      <c r="AE128" s="74"/>
      <c r="AF128" s="74"/>
      <c r="AG128" s="74"/>
      <c r="AH128" s="2086"/>
      <c r="AI128" s="185"/>
      <c r="AJ128" s="185"/>
      <c r="AK128" s="185"/>
      <c r="AL128" s="185"/>
      <c r="AM128" s="185"/>
      <c r="AN128" s="185"/>
      <c r="AO128" s="185"/>
      <c r="AP128" s="185"/>
      <c r="AQ128" s="185"/>
      <c r="AR128" s="185"/>
      <c r="AS128" s="185"/>
      <c r="AT128" s="186"/>
      <c r="AU128" s="2087">
        <f>SUM(AU120:AX127)</f>
        <v>0</v>
      </c>
      <c r="AV128" s="2088"/>
      <c r="AW128" s="2088"/>
      <c r="AX128" s="2090"/>
    </row>
    <row r="129" spans="1:50" ht="30" customHeight="1">
      <c r="A129" s="243"/>
      <c r="B129" s="244"/>
      <c r="C129" s="244"/>
      <c r="D129" s="244"/>
      <c r="E129" s="244"/>
      <c r="F129" s="245"/>
      <c r="G129" s="2073" t="s">
        <v>2093</v>
      </c>
      <c r="H129" s="2074"/>
      <c r="I129" s="2074"/>
      <c r="J129" s="2074"/>
      <c r="K129" s="2074"/>
      <c r="L129" s="2074"/>
      <c r="M129" s="2074"/>
      <c r="N129" s="2074"/>
      <c r="O129" s="2074"/>
      <c r="P129" s="2074"/>
      <c r="Q129" s="2074"/>
      <c r="R129" s="2074"/>
      <c r="S129" s="2074"/>
      <c r="T129" s="2074"/>
      <c r="U129" s="2074"/>
      <c r="V129" s="2074"/>
      <c r="W129" s="2074"/>
      <c r="X129" s="2074"/>
      <c r="Y129" s="2074"/>
      <c r="Z129" s="2074"/>
      <c r="AA129" s="2074"/>
      <c r="AB129" s="2075"/>
      <c r="AC129" s="2073" t="s">
        <v>2092</v>
      </c>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6"/>
    </row>
    <row r="130" spans="1:50" ht="24.75" customHeight="1">
      <c r="A130" s="243"/>
      <c r="B130" s="244"/>
      <c r="C130" s="244"/>
      <c r="D130" s="244"/>
      <c r="E130" s="244"/>
      <c r="F130" s="245"/>
      <c r="G130" s="390" t="s">
        <v>68</v>
      </c>
      <c r="H130" s="405"/>
      <c r="I130" s="405"/>
      <c r="J130" s="405"/>
      <c r="K130" s="405"/>
      <c r="L130" s="502" t="s">
        <v>1303</v>
      </c>
      <c r="M130" s="74"/>
      <c r="N130" s="74"/>
      <c r="O130" s="74"/>
      <c r="P130" s="74"/>
      <c r="Q130" s="74"/>
      <c r="R130" s="74"/>
      <c r="S130" s="74"/>
      <c r="T130" s="74"/>
      <c r="U130" s="74"/>
      <c r="V130" s="74"/>
      <c r="W130" s="74"/>
      <c r="X130" s="75"/>
      <c r="Y130" s="1240" t="s">
        <v>1302</v>
      </c>
      <c r="Z130" s="2055"/>
      <c r="AA130" s="2055"/>
      <c r="AB130" s="2056"/>
      <c r="AC130" s="390" t="s">
        <v>68</v>
      </c>
      <c r="AD130" s="405"/>
      <c r="AE130" s="405"/>
      <c r="AF130" s="405"/>
      <c r="AG130" s="405"/>
      <c r="AH130" s="502" t="s">
        <v>1303</v>
      </c>
      <c r="AI130" s="74"/>
      <c r="AJ130" s="74"/>
      <c r="AK130" s="74"/>
      <c r="AL130" s="74"/>
      <c r="AM130" s="74"/>
      <c r="AN130" s="74"/>
      <c r="AO130" s="74"/>
      <c r="AP130" s="74"/>
      <c r="AQ130" s="74"/>
      <c r="AR130" s="74"/>
      <c r="AS130" s="74"/>
      <c r="AT130" s="75"/>
      <c r="AU130" s="1240" t="s">
        <v>1302</v>
      </c>
      <c r="AV130" s="2055"/>
      <c r="AW130" s="2055"/>
      <c r="AX130" s="2064"/>
    </row>
    <row r="131" spans="1:50" ht="24.75" customHeight="1">
      <c r="A131" s="243"/>
      <c r="B131" s="244"/>
      <c r="C131" s="244"/>
      <c r="D131" s="244"/>
      <c r="E131" s="244"/>
      <c r="F131" s="245"/>
      <c r="G131" s="2077"/>
      <c r="H131" s="876"/>
      <c r="I131" s="876"/>
      <c r="J131" s="876"/>
      <c r="K131" s="946"/>
      <c r="L131" s="2078"/>
      <c r="M131" s="2079"/>
      <c r="N131" s="2079"/>
      <c r="O131" s="2079"/>
      <c r="P131" s="2079"/>
      <c r="Q131" s="2079"/>
      <c r="R131" s="2079"/>
      <c r="S131" s="2079"/>
      <c r="T131" s="2079"/>
      <c r="U131" s="2079"/>
      <c r="V131" s="2079"/>
      <c r="W131" s="2079"/>
      <c r="X131" s="2080"/>
      <c r="Y131" s="2081"/>
      <c r="Z131" s="2082"/>
      <c r="AA131" s="2082"/>
      <c r="AB131" s="2083"/>
      <c r="AC131" s="2077"/>
      <c r="AD131" s="876"/>
      <c r="AE131" s="876"/>
      <c r="AF131" s="876"/>
      <c r="AG131" s="946"/>
      <c r="AH131" s="2078"/>
      <c r="AI131" s="2079"/>
      <c r="AJ131" s="2079"/>
      <c r="AK131" s="2079"/>
      <c r="AL131" s="2079"/>
      <c r="AM131" s="2079"/>
      <c r="AN131" s="2079"/>
      <c r="AO131" s="2079"/>
      <c r="AP131" s="2079"/>
      <c r="AQ131" s="2079"/>
      <c r="AR131" s="2079"/>
      <c r="AS131" s="2079"/>
      <c r="AT131" s="2080"/>
      <c r="AU131" s="2081"/>
      <c r="AV131" s="2082"/>
      <c r="AW131" s="2082"/>
      <c r="AX131" s="2084"/>
    </row>
    <row r="132" spans="1:50" ht="24.75" customHeight="1">
      <c r="A132" s="243"/>
      <c r="B132" s="244"/>
      <c r="C132" s="244"/>
      <c r="D132" s="244"/>
      <c r="E132" s="244"/>
      <c r="F132" s="245"/>
      <c r="G132" s="2062"/>
      <c r="H132" s="872"/>
      <c r="I132" s="872"/>
      <c r="J132" s="872"/>
      <c r="K132" s="1692"/>
      <c r="L132" s="2057"/>
      <c r="M132" s="2058"/>
      <c r="N132" s="2058"/>
      <c r="O132" s="2058"/>
      <c r="P132" s="2058"/>
      <c r="Q132" s="2058"/>
      <c r="R132" s="2058"/>
      <c r="S132" s="2058"/>
      <c r="T132" s="2058"/>
      <c r="U132" s="2058"/>
      <c r="V132" s="2058"/>
      <c r="W132" s="2058"/>
      <c r="X132" s="2059"/>
      <c r="Y132" s="2060"/>
      <c r="Z132" s="2061"/>
      <c r="AA132" s="2061"/>
      <c r="AB132" s="2072"/>
      <c r="AC132" s="2062"/>
      <c r="AD132" s="872"/>
      <c r="AE132" s="872"/>
      <c r="AF132" s="872"/>
      <c r="AG132" s="1692"/>
      <c r="AH132" s="2057"/>
      <c r="AI132" s="2058"/>
      <c r="AJ132" s="2058"/>
      <c r="AK132" s="2058"/>
      <c r="AL132" s="2058"/>
      <c r="AM132" s="2058"/>
      <c r="AN132" s="2058"/>
      <c r="AO132" s="2058"/>
      <c r="AP132" s="2058"/>
      <c r="AQ132" s="2058"/>
      <c r="AR132" s="2058"/>
      <c r="AS132" s="2058"/>
      <c r="AT132" s="2059"/>
      <c r="AU132" s="2060"/>
      <c r="AV132" s="2061"/>
      <c r="AW132" s="2061"/>
      <c r="AX132" s="2063"/>
    </row>
    <row r="133" spans="1:50" ht="24.75" customHeight="1">
      <c r="A133" s="243"/>
      <c r="B133" s="244"/>
      <c r="C133" s="244"/>
      <c r="D133" s="244"/>
      <c r="E133" s="244"/>
      <c r="F133" s="245"/>
      <c r="G133" s="2062"/>
      <c r="H133" s="872"/>
      <c r="I133" s="872"/>
      <c r="J133" s="872"/>
      <c r="K133" s="1692"/>
      <c r="L133" s="2057"/>
      <c r="M133" s="2058"/>
      <c r="N133" s="2058"/>
      <c r="O133" s="2058"/>
      <c r="P133" s="2058"/>
      <c r="Q133" s="2058"/>
      <c r="R133" s="2058"/>
      <c r="S133" s="2058"/>
      <c r="T133" s="2058"/>
      <c r="U133" s="2058"/>
      <c r="V133" s="2058"/>
      <c r="W133" s="2058"/>
      <c r="X133" s="2059"/>
      <c r="Y133" s="2060"/>
      <c r="Z133" s="2061"/>
      <c r="AA133" s="2061"/>
      <c r="AB133" s="2072"/>
      <c r="AC133" s="2062"/>
      <c r="AD133" s="872"/>
      <c r="AE133" s="872"/>
      <c r="AF133" s="872"/>
      <c r="AG133" s="1692"/>
      <c r="AH133" s="2057"/>
      <c r="AI133" s="2058"/>
      <c r="AJ133" s="2058"/>
      <c r="AK133" s="2058"/>
      <c r="AL133" s="2058"/>
      <c r="AM133" s="2058"/>
      <c r="AN133" s="2058"/>
      <c r="AO133" s="2058"/>
      <c r="AP133" s="2058"/>
      <c r="AQ133" s="2058"/>
      <c r="AR133" s="2058"/>
      <c r="AS133" s="2058"/>
      <c r="AT133" s="2059"/>
      <c r="AU133" s="2060"/>
      <c r="AV133" s="2061"/>
      <c r="AW133" s="2061"/>
      <c r="AX133" s="2063"/>
    </row>
    <row r="134" spans="1:50" ht="24.75" customHeight="1">
      <c r="A134" s="243"/>
      <c r="B134" s="244"/>
      <c r="C134" s="244"/>
      <c r="D134" s="244"/>
      <c r="E134" s="244"/>
      <c r="F134" s="245"/>
      <c r="G134" s="2062"/>
      <c r="H134" s="872"/>
      <c r="I134" s="872"/>
      <c r="J134" s="872"/>
      <c r="K134" s="1692"/>
      <c r="L134" s="2057"/>
      <c r="M134" s="2058"/>
      <c r="N134" s="2058"/>
      <c r="O134" s="2058"/>
      <c r="P134" s="2058"/>
      <c r="Q134" s="2058"/>
      <c r="R134" s="2058"/>
      <c r="S134" s="2058"/>
      <c r="T134" s="2058"/>
      <c r="U134" s="2058"/>
      <c r="V134" s="2058"/>
      <c r="W134" s="2058"/>
      <c r="X134" s="2059"/>
      <c r="Y134" s="2060"/>
      <c r="Z134" s="2061"/>
      <c r="AA134" s="2061"/>
      <c r="AB134" s="2072"/>
      <c r="AC134" s="2062"/>
      <c r="AD134" s="872"/>
      <c r="AE134" s="872"/>
      <c r="AF134" s="872"/>
      <c r="AG134" s="1692"/>
      <c r="AH134" s="2057"/>
      <c r="AI134" s="2058"/>
      <c r="AJ134" s="2058"/>
      <c r="AK134" s="2058"/>
      <c r="AL134" s="2058"/>
      <c r="AM134" s="2058"/>
      <c r="AN134" s="2058"/>
      <c r="AO134" s="2058"/>
      <c r="AP134" s="2058"/>
      <c r="AQ134" s="2058"/>
      <c r="AR134" s="2058"/>
      <c r="AS134" s="2058"/>
      <c r="AT134" s="2059"/>
      <c r="AU134" s="2060"/>
      <c r="AV134" s="2061"/>
      <c r="AW134" s="2061"/>
      <c r="AX134" s="2063"/>
    </row>
    <row r="135" spans="1:50" ht="24.75" customHeight="1">
      <c r="A135" s="243"/>
      <c r="B135" s="244"/>
      <c r="C135" s="244"/>
      <c r="D135" s="244"/>
      <c r="E135" s="244"/>
      <c r="F135" s="245"/>
      <c r="G135" s="2062"/>
      <c r="H135" s="872"/>
      <c r="I135" s="872"/>
      <c r="J135" s="872"/>
      <c r="K135" s="1692"/>
      <c r="L135" s="2057"/>
      <c r="M135" s="2058"/>
      <c r="N135" s="2058"/>
      <c r="O135" s="2058"/>
      <c r="P135" s="2058"/>
      <c r="Q135" s="2058"/>
      <c r="R135" s="2058"/>
      <c r="S135" s="2058"/>
      <c r="T135" s="2058"/>
      <c r="U135" s="2058"/>
      <c r="V135" s="2058"/>
      <c r="W135" s="2058"/>
      <c r="X135" s="2059"/>
      <c r="Y135" s="2060"/>
      <c r="Z135" s="2061"/>
      <c r="AA135" s="2061"/>
      <c r="AB135" s="2061"/>
      <c r="AC135" s="2062"/>
      <c r="AD135" s="872"/>
      <c r="AE135" s="872"/>
      <c r="AF135" s="872"/>
      <c r="AG135" s="1692"/>
      <c r="AH135" s="2057"/>
      <c r="AI135" s="2058"/>
      <c r="AJ135" s="2058"/>
      <c r="AK135" s="2058"/>
      <c r="AL135" s="2058"/>
      <c r="AM135" s="2058"/>
      <c r="AN135" s="2058"/>
      <c r="AO135" s="2058"/>
      <c r="AP135" s="2058"/>
      <c r="AQ135" s="2058"/>
      <c r="AR135" s="2058"/>
      <c r="AS135" s="2058"/>
      <c r="AT135" s="2059"/>
      <c r="AU135" s="2060"/>
      <c r="AV135" s="2061"/>
      <c r="AW135" s="2061"/>
      <c r="AX135" s="2063"/>
    </row>
    <row r="136" spans="1:50" ht="24.75" customHeight="1">
      <c r="A136" s="243"/>
      <c r="B136" s="244"/>
      <c r="C136" s="244"/>
      <c r="D136" s="244"/>
      <c r="E136" s="244"/>
      <c r="F136" s="245"/>
      <c r="G136" s="2062"/>
      <c r="H136" s="872"/>
      <c r="I136" s="872"/>
      <c r="J136" s="872"/>
      <c r="K136" s="1692"/>
      <c r="L136" s="2057"/>
      <c r="M136" s="2058"/>
      <c r="N136" s="2058"/>
      <c r="O136" s="2058"/>
      <c r="P136" s="2058"/>
      <c r="Q136" s="2058"/>
      <c r="R136" s="2058"/>
      <c r="S136" s="2058"/>
      <c r="T136" s="2058"/>
      <c r="U136" s="2058"/>
      <c r="V136" s="2058"/>
      <c r="W136" s="2058"/>
      <c r="X136" s="2059"/>
      <c r="Y136" s="2060"/>
      <c r="Z136" s="2061"/>
      <c r="AA136" s="2061"/>
      <c r="AB136" s="2061"/>
      <c r="AC136" s="2062"/>
      <c r="AD136" s="872"/>
      <c r="AE136" s="872"/>
      <c r="AF136" s="872"/>
      <c r="AG136" s="1692"/>
      <c r="AH136" s="2057"/>
      <c r="AI136" s="2058"/>
      <c r="AJ136" s="2058"/>
      <c r="AK136" s="2058"/>
      <c r="AL136" s="2058"/>
      <c r="AM136" s="2058"/>
      <c r="AN136" s="2058"/>
      <c r="AO136" s="2058"/>
      <c r="AP136" s="2058"/>
      <c r="AQ136" s="2058"/>
      <c r="AR136" s="2058"/>
      <c r="AS136" s="2058"/>
      <c r="AT136" s="2059"/>
      <c r="AU136" s="2060"/>
      <c r="AV136" s="2061"/>
      <c r="AW136" s="2061"/>
      <c r="AX136" s="2063"/>
    </row>
    <row r="137" spans="1:50" ht="24.75" customHeight="1">
      <c r="A137" s="243"/>
      <c r="B137" s="244"/>
      <c r="C137" s="244"/>
      <c r="D137" s="244"/>
      <c r="E137" s="244"/>
      <c r="F137" s="245"/>
      <c r="G137" s="2062"/>
      <c r="H137" s="872"/>
      <c r="I137" s="872"/>
      <c r="J137" s="872"/>
      <c r="K137" s="1692"/>
      <c r="L137" s="2057"/>
      <c r="M137" s="2058"/>
      <c r="N137" s="2058"/>
      <c r="O137" s="2058"/>
      <c r="P137" s="2058"/>
      <c r="Q137" s="2058"/>
      <c r="R137" s="2058"/>
      <c r="S137" s="2058"/>
      <c r="T137" s="2058"/>
      <c r="U137" s="2058"/>
      <c r="V137" s="2058"/>
      <c r="W137" s="2058"/>
      <c r="X137" s="2059"/>
      <c r="Y137" s="2060"/>
      <c r="Z137" s="2061"/>
      <c r="AA137" s="2061"/>
      <c r="AB137" s="2061"/>
      <c r="AC137" s="2062"/>
      <c r="AD137" s="872"/>
      <c r="AE137" s="872"/>
      <c r="AF137" s="872"/>
      <c r="AG137" s="1692"/>
      <c r="AH137" s="2057"/>
      <c r="AI137" s="2058"/>
      <c r="AJ137" s="2058"/>
      <c r="AK137" s="2058"/>
      <c r="AL137" s="2058"/>
      <c r="AM137" s="2058"/>
      <c r="AN137" s="2058"/>
      <c r="AO137" s="2058"/>
      <c r="AP137" s="2058"/>
      <c r="AQ137" s="2058"/>
      <c r="AR137" s="2058"/>
      <c r="AS137" s="2058"/>
      <c r="AT137" s="2059"/>
      <c r="AU137" s="2060"/>
      <c r="AV137" s="2061"/>
      <c r="AW137" s="2061"/>
      <c r="AX137" s="2063"/>
    </row>
    <row r="138" spans="1:50" ht="24.75" customHeight="1">
      <c r="A138" s="243"/>
      <c r="B138" s="244"/>
      <c r="C138" s="244"/>
      <c r="D138" s="244"/>
      <c r="E138" s="244"/>
      <c r="F138" s="245"/>
      <c r="G138" s="2065"/>
      <c r="H138" s="874"/>
      <c r="I138" s="874"/>
      <c r="J138" s="874"/>
      <c r="K138" s="1693"/>
      <c r="L138" s="2066"/>
      <c r="M138" s="2067"/>
      <c r="N138" s="2067"/>
      <c r="O138" s="2067"/>
      <c r="P138" s="2067"/>
      <c r="Q138" s="2067"/>
      <c r="R138" s="2067"/>
      <c r="S138" s="2067"/>
      <c r="T138" s="2067"/>
      <c r="U138" s="2067"/>
      <c r="V138" s="2067"/>
      <c r="W138" s="2067"/>
      <c r="X138" s="2068"/>
      <c r="Y138" s="2069"/>
      <c r="Z138" s="2070"/>
      <c r="AA138" s="2070"/>
      <c r="AB138" s="2070"/>
      <c r="AC138" s="2065"/>
      <c r="AD138" s="874"/>
      <c r="AE138" s="874"/>
      <c r="AF138" s="874"/>
      <c r="AG138" s="1693"/>
      <c r="AH138" s="2066"/>
      <c r="AI138" s="2067"/>
      <c r="AJ138" s="2067"/>
      <c r="AK138" s="2067"/>
      <c r="AL138" s="2067"/>
      <c r="AM138" s="2067"/>
      <c r="AN138" s="2067"/>
      <c r="AO138" s="2067"/>
      <c r="AP138" s="2067"/>
      <c r="AQ138" s="2067"/>
      <c r="AR138" s="2067"/>
      <c r="AS138" s="2067"/>
      <c r="AT138" s="2068"/>
      <c r="AU138" s="2069"/>
      <c r="AV138" s="2070"/>
      <c r="AW138" s="2070"/>
      <c r="AX138" s="2071"/>
    </row>
    <row r="139" spans="1:50" ht="24.75" customHeight="1" thickBot="1">
      <c r="A139" s="2048"/>
      <c r="B139" s="2049"/>
      <c r="C139" s="2049"/>
      <c r="D139" s="2049"/>
      <c r="E139" s="2049"/>
      <c r="F139" s="2050"/>
      <c r="G139" s="2037" t="s">
        <v>41</v>
      </c>
      <c r="H139" s="426"/>
      <c r="I139" s="426"/>
      <c r="J139" s="426"/>
      <c r="K139" s="426"/>
      <c r="L139" s="2038"/>
      <c r="M139" s="2039"/>
      <c r="N139" s="2039"/>
      <c r="O139" s="2039"/>
      <c r="P139" s="2039"/>
      <c r="Q139" s="2039"/>
      <c r="R139" s="2039"/>
      <c r="S139" s="2039"/>
      <c r="T139" s="2039"/>
      <c r="U139" s="2039"/>
      <c r="V139" s="2039"/>
      <c r="W139" s="2039"/>
      <c r="X139" s="2040"/>
      <c r="Y139" s="2041">
        <f>SUM(Y131:AB138)</f>
        <v>0</v>
      </c>
      <c r="Z139" s="2042"/>
      <c r="AA139" s="2042"/>
      <c r="AB139" s="2043"/>
      <c r="AC139" s="2037" t="s">
        <v>41</v>
      </c>
      <c r="AD139" s="426"/>
      <c r="AE139" s="426"/>
      <c r="AF139" s="426"/>
      <c r="AG139" s="426"/>
      <c r="AH139" s="2038"/>
      <c r="AI139" s="2039"/>
      <c r="AJ139" s="2039"/>
      <c r="AK139" s="2039"/>
      <c r="AL139" s="2039"/>
      <c r="AM139" s="2039"/>
      <c r="AN139" s="2039"/>
      <c r="AO139" s="2039"/>
      <c r="AP139" s="2039"/>
      <c r="AQ139" s="2039"/>
      <c r="AR139" s="2039"/>
      <c r="AS139" s="2039"/>
      <c r="AT139" s="2040"/>
      <c r="AU139" s="2041">
        <f>SUM(AU131:AX138)</f>
        <v>0</v>
      </c>
      <c r="AV139" s="2042"/>
      <c r="AW139" s="2042"/>
      <c r="AX139" s="2044"/>
    </row>
    <row r="140" spans="1:50">
      <c r="A140" s="4"/>
      <c r="B140" s="4"/>
      <c r="C140" s="4"/>
      <c r="D140" s="4"/>
      <c r="E140" s="4"/>
      <c r="F140" s="4"/>
      <c r="G140" s="48"/>
      <c r="H140" s="48"/>
      <c r="I140" s="48"/>
      <c r="J140" s="48"/>
      <c r="K140" s="48"/>
      <c r="L140" s="6"/>
      <c r="M140" s="48"/>
      <c r="N140" s="48"/>
      <c r="O140" s="48"/>
      <c r="P140" s="48"/>
      <c r="Q140" s="48"/>
      <c r="R140" s="48"/>
      <c r="S140" s="48"/>
      <c r="T140" s="48"/>
      <c r="U140" s="48"/>
      <c r="V140" s="48"/>
      <c r="W140" s="48"/>
      <c r="X140" s="48"/>
      <c r="Y140" s="7"/>
      <c r="Z140" s="7"/>
      <c r="AA140" s="7"/>
      <c r="AB140" s="7"/>
      <c r="AC140" s="48"/>
      <c r="AD140" s="48"/>
      <c r="AE140" s="48"/>
      <c r="AF140" s="48"/>
      <c r="AG140" s="48"/>
      <c r="AH140" s="6"/>
      <c r="AI140" s="48"/>
      <c r="AJ140" s="48"/>
      <c r="AK140" s="48"/>
      <c r="AL140" s="48"/>
      <c r="AM140" s="48"/>
      <c r="AN140" s="48"/>
      <c r="AO140" s="48"/>
      <c r="AP140" s="48"/>
      <c r="AQ140" s="48"/>
      <c r="AR140" s="48"/>
      <c r="AS140" s="48"/>
      <c r="AT140" s="48"/>
      <c r="AU140" s="7"/>
      <c r="AV140" s="7"/>
      <c r="AW140" s="7"/>
      <c r="AX140" s="7"/>
    </row>
    <row r="141" spans="1:50" hidden="1">
      <c r="A141" s="4"/>
      <c r="B141" s="4"/>
      <c r="C141" s="4"/>
      <c r="D141" s="4"/>
      <c r="E141" s="4"/>
      <c r="F141" s="4"/>
      <c r="G141" s="48"/>
      <c r="H141" s="48"/>
      <c r="I141" s="48"/>
      <c r="J141" s="48"/>
      <c r="K141" s="48"/>
      <c r="L141" s="6"/>
      <c r="M141" s="48"/>
      <c r="N141" s="48"/>
      <c r="O141" s="48"/>
      <c r="P141" s="48"/>
      <c r="Q141" s="48"/>
      <c r="R141" s="48"/>
      <c r="S141" s="48"/>
      <c r="T141" s="48"/>
      <c r="U141" s="48"/>
      <c r="V141" s="48"/>
      <c r="W141" s="48"/>
      <c r="X141" s="48"/>
      <c r="Y141" s="7"/>
      <c r="Z141" s="7"/>
      <c r="AA141" s="7"/>
      <c r="AB141" s="7"/>
      <c r="AC141" s="48"/>
      <c r="AD141" s="48"/>
      <c r="AE141" s="48"/>
      <c r="AF141" s="48"/>
      <c r="AG141" s="48"/>
      <c r="AH141" s="6"/>
      <c r="AI141" s="48"/>
      <c r="AJ141" s="48"/>
      <c r="AK141" s="48"/>
      <c r="AL141" s="48"/>
      <c r="AM141" s="48"/>
      <c r="AN141" s="48"/>
      <c r="AO141" s="48"/>
      <c r="AP141" s="48"/>
      <c r="AQ141" s="48"/>
      <c r="AR141" s="48"/>
      <c r="AS141" s="48"/>
      <c r="AT141" s="48"/>
      <c r="AU141" s="7"/>
      <c r="AV141" s="7"/>
      <c r="AW141" s="7"/>
      <c r="AX141" s="7"/>
    </row>
    <row r="142" spans="1:50" hidden="1">
      <c r="A142" s="4"/>
      <c r="B142" s="4"/>
      <c r="C142" s="4"/>
      <c r="D142" s="4"/>
      <c r="E142" s="4"/>
      <c r="F142" s="4"/>
      <c r="G142" s="48"/>
      <c r="H142" s="48"/>
      <c r="I142" s="48"/>
      <c r="J142" s="48"/>
      <c r="K142" s="48"/>
      <c r="L142" s="6"/>
      <c r="M142" s="48"/>
      <c r="N142" s="48"/>
      <c r="O142" s="48"/>
      <c r="P142" s="48"/>
      <c r="Q142" s="48"/>
      <c r="R142" s="48"/>
      <c r="S142" s="48"/>
      <c r="T142" s="48"/>
      <c r="U142" s="48"/>
      <c r="V142" s="48"/>
      <c r="W142" s="48"/>
      <c r="X142" s="48"/>
      <c r="Y142" s="7"/>
      <c r="Z142" s="7"/>
      <c r="AA142" s="7"/>
      <c r="AB142" s="7"/>
      <c r="AC142" s="48"/>
      <c r="AD142" s="48"/>
      <c r="AE142" s="48"/>
      <c r="AF142" s="48"/>
      <c r="AG142" s="48"/>
      <c r="AH142" s="6"/>
      <c r="AI142" s="48"/>
      <c r="AJ142" s="48"/>
      <c r="AK142" s="48"/>
      <c r="AL142" s="48"/>
      <c r="AM142" s="48"/>
      <c r="AN142" s="48"/>
      <c r="AO142" s="48"/>
      <c r="AP142" s="48"/>
      <c r="AQ142" s="48"/>
      <c r="AR142" s="48"/>
      <c r="AS142" s="48"/>
      <c r="AT142" s="48"/>
      <c r="AU142" s="7"/>
      <c r="AV142" s="7"/>
      <c r="AW142" s="7"/>
      <c r="AX142" s="7"/>
    </row>
    <row r="143" spans="1:50" hidden="1">
      <c r="A143" s="4"/>
      <c r="B143" s="4"/>
      <c r="C143" s="4"/>
      <c r="D143" s="4"/>
      <c r="E143" s="4"/>
      <c r="F143" s="4"/>
      <c r="G143" s="48"/>
      <c r="H143" s="48"/>
      <c r="I143" s="48"/>
      <c r="J143" s="48"/>
      <c r="K143" s="48"/>
      <c r="L143" s="6"/>
      <c r="M143" s="48"/>
      <c r="N143" s="48"/>
      <c r="O143" s="48"/>
      <c r="P143" s="48"/>
      <c r="Q143" s="48"/>
      <c r="R143" s="48"/>
      <c r="S143" s="48"/>
      <c r="T143" s="48"/>
      <c r="U143" s="48"/>
      <c r="V143" s="48"/>
      <c r="W143" s="48"/>
      <c r="X143" s="48"/>
      <c r="Y143" s="7"/>
      <c r="Z143" s="7"/>
      <c r="AA143" s="7"/>
      <c r="AB143" s="7"/>
      <c r="AC143" s="48"/>
      <c r="AD143" s="48"/>
      <c r="AE143" s="48"/>
      <c r="AF143" s="48"/>
      <c r="AG143" s="48"/>
      <c r="AH143" s="6"/>
      <c r="AI143" s="48"/>
      <c r="AJ143" s="48"/>
      <c r="AK143" s="48"/>
      <c r="AL143" s="48"/>
      <c r="AM143" s="48"/>
      <c r="AN143" s="48"/>
      <c r="AO143" s="48"/>
      <c r="AP143" s="48"/>
      <c r="AQ143" s="48"/>
      <c r="AR143" s="48"/>
      <c r="AS143" s="48"/>
      <c r="AT143" s="48"/>
      <c r="AU143" s="7"/>
      <c r="AV143" s="7"/>
      <c r="AW143" s="7"/>
      <c r="AX143" s="7"/>
    </row>
    <row r="144" spans="1:50" hidden="1">
      <c r="A144" s="4"/>
      <c r="B144" s="4"/>
      <c r="C144" s="4"/>
      <c r="D144" s="4"/>
      <c r="E144" s="4"/>
      <c r="F144" s="4"/>
      <c r="G144" s="48"/>
      <c r="H144" s="48"/>
      <c r="I144" s="48"/>
      <c r="J144" s="48"/>
      <c r="K144" s="48"/>
      <c r="L144" s="6"/>
      <c r="M144" s="48"/>
      <c r="N144" s="48"/>
      <c r="O144" s="48"/>
      <c r="P144" s="48"/>
      <c r="Q144" s="48"/>
      <c r="R144" s="48"/>
      <c r="S144" s="48"/>
      <c r="T144" s="48"/>
      <c r="U144" s="48"/>
      <c r="V144" s="48"/>
      <c r="W144" s="48"/>
      <c r="X144" s="48"/>
      <c r="Y144" s="7"/>
      <c r="Z144" s="7"/>
      <c r="AA144" s="7"/>
      <c r="AB144" s="7"/>
      <c r="AC144" s="48"/>
      <c r="AD144" s="48"/>
      <c r="AE144" s="48"/>
      <c r="AF144" s="48"/>
      <c r="AG144" s="48"/>
      <c r="AH144" s="6"/>
      <c r="AI144" s="48"/>
      <c r="AJ144" s="48"/>
      <c r="AK144" s="48"/>
      <c r="AL144" s="48"/>
      <c r="AM144" s="48"/>
      <c r="AN144" s="48"/>
      <c r="AO144" s="48"/>
      <c r="AP144" s="48"/>
      <c r="AQ144" s="48"/>
      <c r="AR144" s="48"/>
      <c r="AS144" s="48"/>
      <c r="AT144" s="48"/>
      <c r="AU144" s="7"/>
      <c r="AV144" s="7"/>
      <c r="AW144" s="7"/>
      <c r="AX144" s="7"/>
    </row>
    <row r="145" spans="1:50" hidden="1">
      <c r="A145" s="4"/>
      <c r="B145" s="4"/>
      <c r="C145" s="4"/>
      <c r="D145" s="4"/>
      <c r="E145" s="4"/>
      <c r="F145" s="4"/>
      <c r="G145" s="48"/>
      <c r="H145" s="48"/>
      <c r="I145" s="48"/>
      <c r="J145" s="48"/>
      <c r="K145" s="48"/>
      <c r="L145" s="6"/>
      <c r="M145" s="48"/>
      <c r="N145" s="48"/>
      <c r="O145" s="48"/>
      <c r="P145" s="48"/>
      <c r="Q145" s="48"/>
      <c r="R145" s="48"/>
      <c r="S145" s="48"/>
      <c r="T145" s="48"/>
      <c r="U145" s="48"/>
      <c r="V145" s="48"/>
      <c r="W145" s="48"/>
      <c r="X145" s="48"/>
      <c r="Y145" s="7"/>
      <c r="Z145" s="7"/>
      <c r="AA145" s="7"/>
      <c r="AB145" s="7"/>
      <c r="AC145" s="48"/>
      <c r="AD145" s="48"/>
      <c r="AE145" s="48"/>
      <c r="AF145" s="48"/>
      <c r="AG145" s="48"/>
      <c r="AH145" s="6"/>
      <c r="AI145" s="48"/>
      <c r="AJ145" s="48"/>
      <c r="AK145" s="48"/>
      <c r="AL145" s="48"/>
      <c r="AM145" s="48"/>
      <c r="AN145" s="48"/>
      <c r="AO145" s="48"/>
      <c r="AP145" s="48"/>
      <c r="AQ145" s="48"/>
      <c r="AR145" s="48"/>
      <c r="AS145" s="48"/>
      <c r="AT145" s="48"/>
      <c r="AU145" s="7"/>
      <c r="AV145" s="7"/>
      <c r="AW145" s="7"/>
      <c r="AX145" s="7"/>
    </row>
    <row r="146" spans="1:50" hidden="1">
      <c r="A146" s="4"/>
      <c r="B146" s="4"/>
      <c r="C146" s="4"/>
      <c r="D146" s="4"/>
      <c r="E146" s="4"/>
      <c r="F146" s="4"/>
      <c r="G146" s="48"/>
      <c r="H146" s="48"/>
      <c r="I146" s="48"/>
      <c r="J146" s="48"/>
      <c r="K146" s="48"/>
      <c r="L146" s="6"/>
      <c r="M146" s="48"/>
      <c r="N146" s="48"/>
      <c r="O146" s="48"/>
      <c r="P146" s="48"/>
      <c r="Q146" s="48"/>
      <c r="R146" s="48"/>
      <c r="S146" s="48"/>
      <c r="T146" s="48"/>
      <c r="U146" s="48"/>
      <c r="V146" s="48"/>
      <c r="W146" s="48"/>
      <c r="X146" s="48"/>
      <c r="Y146" s="7"/>
      <c r="Z146" s="7"/>
      <c r="AA146" s="7"/>
      <c r="AB146" s="7"/>
      <c r="AC146" s="48"/>
      <c r="AD146" s="48"/>
      <c r="AE146" s="48"/>
      <c r="AF146" s="48"/>
      <c r="AG146" s="48"/>
      <c r="AH146" s="6"/>
      <c r="AI146" s="48"/>
      <c r="AJ146" s="48"/>
      <c r="AK146" s="48"/>
      <c r="AL146" s="48"/>
      <c r="AM146" s="48"/>
      <c r="AN146" s="48"/>
      <c r="AO146" s="48"/>
      <c r="AP146" s="48"/>
      <c r="AQ146" s="48"/>
      <c r="AR146" s="48"/>
      <c r="AS146" s="48"/>
      <c r="AT146" s="48"/>
      <c r="AU146" s="7"/>
      <c r="AV146" s="7"/>
      <c r="AW146" s="7"/>
      <c r="AX146" s="7"/>
    </row>
    <row r="147" spans="1:50" hidden="1">
      <c r="A147" s="4"/>
      <c r="B147" s="4"/>
      <c r="C147" s="4"/>
      <c r="D147" s="4"/>
      <c r="E147" s="4"/>
      <c r="F147" s="4"/>
      <c r="G147" s="48"/>
      <c r="H147" s="48"/>
      <c r="I147" s="48"/>
      <c r="J147" s="48"/>
      <c r="K147" s="48"/>
      <c r="L147" s="6"/>
      <c r="M147" s="48"/>
      <c r="N147" s="48"/>
      <c r="O147" s="48"/>
      <c r="P147" s="48"/>
      <c r="Q147" s="48"/>
      <c r="R147" s="48"/>
      <c r="S147" s="48"/>
      <c r="T147" s="48"/>
      <c r="U147" s="48"/>
      <c r="V147" s="48"/>
      <c r="W147" s="48"/>
      <c r="X147" s="48"/>
      <c r="Y147" s="7"/>
      <c r="Z147" s="7"/>
      <c r="AA147" s="7"/>
      <c r="AB147" s="7"/>
      <c r="AC147" s="48"/>
      <c r="AD147" s="48"/>
      <c r="AE147" s="48"/>
      <c r="AF147" s="48"/>
      <c r="AG147" s="48"/>
      <c r="AH147" s="6"/>
      <c r="AI147" s="48"/>
      <c r="AJ147" s="48"/>
      <c r="AK147" s="48"/>
      <c r="AL147" s="48"/>
      <c r="AM147" s="48"/>
      <c r="AN147" s="48"/>
      <c r="AO147" s="48"/>
      <c r="AP147" s="48"/>
      <c r="AQ147" s="48"/>
      <c r="AR147" s="48"/>
      <c r="AS147" s="48"/>
      <c r="AT147" s="48"/>
      <c r="AU147" s="7"/>
      <c r="AV147" s="7"/>
      <c r="AW147" s="7"/>
      <c r="AX147" s="7"/>
    </row>
    <row r="148" spans="1:50" hidden="1">
      <c r="A148" s="4"/>
      <c r="B148" s="4"/>
      <c r="C148" s="4"/>
      <c r="D148" s="4"/>
      <c r="E148" s="4"/>
      <c r="F148" s="4"/>
      <c r="G148" s="48"/>
      <c r="H148" s="48"/>
      <c r="I148" s="48"/>
      <c r="J148" s="48"/>
      <c r="K148" s="48"/>
      <c r="L148" s="6"/>
      <c r="M148" s="48"/>
      <c r="N148" s="48"/>
      <c r="O148" s="48"/>
      <c r="P148" s="48"/>
      <c r="Q148" s="48"/>
      <c r="R148" s="48"/>
      <c r="S148" s="48"/>
      <c r="T148" s="48"/>
      <c r="U148" s="48"/>
      <c r="V148" s="48"/>
      <c r="W148" s="48"/>
      <c r="X148" s="48"/>
      <c r="Y148" s="7"/>
      <c r="Z148" s="7"/>
      <c r="AA148" s="7"/>
      <c r="AB148" s="7"/>
      <c r="AC148" s="48"/>
      <c r="AD148" s="48"/>
      <c r="AE148" s="48"/>
      <c r="AF148" s="48"/>
      <c r="AG148" s="48"/>
      <c r="AH148" s="6"/>
      <c r="AI148" s="48"/>
      <c r="AJ148" s="48"/>
      <c r="AK148" s="48"/>
      <c r="AL148" s="48"/>
      <c r="AM148" s="48"/>
      <c r="AN148" s="48"/>
      <c r="AO148" s="48"/>
      <c r="AP148" s="48"/>
      <c r="AQ148" s="48"/>
      <c r="AR148" s="48"/>
      <c r="AS148" s="48"/>
      <c r="AT148" s="48"/>
      <c r="AU148" s="7"/>
      <c r="AV148" s="7"/>
      <c r="AW148" s="7"/>
      <c r="AX148" s="7"/>
    </row>
    <row r="149" spans="1:50" hidden="1">
      <c r="A149" s="4"/>
      <c r="B149" s="4"/>
      <c r="C149" s="4"/>
      <c r="D149" s="4"/>
      <c r="E149" s="4"/>
      <c r="F149" s="4"/>
      <c r="G149" s="48"/>
      <c r="H149" s="48"/>
      <c r="I149" s="48"/>
      <c r="J149" s="48"/>
      <c r="K149" s="48"/>
      <c r="L149" s="6"/>
      <c r="M149" s="48"/>
      <c r="N149" s="48"/>
      <c r="O149" s="48"/>
      <c r="P149" s="48"/>
      <c r="Q149" s="48"/>
      <c r="R149" s="48"/>
      <c r="S149" s="48"/>
      <c r="T149" s="48"/>
      <c r="U149" s="48"/>
      <c r="V149" s="48"/>
      <c r="W149" s="48"/>
      <c r="X149" s="48"/>
      <c r="Y149" s="7"/>
      <c r="Z149" s="7"/>
      <c r="AA149" s="7"/>
      <c r="AB149" s="7"/>
      <c r="AC149" s="48"/>
      <c r="AD149" s="48"/>
      <c r="AE149" s="48"/>
      <c r="AF149" s="48"/>
      <c r="AG149" s="48"/>
      <c r="AH149" s="6"/>
      <c r="AI149" s="48"/>
      <c r="AJ149" s="48"/>
      <c r="AK149" s="48"/>
      <c r="AL149" s="48"/>
      <c r="AM149" s="48"/>
      <c r="AN149" s="48"/>
      <c r="AO149" s="48"/>
      <c r="AP149" s="48"/>
      <c r="AQ149" s="48"/>
      <c r="AR149" s="48"/>
      <c r="AS149" s="48"/>
      <c r="AT149" s="48"/>
      <c r="AU149" s="7"/>
      <c r="AV149" s="7"/>
      <c r="AW149" s="7"/>
      <c r="AX149" s="7"/>
    </row>
    <row r="150" spans="1:50" hidden="1">
      <c r="A150" s="4"/>
      <c r="B150" s="4"/>
      <c r="C150" s="4"/>
      <c r="D150" s="4"/>
      <c r="E150" s="4"/>
      <c r="F150" s="4"/>
      <c r="G150" s="48"/>
      <c r="H150" s="48"/>
      <c r="I150" s="48"/>
      <c r="J150" s="48"/>
      <c r="K150" s="48"/>
      <c r="L150" s="6"/>
      <c r="M150" s="48"/>
      <c r="N150" s="48"/>
      <c r="O150" s="48"/>
      <c r="P150" s="48"/>
      <c r="Q150" s="48"/>
      <c r="R150" s="48"/>
      <c r="S150" s="48"/>
      <c r="T150" s="48"/>
      <c r="U150" s="48"/>
      <c r="V150" s="48"/>
      <c r="W150" s="48"/>
      <c r="X150" s="48"/>
      <c r="Y150" s="7"/>
      <c r="Z150" s="7"/>
      <c r="AA150" s="7"/>
      <c r="AB150" s="7"/>
      <c r="AC150" s="48"/>
      <c r="AD150" s="48"/>
      <c r="AE150" s="48"/>
      <c r="AF150" s="48"/>
      <c r="AG150" s="48"/>
      <c r="AH150" s="6"/>
      <c r="AI150" s="48"/>
      <c r="AJ150" s="48"/>
      <c r="AK150" s="48"/>
      <c r="AL150" s="48"/>
      <c r="AM150" s="48"/>
      <c r="AN150" s="48"/>
      <c r="AO150" s="48"/>
      <c r="AP150" s="48"/>
      <c r="AQ150" s="48"/>
      <c r="AR150" s="48"/>
      <c r="AS150" s="48"/>
      <c r="AT150" s="48"/>
      <c r="AU150" s="7"/>
      <c r="AV150" s="7"/>
      <c r="AW150" s="7"/>
      <c r="AX150" s="7"/>
    </row>
    <row r="151" spans="1:50" hidden="1">
      <c r="A151" s="4"/>
      <c r="B151" s="4"/>
      <c r="C151" s="4"/>
      <c r="D151" s="4"/>
      <c r="E151" s="4"/>
      <c r="F151" s="4"/>
      <c r="G151" s="48"/>
      <c r="H151" s="48"/>
      <c r="I151" s="48"/>
      <c r="J151" s="48"/>
      <c r="K151" s="48"/>
      <c r="L151" s="6"/>
      <c r="M151" s="48"/>
      <c r="N151" s="48"/>
      <c r="O151" s="48"/>
      <c r="P151" s="48"/>
      <c r="Q151" s="48"/>
      <c r="R151" s="48"/>
      <c r="S151" s="48"/>
      <c r="T151" s="48"/>
      <c r="U151" s="48"/>
      <c r="V151" s="48"/>
      <c r="W151" s="48"/>
      <c r="X151" s="48"/>
      <c r="Y151" s="7"/>
      <c r="Z151" s="7"/>
      <c r="AA151" s="7"/>
      <c r="AB151" s="7"/>
      <c r="AC151" s="48"/>
      <c r="AD151" s="48"/>
      <c r="AE151" s="48"/>
      <c r="AF151" s="48"/>
      <c r="AG151" s="48"/>
      <c r="AH151" s="6"/>
      <c r="AI151" s="48"/>
      <c r="AJ151" s="48"/>
      <c r="AK151" s="48"/>
      <c r="AL151" s="48"/>
      <c r="AM151" s="48"/>
      <c r="AN151" s="48"/>
      <c r="AO151" s="48"/>
      <c r="AP151" s="48"/>
      <c r="AQ151" s="48"/>
      <c r="AR151" s="48"/>
      <c r="AS151" s="48"/>
      <c r="AT151" s="48"/>
      <c r="AU151" s="7"/>
      <c r="AV151" s="7"/>
      <c r="AW151" s="7"/>
      <c r="AX151" s="7"/>
    </row>
    <row r="152" spans="1:50" hidden="1">
      <c r="A152" s="4"/>
      <c r="B152" s="4"/>
      <c r="C152" s="4"/>
      <c r="D152" s="4"/>
      <c r="E152" s="4"/>
      <c r="F152" s="4"/>
      <c r="G152" s="48"/>
      <c r="H152" s="48"/>
      <c r="I152" s="48"/>
      <c r="J152" s="48"/>
      <c r="K152" s="48"/>
      <c r="L152" s="6"/>
      <c r="M152" s="48"/>
      <c r="N152" s="48"/>
      <c r="O152" s="48"/>
      <c r="P152" s="48"/>
      <c r="Q152" s="48"/>
      <c r="R152" s="48"/>
      <c r="S152" s="48"/>
      <c r="T152" s="48"/>
      <c r="U152" s="48"/>
      <c r="V152" s="48"/>
      <c r="W152" s="48"/>
      <c r="X152" s="48"/>
      <c r="Y152" s="7"/>
      <c r="Z152" s="7"/>
      <c r="AA152" s="7"/>
      <c r="AB152" s="7"/>
      <c r="AC152" s="48"/>
      <c r="AD152" s="48"/>
      <c r="AE152" s="48"/>
      <c r="AF152" s="48"/>
      <c r="AG152" s="48"/>
      <c r="AH152" s="6"/>
      <c r="AI152" s="48"/>
      <c r="AJ152" s="48"/>
      <c r="AK152" s="48"/>
      <c r="AL152" s="48"/>
      <c r="AM152" s="48"/>
      <c r="AN152" s="48"/>
      <c r="AO152" s="48"/>
      <c r="AP152" s="48"/>
      <c r="AQ152" s="48"/>
      <c r="AR152" s="48"/>
      <c r="AS152" s="48"/>
      <c r="AT152" s="48"/>
      <c r="AU152" s="7"/>
      <c r="AV152" s="7"/>
      <c r="AW152" s="7"/>
      <c r="AX152" s="7"/>
    </row>
    <row r="153" spans="1:50" hidden="1">
      <c r="A153" s="4"/>
      <c r="B153" s="4"/>
      <c r="C153" s="4"/>
      <c r="D153" s="4"/>
      <c r="E153" s="4"/>
      <c r="F153" s="4"/>
      <c r="G153" s="48"/>
      <c r="H153" s="48"/>
      <c r="I153" s="48"/>
      <c r="J153" s="48"/>
      <c r="K153" s="48"/>
      <c r="L153" s="6"/>
      <c r="M153" s="48"/>
      <c r="N153" s="48"/>
      <c r="O153" s="48"/>
      <c r="P153" s="48"/>
      <c r="Q153" s="48"/>
      <c r="R153" s="48"/>
      <c r="S153" s="48"/>
      <c r="T153" s="48"/>
      <c r="U153" s="48"/>
      <c r="V153" s="48"/>
      <c r="W153" s="48"/>
      <c r="X153" s="48"/>
      <c r="Y153" s="7"/>
      <c r="Z153" s="7"/>
      <c r="AA153" s="7"/>
      <c r="AB153" s="7"/>
      <c r="AC153" s="48"/>
      <c r="AD153" s="48"/>
      <c r="AE153" s="48"/>
      <c r="AF153" s="48"/>
      <c r="AG153" s="48"/>
      <c r="AH153" s="6"/>
      <c r="AI153" s="48"/>
      <c r="AJ153" s="48"/>
      <c r="AK153" s="48"/>
      <c r="AL153" s="48"/>
      <c r="AM153" s="48"/>
      <c r="AN153" s="48"/>
      <c r="AO153" s="48"/>
      <c r="AP153" s="48"/>
      <c r="AQ153" s="48"/>
      <c r="AR153" s="48"/>
      <c r="AS153" s="48"/>
      <c r="AT153" s="48"/>
      <c r="AU153" s="7"/>
      <c r="AV153" s="7"/>
      <c r="AW153" s="7"/>
      <c r="AX153" s="7"/>
    </row>
    <row r="154" spans="1:50" hidden="1">
      <c r="A154" s="4"/>
      <c r="B154" s="4"/>
      <c r="C154" s="4"/>
      <c r="D154" s="4"/>
      <c r="E154" s="4"/>
      <c r="F154" s="4"/>
      <c r="G154" s="48"/>
      <c r="H154" s="48"/>
      <c r="I154" s="48"/>
      <c r="J154" s="48"/>
      <c r="K154" s="48"/>
      <c r="L154" s="6"/>
      <c r="M154" s="48"/>
      <c r="N154" s="48"/>
      <c r="O154" s="48"/>
      <c r="P154" s="48"/>
      <c r="Q154" s="48"/>
      <c r="R154" s="48"/>
      <c r="S154" s="48"/>
      <c r="T154" s="48"/>
      <c r="U154" s="48"/>
      <c r="V154" s="48"/>
      <c r="W154" s="48"/>
      <c r="X154" s="48"/>
      <c r="Y154" s="7"/>
      <c r="Z154" s="7"/>
      <c r="AA154" s="7"/>
      <c r="AB154" s="7"/>
      <c r="AC154" s="48"/>
      <c r="AD154" s="48"/>
      <c r="AE154" s="48"/>
      <c r="AF154" s="48"/>
      <c r="AG154" s="48"/>
      <c r="AH154" s="6"/>
      <c r="AI154" s="48"/>
      <c r="AJ154" s="48"/>
      <c r="AK154" s="48"/>
      <c r="AL154" s="48"/>
      <c r="AM154" s="48"/>
      <c r="AN154" s="48"/>
      <c r="AO154" s="48"/>
      <c r="AP154" s="48"/>
      <c r="AQ154" s="48"/>
      <c r="AR154" s="48"/>
      <c r="AS154" s="48"/>
      <c r="AT154" s="48"/>
      <c r="AU154" s="7"/>
      <c r="AV154" s="7"/>
      <c r="AW154" s="7"/>
      <c r="AX154" s="7"/>
    </row>
    <row r="155" spans="1:50" hidden="1">
      <c r="A155" s="4"/>
      <c r="B155" s="4"/>
      <c r="C155" s="4"/>
      <c r="D155" s="4"/>
      <c r="E155" s="4"/>
      <c r="F155" s="4"/>
      <c r="G155" s="48"/>
      <c r="H155" s="48"/>
      <c r="I155" s="48"/>
      <c r="J155" s="48"/>
      <c r="K155" s="48"/>
      <c r="L155" s="6"/>
      <c r="M155" s="48"/>
      <c r="N155" s="48"/>
      <c r="O155" s="48"/>
      <c r="P155" s="48"/>
      <c r="Q155" s="48"/>
      <c r="R155" s="48"/>
      <c r="S155" s="48"/>
      <c r="T155" s="48"/>
      <c r="U155" s="48"/>
      <c r="V155" s="48"/>
      <c r="W155" s="48"/>
      <c r="X155" s="48"/>
      <c r="Y155" s="7"/>
      <c r="Z155" s="7"/>
      <c r="AA155" s="7"/>
      <c r="AB155" s="7"/>
      <c r="AC155" s="48"/>
      <c r="AD155" s="48"/>
      <c r="AE155" s="48"/>
      <c r="AF155" s="48"/>
      <c r="AG155" s="48"/>
      <c r="AH155" s="6"/>
      <c r="AI155" s="48"/>
      <c r="AJ155" s="48"/>
      <c r="AK155" s="48"/>
      <c r="AL155" s="48"/>
      <c r="AM155" s="48"/>
      <c r="AN155" s="48"/>
      <c r="AO155" s="48"/>
      <c r="AP155" s="48"/>
      <c r="AQ155" s="48"/>
      <c r="AR155" s="48"/>
      <c r="AS155" s="48"/>
      <c r="AT155" s="48"/>
      <c r="AU155" s="7"/>
      <c r="AV155" s="7"/>
      <c r="AW155" s="7"/>
      <c r="AX155" s="7"/>
    </row>
    <row r="156" spans="1:50" hidden="1">
      <c r="A156" s="4"/>
      <c r="B156" s="4"/>
      <c r="C156" s="4"/>
      <c r="D156" s="4"/>
      <c r="E156" s="4"/>
      <c r="F156" s="4"/>
      <c r="G156" s="48"/>
      <c r="H156" s="48"/>
      <c r="I156" s="48"/>
      <c r="J156" s="48"/>
      <c r="K156" s="48"/>
      <c r="L156" s="6"/>
      <c r="M156" s="48"/>
      <c r="N156" s="48"/>
      <c r="O156" s="48"/>
      <c r="P156" s="48"/>
      <c r="Q156" s="48"/>
      <c r="R156" s="48"/>
      <c r="S156" s="48"/>
      <c r="T156" s="48"/>
      <c r="U156" s="48"/>
      <c r="V156" s="48"/>
      <c r="W156" s="48"/>
      <c r="X156" s="48"/>
      <c r="Y156" s="7"/>
      <c r="Z156" s="7"/>
      <c r="AA156" s="7"/>
      <c r="AB156" s="7"/>
      <c r="AC156" s="48"/>
      <c r="AD156" s="48"/>
      <c r="AE156" s="48"/>
      <c r="AF156" s="48"/>
      <c r="AG156" s="48"/>
      <c r="AH156" s="6"/>
      <c r="AI156" s="48"/>
      <c r="AJ156" s="48"/>
      <c r="AK156" s="48"/>
      <c r="AL156" s="48"/>
      <c r="AM156" s="48"/>
      <c r="AN156" s="48"/>
      <c r="AO156" s="48"/>
      <c r="AP156" s="48"/>
      <c r="AQ156" s="48"/>
      <c r="AR156" s="48"/>
      <c r="AS156" s="48"/>
      <c r="AT156" s="48"/>
      <c r="AU156" s="7"/>
      <c r="AV156" s="7"/>
      <c r="AW156" s="7"/>
      <c r="AX156" s="7"/>
    </row>
    <row r="157" spans="1:50" hidden="1">
      <c r="A157" s="4"/>
      <c r="B157" s="4"/>
      <c r="C157" s="4"/>
      <c r="D157" s="4"/>
      <c r="E157" s="4"/>
      <c r="F157" s="4"/>
      <c r="G157" s="48"/>
      <c r="H157" s="48"/>
      <c r="I157" s="48"/>
      <c r="J157" s="48"/>
      <c r="K157" s="48"/>
      <c r="L157" s="6"/>
      <c r="M157" s="48"/>
      <c r="N157" s="48"/>
      <c r="O157" s="48"/>
      <c r="P157" s="48"/>
      <c r="Q157" s="48"/>
      <c r="R157" s="48"/>
      <c r="S157" s="48"/>
      <c r="T157" s="48"/>
      <c r="U157" s="48"/>
      <c r="V157" s="48"/>
      <c r="W157" s="48"/>
      <c r="X157" s="48"/>
      <c r="Y157" s="7"/>
      <c r="Z157" s="7"/>
      <c r="AA157" s="7"/>
      <c r="AB157" s="7"/>
      <c r="AC157" s="48"/>
      <c r="AD157" s="48"/>
      <c r="AE157" s="48"/>
      <c r="AF157" s="48"/>
      <c r="AG157" s="48"/>
      <c r="AH157" s="6"/>
      <c r="AI157" s="48"/>
      <c r="AJ157" s="48"/>
      <c r="AK157" s="48"/>
      <c r="AL157" s="48"/>
      <c r="AM157" s="48"/>
      <c r="AN157" s="48"/>
      <c r="AO157" s="48"/>
      <c r="AP157" s="48"/>
      <c r="AQ157" s="48"/>
      <c r="AR157" s="48"/>
      <c r="AS157" s="48"/>
      <c r="AT157" s="48"/>
      <c r="AU157" s="7"/>
      <c r="AV157" s="7"/>
      <c r="AW157" s="7"/>
      <c r="AX157" s="7"/>
    </row>
    <row r="158" spans="1:50" hidden="1">
      <c r="A158" s="4"/>
      <c r="B158" s="4"/>
      <c r="C158" s="4"/>
      <c r="D158" s="4"/>
      <c r="E158" s="4"/>
      <c r="F158" s="4"/>
      <c r="G158" s="48"/>
      <c r="H158" s="48"/>
      <c r="I158" s="48"/>
      <c r="J158" s="48"/>
      <c r="K158" s="48"/>
      <c r="L158" s="6"/>
      <c r="M158" s="48"/>
      <c r="N158" s="48"/>
      <c r="O158" s="48"/>
      <c r="P158" s="48"/>
      <c r="Q158" s="48"/>
      <c r="R158" s="48"/>
      <c r="S158" s="48"/>
      <c r="T158" s="48"/>
      <c r="U158" s="48"/>
      <c r="V158" s="48"/>
      <c r="W158" s="48"/>
      <c r="X158" s="48"/>
      <c r="Y158" s="7"/>
      <c r="Z158" s="7"/>
      <c r="AA158" s="7"/>
      <c r="AB158" s="7"/>
      <c r="AC158" s="48"/>
      <c r="AD158" s="48"/>
      <c r="AE158" s="48"/>
      <c r="AF158" s="48"/>
      <c r="AG158" s="48"/>
      <c r="AH158" s="6"/>
      <c r="AI158" s="48"/>
      <c r="AJ158" s="48"/>
      <c r="AK158" s="48"/>
      <c r="AL158" s="48"/>
      <c r="AM158" s="48"/>
      <c r="AN158" s="48"/>
      <c r="AO158" s="48"/>
      <c r="AP158" s="48"/>
      <c r="AQ158" s="48"/>
      <c r="AR158" s="48"/>
      <c r="AS158" s="48"/>
      <c r="AT158" s="48"/>
      <c r="AU158" s="7"/>
      <c r="AV158" s="7"/>
      <c r="AW158" s="7"/>
      <c r="AX158" s="7"/>
    </row>
    <row r="159" spans="1:50" hidden="1">
      <c r="A159" s="4"/>
      <c r="B159" s="4"/>
      <c r="C159" s="4"/>
      <c r="D159" s="4"/>
      <c r="E159" s="4"/>
      <c r="F159" s="4"/>
      <c r="G159" s="48"/>
      <c r="H159" s="48"/>
      <c r="I159" s="48"/>
      <c r="J159" s="48"/>
      <c r="K159" s="48"/>
      <c r="L159" s="6"/>
      <c r="M159" s="48"/>
      <c r="N159" s="48"/>
      <c r="O159" s="48"/>
      <c r="P159" s="48"/>
      <c r="Q159" s="48"/>
      <c r="R159" s="48"/>
      <c r="S159" s="48"/>
      <c r="T159" s="48"/>
      <c r="U159" s="48"/>
      <c r="V159" s="48"/>
      <c r="W159" s="48"/>
      <c r="X159" s="48"/>
      <c r="Y159" s="7"/>
      <c r="Z159" s="7"/>
      <c r="AA159" s="7"/>
      <c r="AB159" s="7"/>
      <c r="AC159" s="48"/>
      <c r="AD159" s="48"/>
      <c r="AE159" s="48"/>
      <c r="AF159" s="48"/>
      <c r="AG159" s="48"/>
      <c r="AH159" s="6"/>
      <c r="AI159" s="48"/>
      <c r="AJ159" s="48"/>
      <c r="AK159" s="48"/>
      <c r="AL159" s="48"/>
      <c r="AM159" s="48"/>
      <c r="AN159" s="48"/>
      <c r="AO159" s="48"/>
      <c r="AP159" s="48"/>
      <c r="AQ159" s="48"/>
      <c r="AR159" s="48"/>
      <c r="AS159" s="48"/>
      <c r="AT159" s="48"/>
      <c r="AU159" s="7"/>
      <c r="AV159" s="7"/>
      <c r="AW159" s="7"/>
      <c r="AX159" s="7"/>
    </row>
    <row r="160" spans="1:50" hidden="1">
      <c r="A160" s="4"/>
      <c r="B160" s="4"/>
      <c r="C160" s="4"/>
      <c r="D160" s="4"/>
      <c r="E160" s="4"/>
      <c r="F160" s="4"/>
      <c r="G160" s="48"/>
      <c r="H160" s="48"/>
      <c r="I160" s="48"/>
      <c r="J160" s="48"/>
      <c r="K160" s="48"/>
      <c r="L160" s="6"/>
      <c r="M160" s="48"/>
      <c r="N160" s="48"/>
      <c r="O160" s="48"/>
      <c r="P160" s="48"/>
      <c r="Q160" s="48"/>
      <c r="R160" s="48"/>
      <c r="S160" s="48"/>
      <c r="T160" s="48"/>
      <c r="U160" s="48"/>
      <c r="V160" s="48"/>
      <c r="W160" s="48"/>
      <c r="X160" s="48"/>
      <c r="Y160" s="7"/>
      <c r="Z160" s="7"/>
      <c r="AA160" s="7"/>
      <c r="AB160" s="7"/>
      <c r="AC160" s="48"/>
      <c r="AD160" s="48"/>
      <c r="AE160" s="48"/>
      <c r="AF160" s="48"/>
      <c r="AG160" s="48"/>
      <c r="AH160" s="6"/>
      <c r="AI160" s="48"/>
      <c r="AJ160" s="48"/>
      <c r="AK160" s="48"/>
      <c r="AL160" s="48"/>
      <c r="AM160" s="48"/>
      <c r="AN160" s="48"/>
      <c r="AO160" s="48"/>
      <c r="AP160" s="48"/>
      <c r="AQ160" s="48"/>
      <c r="AR160" s="48"/>
      <c r="AS160" s="48"/>
      <c r="AT160" s="48"/>
      <c r="AU160" s="7"/>
      <c r="AV160" s="7"/>
      <c r="AW160" s="7"/>
      <c r="AX160" s="7"/>
    </row>
    <row r="161" spans="1:50" hidden="1">
      <c r="A161" s="4"/>
      <c r="B161" s="4"/>
      <c r="C161" s="4"/>
      <c r="D161" s="4"/>
      <c r="E161" s="4"/>
      <c r="F161" s="4"/>
      <c r="G161" s="48"/>
      <c r="H161" s="48"/>
      <c r="I161" s="48"/>
      <c r="J161" s="48"/>
      <c r="K161" s="48"/>
      <c r="L161" s="6"/>
      <c r="M161" s="48"/>
      <c r="N161" s="48"/>
      <c r="O161" s="48"/>
      <c r="P161" s="48"/>
      <c r="Q161" s="48"/>
      <c r="R161" s="48"/>
      <c r="S161" s="48"/>
      <c r="T161" s="48"/>
      <c r="U161" s="48"/>
      <c r="V161" s="48"/>
      <c r="W161" s="48"/>
      <c r="X161" s="48"/>
      <c r="Y161" s="7"/>
      <c r="Z161" s="7"/>
      <c r="AA161" s="7"/>
      <c r="AB161" s="7"/>
      <c r="AC161" s="48"/>
      <c r="AD161" s="48"/>
      <c r="AE161" s="48"/>
      <c r="AF161" s="48"/>
      <c r="AG161" s="48"/>
      <c r="AH161" s="6"/>
      <c r="AI161" s="48"/>
      <c r="AJ161" s="48"/>
      <c r="AK161" s="48"/>
      <c r="AL161" s="48"/>
      <c r="AM161" s="48"/>
      <c r="AN161" s="48"/>
      <c r="AO161" s="48"/>
      <c r="AP161" s="48"/>
      <c r="AQ161" s="48"/>
      <c r="AR161" s="48"/>
      <c r="AS161" s="48"/>
      <c r="AT161" s="48"/>
      <c r="AU161" s="7"/>
      <c r="AV161" s="7"/>
      <c r="AW161" s="7"/>
      <c r="AX161" s="7"/>
    </row>
    <row r="162" spans="1:50" hidden="1">
      <c r="A162" s="4"/>
      <c r="B162" s="4"/>
      <c r="C162" s="4"/>
      <c r="D162" s="4"/>
      <c r="E162" s="4"/>
      <c r="F162" s="4"/>
      <c r="G162" s="48"/>
      <c r="H162" s="48"/>
      <c r="I162" s="48"/>
      <c r="J162" s="48"/>
      <c r="K162" s="48"/>
      <c r="L162" s="6"/>
      <c r="M162" s="48"/>
      <c r="N162" s="48"/>
      <c r="O162" s="48"/>
      <c r="P162" s="48"/>
      <c r="Q162" s="48"/>
      <c r="R162" s="48"/>
      <c r="S162" s="48"/>
      <c r="T162" s="48"/>
      <c r="U162" s="48"/>
      <c r="V162" s="48"/>
      <c r="W162" s="48"/>
      <c r="X162" s="48"/>
      <c r="Y162" s="7"/>
      <c r="Z162" s="7"/>
      <c r="AA162" s="7"/>
      <c r="AB162" s="7"/>
      <c r="AC162" s="48"/>
      <c r="AD162" s="48"/>
      <c r="AE162" s="48"/>
      <c r="AF162" s="48"/>
      <c r="AG162" s="48"/>
      <c r="AH162" s="6"/>
      <c r="AI162" s="48"/>
      <c r="AJ162" s="48"/>
      <c r="AK162" s="48"/>
      <c r="AL162" s="48"/>
      <c r="AM162" s="48"/>
      <c r="AN162" s="48"/>
      <c r="AO162" s="48"/>
      <c r="AP162" s="48"/>
      <c r="AQ162" s="48"/>
      <c r="AR162" s="48"/>
      <c r="AS162" s="48"/>
      <c r="AT162" s="48"/>
      <c r="AU162" s="7"/>
      <c r="AV162" s="7"/>
      <c r="AW162" s="7"/>
      <c r="AX162" s="7"/>
    </row>
    <row r="163" spans="1:50" hidden="1">
      <c r="A163" s="4"/>
      <c r="B163" s="4"/>
      <c r="C163" s="4"/>
      <c r="D163" s="4"/>
      <c r="E163" s="4"/>
      <c r="F163" s="4"/>
      <c r="G163" s="48"/>
      <c r="H163" s="48"/>
      <c r="I163" s="48"/>
      <c r="J163" s="48"/>
      <c r="K163" s="48"/>
      <c r="L163" s="6"/>
      <c r="M163" s="48"/>
      <c r="N163" s="48"/>
      <c r="O163" s="48"/>
      <c r="P163" s="48"/>
      <c r="Q163" s="48"/>
      <c r="R163" s="48"/>
      <c r="S163" s="48"/>
      <c r="T163" s="48"/>
      <c r="U163" s="48"/>
      <c r="V163" s="48"/>
      <c r="W163" s="48"/>
      <c r="X163" s="48"/>
      <c r="Y163" s="7"/>
      <c r="Z163" s="7"/>
      <c r="AA163" s="7"/>
      <c r="AB163" s="7"/>
      <c r="AC163" s="48"/>
      <c r="AD163" s="48"/>
      <c r="AE163" s="48"/>
      <c r="AF163" s="48"/>
      <c r="AG163" s="48"/>
      <c r="AH163" s="6"/>
      <c r="AI163" s="48"/>
      <c r="AJ163" s="48"/>
      <c r="AK163" s="48"/>
      <c r="AL163" s="48"/>
      <c r="AM163" s="48"/>
      <c r="AN163" s="48"/>
      <c r="AO163" s="48"/>
      <c r="AP163" s="48"/>
      <c r="AQ163" s="48"/>
      <c r="AR163" s="48"/>
      <c r="AS163" s="48"/>
      <c r="AT163" s="48"/>
      <c r="AU163" s="7"/>
      <c r="AV163" s="7"/>
      <c r="AW163" s="7"/>
      <c r="AX163" s="7"/>
    </row>
    <row r="164" spans="1:50" hidden="1">
      <c r="A164" s="4"/>
      <c r="B164" s="4"/>
      <c r="C164" s="4"/>
      <c r="D164" s="4"/>
      <c r="E164" s="4"/>
      <c r="F164" s="4"/>
      <c r="G164" s="48"/>
      <c r="H164" s="48"/>
      <c r="I164" s="48"/>
      <c r="J164" s="48"/>
      <c r="K164" s="48"/>
      <c r="L164" s="6"/>
      <c r="M164" s="48"/>
      <c r="N164" s="48"/>
      <c r="O164" s="48"/>
      <c r="P164" s="48"/>
      <c r="Q164" s="48"/>
      <c r="R164" s="48"/>
      <c r="S164" s="48"/>
      <c r="T164" s="48"/>
      <c r="U164" s="48"/>
      <c r="V164" s="48"/>
      <c r="W164" s="48"/>
      <c r="X164" s="48"/>
      <c r="Y164" s="7"/>
      <c r="Z164" s="7"/>
      <c r="AA164" s="7"/>
      <c r="AB164" s="7"/>
      <c r="AC164" s="48"/>
      <c r="AD164" s="48"/>
      <c r="AE164" s="48"/>
      <c r="AF164" s="48"/>
      <c r="AG164" s="48"/>
      <c r="AH164" s="6"/>
      <c r="AI164" s="48"/>
      <c r="AJ164" s="48"/>
      <c r="AK164" s="48"/>
      <c r="AL164" s="48"/>
      <c r="AM164" s="48"/>
      <c r="AN164" s="48"/>
      <c r="AO164" s="48"/>
      <c r="AP164" s="48"/>
      <c r="AQ164" s="48"/>
      <c r="AR164" s="48"/>
      <c r="AS164" s="48"/>
      <c r="AT164" s="48"/>
      <c r="AU164" s="7"/>
      <c r="AV164" s="7"/>
      <c r="AW164" s="7"/>
      <c r="AX164" s="7"/>
    </row>
    <row r="165" spans="1:50" hidden="1">
      <c r="A165" s="4"/>
      <c r="B165" s="4"/>
      <c r="C165" s="4"/>
      <c r="D165" s="4"/>
      <c r="E165" s="4"/>
      <c r="F165" s="4"/>
      <c r="G165" s="48"/>
      <c r="H165" s="48"/>
      <c r="I165" s="48"/>
      <c r="J165" s="48"/>
      <c r="K165" s="48"/>
      <c r="L165" s="6"/>
      <c r="M165" s="48"/>
      <c r="N165" s="48"/>
      <c r="O165" s="48"/>
      <c r="P165" s="48"/>
      <c r="Q165" s="48"/>
      <c r="R165" s="48"/>
      <c r="S165" s="48"/>
      <c r="T165" s="48"/>
      <c r="U165" s="48"/>
      <c r="V165" s="48"/>
      <c r="W165" s="48"/>
      <c r="X165" s="48"/>
      <c r="Y165" s="7"/>
      <c r="Z165" s="7"/>
      <c r="AA165" s="7"/>
      <c r="AB165" s="7"/>
      <c r="AC165" s="48"/>
      <c r="AD165" s="48"/>
      <c r="AE165" s="48"/>
      <c r="AF165" s="48"/>
      <c r="AG165" s="48"/>
      <c r="AH165" s="6"/>
      <c r="AI165" s="48"/>
      <c r="AJ165" s="48"/>
      <c r="AK165" s="48"/>
      <c r="AL165" s="48"/>
      <c r="AM165" s="48"/>
      <c r="AN165" s="48"/>
      <c r="AO165" s="48"/>
      <c r="AP165" s="48"/>
      <c r="AQ165" s="48"/>
      <c r="AR165" s="48"/>
      <c r="AS165" s="48"/>
      <c r="AT165" s="48"/>
      <c r="AU165" s="7"/>
      <c r="AV165" s="7"/>
      <c r="AW165" s="7"/>
      <c r="AX165" s="7"/>
    </row>
    <row r="166" spans="1:50" hidden="1">
      <c r="A166" s="4"/>
      <c r="B166" s="4"/>
      <c r="C166" s="4"/>
      <c r="D166" s="4"/>
      <c r="E166" s="4"/>
      <c r="F166" s="4"/>
      <c r="G166" s="48"/>
      <c r="H166" s="48"/>
      <c r="I166" s="48"/>
      <c r="J166" s="48"/>
      <c r="K166" s="48"/>
      <c r="L166" s="6"/>
      <c r="M166" s="48"/>
      <c r="N166" s="48"/>
      <c r="O166" s="48"/>
      <c r="P166" s="48"/>
      <c r="Q166" s="48"/>
      <c r="R166" s="48"/>
      <c r="S166" s="48"/>
      <c r="T166" s="48"/>
      <c r="U166" s="48"/>
      <c r="V166" s="48"/>
      <c r="W166" s="48"/>
      <c r="X166" s="48"/>
      <c r="Y166" s="7"/>
      <c r="Z166" s="7"/>
      <c r="AA166" s="7"/>
      <c r="AB166" s="7"/>
      <c r="AC166" s="48"/>
      <c r="AD166" s="48"/>
      <c r="AE166" s="48"/>
      <c r="AF166" s="48"/>
      <c r="AG166" s="48"/>
      <c r="AH166" s="6"/>
      <c r="AI166" s="48"/>
      <c r="AJ166" s="48"/>
      <c r="AK166" s="48"/>
      <c r="AL166" s="48"/>
      <c r="AM166" s="48"/>
      <c r="AN166" s="48"/>
      <c r="AO166" s="48"/>
      <c r="AP166" s="48"/>
      <c r="AQ166" s="48"/>
      <c r="AR166" s="48"/>
      <c r="AS166" s="48"/>
      <c r="AT166" s="48"/>
      <c r="AU166" s="7"/>
      <c r="AV166" s="7"/>
      <c r="AW166" s="7"/>
      <c r="AX166" s="7"/>
    </row>
    <row r="167" spans="1:50" hidden="1">
      <c r="A167" s="4"/>
      <c r="B167" s="4"/>
      <c r="C167" s="4"/>
      <c r="D167" s="4"/>
      <c r="E167" s="4"/>
      <c r="F167" s="4"/>
      <c r="G167" s="48"/>
      <c r="H167" s="48"/>
      <c r="I167" s="48"/>
      <c r="J167" s="48"/>
      <c r="K167" s="48"/>
      <c r="L167" s="6"/>
      <c r="M167" s="48"/>
      <c r="N167" s="48"/>
      <c r="O167" s="48"/>
      <c r="P167" s="48"/>
      <c r="Q167" s="48"/>
      <c r="R167" s="48"/>
      <c r="S167" s="48"/>
      <c r="T167" s="48"/>
      <c r="U167" s="48"/>
      <c r="V167" s="48"/>
      <c r="W167" s="48"/>
      <c r="X167" s="48"/>
      <c r="Y167" s="7"/>
      <c r="Z167" s="7"/>
      <c r="AA167" s="7"/>
      <c r="AB167" s="7"/>
      <c r="AC167" s="48"/>
      <c r="AD167" s="48"/>
      <c r="AE167" s="48"/>
      <c r="AF167" s="48"/>
      <c r="AG167" s="48"/>
      <c r="AH167" s="6"/>
      <c r="AI167" s="48"/>
      <c r="AJ167" s="48"/>
      <c r="AK167" s="48"/>
      <c r="AL167" s="48"/>
      <c r="AM167" s="48"/>
      <c r="AN167" s="48"/>
      <c r="AO167" s="48"/>
      <c r="AP167" s="48"/>
      <c r="AQ167" s="48"/>
      <c r="AR167" s="48"/>
      <c r="AS167" s="48"/>
      <c r="AT167" s="48"/>
      <c r="AU167" s="7"/>
      <c r="AV167" s="7"/>
      <c r="AW167" s="7"/>
      <c r="AX167" s="7"/>
    </row>
    <row r="168" spans="1:50" hidden="1">
      <c r="A168" s="4"/>
      <c r="B168" s="4"/>
      <c r="C168" s="4"/>
      <c r="D168" s="4"/>
      <c r="E168" s="4"/>
      <c r="F168" s="4"/>
      <c r="G168" s="48"/>
      <c r="H168" s="48"/>
      <c r="I168" s="48"/>
      <c r="J168" s="48"/>
      <c r="K168" s="48"/>
      <c r="L168" s="6"/>
      <c r="M168" s="48"/>
      <c r="N168" s="48"/>
      <c r="O168" s="48"/>
      <c r="P168" s="48"/>
      <c r="Q168" s="48"/>
      <c r="R168" s="48"/>
      <c r="S168" s="48"/>
      <c r="T168" s="48"/>
      <c r="U168" s="48"/>
      <c r="V168" s="48"/>
      <c r="W168" s="48"/>
      <c r="X168" s="48"/>
      <c r="Y168" s="7"/>
      <c r="Z168" s="7"/>
      <c r="AA168" s="7"/>
      <c r="AB168" s="7"/>
      <c r="AC168" s="48"/>
      <c r="AD168" s="48"/>
      <c r="AE168" s="48"/>
      <c r="AF168" s="48"/>
      <c r="AG168" s="48"/>
      <c r="AH168" s="6"/>
      <c r="AI168" s="48"/>
      <c r="AJ168" s="48"/>
      <c r="AK168" s="48"/>
      <c r="AL168" s="48"/>
      <c r="AM168" s="48"/>
      <c r="AN168" s="48"/>
      <c r="AO168" s="48"/>
      <c r="AP168" s="48"/>
      <c r="AQ168" s="48"/>
      <c r="AR168" s="48"/>
      <c r="AS168" s="48"/>
      <c r="AT168" s="48"/>
      <c r="AU168" s="7"/>
      <c r="AV168" s="7"/>
      <c r="AW168" s="7"/>
      <c r="AX168" s="7"/>
    </row>
    <row r="169" spans="1:50" hidden="1">
      <c r="A169" s="4"/>
      <c r="B169" s="4"/>
      <c r="C169" s="4"/>
      <c r="D169" s="4"/>
      <c r="E169" s="4"/>
      <c r="F169" s="4"/>
      <c r="G169" s="48"/>
      <c r="H169" s="48"/>
      <c r="I169" s="48"/>
      <c r="J169" s="48"/>
      <c r="K169" s="48"/>
      <c r="L169" s="6"/>
      <c r="M169" s="48"/>
      <c r="N169" s="48"/>
      <c r="O169" s="48"/>
      <c r="P169" s="48"/>
      <c r="Q169" s="48"/>
      <c r="R169" s="48"/>
      <c r="S169" s="48"/>
      <c r="T169" s="48"/>
      <c r="U169" s="48"/>
      <c r="V169" s="48"/>
      <c r="W169" s="48"/>
      <c r="X169" s="48"/>
      <c r="Y169" s="7"/>
      <c r="Z169" s="7"/>
      <c r="AA169" s="7"/>
      <c r="AB169" s="7"/>
      <c r="AC169" s="48"/>
      <c r="AD169" s="48"/>
      <c r="AE169" s="48"/>
      <c r="AF169" s="48"/>
      <c r="AG169" s="48"/>
      <c r="AH169" s="6"/>
      <c r="AI169" s="48"/>
      <c r="AJ169" s="48"/>
      <c r="AK169" s="48"/>
      <c r="AL169" s="48"/>
      <c r="AM169" s="48"/>
      <c r="AN169" s="48"/>
      <c r="AO169" s="48"/>
      <c r="AP169" s="48"/>
      <c r="AQ169" s="48"/>
      <c r="AR169" s="48"/>
      <c r="AS169" s="48"/>
      <c r="AT169" s="48"/>
      <c r="AU169" s="7"/>
      <c r="AV169" s="7"/>
      <c r="AW169" s="7"/>
      <c r="AX169" s="7"/>
    </row>
    <row r="170" spans="1:50" hidden="1">
      <c r="A170" s="4"/>
      <c r="B170" s="4"/>
      <c r="C170" s="4"/>
      <c r="D170" s="4"/>
      <c r="E170" s="4"/>
      <c r="F170" s="4"/>
      <c r="G170" s="48"/>
      <c r="H170" s="48"/>
      <c r="I170" s="48"/>
      <c r="J170" s="48"/>
      <c r="K170" s="48"/>
      <c r="L170" s="6"/>
      <c r="M170" s="48"/>
      <c r="N170" s="48"/>
      <c r="O170" s="48"/>
      <c r="P170" s="48"/>
      <c r="Q170" s="48"/>
      <c r="R170" s="48"/>
      <c r="S170" s="48"/>
      <c r="T170" s="48"/>
      <c r="U170" s="48"/>
      <c r="V170" s="48"/>
      <c r="W170" s="48"/>
      <c r="X170" s="48"/>
      <c r="Y170" s="7"/>
      <c r="Z170" s="7"/>
      <c r="AA170" s="7"/>
      <c r="AB170" s="7"/>
      <c r="AC170" s="48"/>
      <c r="AD170" s="48"/>
      <c r="AE170" s="48"/>
      <c r="AF170" s="48"/>
      <c r="AG170" s="48"/>
      <c r="AH170" s="6"/>
      <c r="AI170" s="48"/>
      <c r="AJ170" s="48"/>
      <c r="AK170" s="48"/>
      <c r="AL170" s="48"/>
      <c r="AM170" s="48"/>
      <c r="AN170" s="48"/>
      <c r="AO170" s="48"/>
      <c r="AP170" s="48"/>
      <c r="AQ170" s="48"/>
      <c r="AR170" s="48"/>
      <c r="AS170" s="48"/>
      <c r="AT170" s="48"/>
      <c r="AU170" s="7"/>
      <c r="AV170" s="7"/>
      <c r="AW170" s="7"/>
      <c r="AX170" s="7"/>
    </row>
    <row r="171" spans="1:50" hidden="1">
      <c r="A171" s="4"/>
      <c r="B171" s="4"/>
      <c r="C171" s="4"/>
      <c r="D171" s="4"/>
      <c r="E171" s="4"/>
      <c r="F171" s="4"/>
      <c r="G171" s="48"/>
      <c r="H171" s="48"/>
      <c r="I171" s="48"/>
      <c r="J171" s="48"/>
      <c r="K171" s="48"/>
      <c r="L171" s="6"/>
      <c r="M171" s="48"/>
      <c r="N171" s="48"/>
      <c r="O171" s="48"/>
      <c r="P171" s="48"/>
      <c r="Q171" s="48"/>
      <c r="R171" s="48"/>
      <c r="S171" s="48"/>
      <c r="T171" s="48"/>
      <c r="U171" s="48"/>
      <c r="V171" s="48"/>
      <c r="W171" s="48"/>
      <c r="X171" s="48"/>
      <c r="Y171" s="7"/>
      <c r="Z171" s="7"/>
      <c r="AA171" s="7"/>
      <c r="AB171" s="7"/>
      <c r="AC171" s="48"/>
      <c r="AD171" s="48"/>
      <c r="AE171" s="48"/>
      <c r="AF171" s="48"/>
      <c r="AG171" s="48"/>
      <c r="AH171" s="6"/>
      <c r="AI171" s="48"/>
      <c r="AJ171" s="48"/>
      <c r="AK171" s="48"/>
      <c r="AL171" s="48"/>
      <c r="AM171" s="48"/>
      <c r="AN171" s="48"/>
      <c r="AO171" s="48"/>
      <c r="AP171" s="48"/>
      <c r="AQ171" s="48"/>
      <c r="AR171" s="48"/>
      <c r="AS171" s="48"/>
      <c r="AT171" s="48"/>
      <c r="AU171" s="7"/>
      <c r="AV171" s="7"/>
      <c r="AW171" s="7"/>
      <c r="AX171" s="7"/>
    </row>
    <row r="172" spans="1:50" hidden="1">
      <c r="A172" s="4"/>
      <c r="B172" s="4"/>
      <c r="C172" s="4"/>
      <c r="D172" s="4"/>
      <c r="E172" s="4"/>
      <c r="F172" s="4"/>
      <c r="G172" s="48"/>
      <c r="H172" s="48"/>
      <c r="I172" s="48"/>
      <c r="J172" s="48"/>
      <c r="K172" s="48"/>
      <c r="L172" s="6"/>
      <c r="M172" s="48"/>
      <c r="N172" s="48"/>
      <c r="O172" s="48"/>
      <c r="P172" s="48"/>
      <c r="Q172" s="48"/>
      <c r="R172" s="48"/>
      <c r="S172" s="48"/>
      <c r="T172" s="48"/>
      <c r="U172" s="48"/>
      <c r="V172" s="48"/>
      <c r="W172" s="48"/>
      <c r="X172" s="48"/>
      <c r="Y172" s="7"/>
      <c r="Z172" s="7"/>
      <c r="AA172" s="7"/>
      <c r="AB172" s="7"/>
      <c r="AC172" s="48"/>
      <c r="AD172" s="48"/>
      <c r="AE172" s="48"/>
      <c r="AF172" s="48"/>
      <c r="AG172" s="48"/>
      <c r="AH172" s="6"/>
      <c r="AI172" s="48"/>
      <c r="AJ172" s="48"/>
      <c r="AK172" s="48"/>
      <c r="AL172" s="48"/>
      <c r="AM172" s="48"/>
      <c r="AN172" s="48"/>
      <c r="AO172" s="48"/>
      <c r="AP172" s="48"/>
      <c r="AQ172" s="48"/>
      <c r="AR172" s="48"/>
      <c r="AS172" s="48"/>
      <c r="AT172" s="48"/>
      <c r="AU172" s="7"/>
      <c r="AV172" s="7"/>
      <c r="AW172" s="7"/>
      <c r="AX172" s="7"/>
    </row>
    <row r="173" spans="1:50" hidden="1">
      <c r="A173" s="4"/>
      <c r="B173" s="4"/>
      <c r="C173" s="4"/>
      <c r="D173" s="4"/>
      <c r="E173" s="4"/>
      <c r="F173" s="4"/>
      <c r="G173" s="48"/>
      <c r="H173" s="48"/>
      <c r="I173" s="48"/>
      <c r="J173" s="48"/>
      <c r="K173" s="48"/>
      <c r="L173" s="6"/>
      <c r="M173" s="48"/>
      <c r="N173" s="48"/>
      <c r="O173" s="48"/>
      <c r="P173" s="48"/>
      <c r="Q173" s="48"/>
      <c r="R173" s="48"/>
      <c r="S173" s="48"/>
      <c r="T173" s="48"/>
      <c r="U173" s="48"/>
      <c r="V173" s="48"/>
      <c r="W173" s="48"/>
      <c r="X173" s="48"/>
      <c r="Y173" s="7"/>
      <c r="Z173" s="7"/>
      <c r="AA173" s="7"/>
      <c r="AB173" s="7"/>
      <c r="AC173" s="48"/>
      <c r="AD173" s="48"/>
      <c r="AE173" s="48"/>
      <c r="AF173" s="48"/>
      <c r="AG173" s="48"/>
      <c r="AH173" s="6"/>
      <c r="AI173" s="48"/>
      <c r="AJ173" s="48"/>
      <c r="AK173" s="48"/>
      <c r="AL173" s="48"/>
      <c r="AM173" s="48"/>
      <c r="AN173" s="48"/>
      <c r="AO173" s="48"/>
      <c r="AP173" s="48"/>
      <c r="AQ173" s="48"/>
      <c r="AR173" s="48"/>
      <c r="AS173" s="48"/>
      <c r="AT173" s="48"/>
      <c r="AU173" s="7"/>
      <c r="AV173" s="7"/>
      <c r="AW173" s="7"/>
      <c r="AX173" s="7"/>
    </row>
    <row r="174" spans="1:50" hidden="1">
      <c r="A174" s="4"/>
      <c r="B174" s="4"/>
      <c r="C174" s="4"/>
      <c r="D174" s="4"/>
      <c r="E174" s="4"/>
      <c r="F174" s="4"/>
      <c r="G174" s="48"/>
      <c r="H174" s="48"/>
      <c r="I174" s="48"/>
      <c r="J174" s="48"/>
      <c r="K174" s="48"/>
      <c r="L174" s="6"/>
      <c r="M174" s="48"/>
      <c r="N174" s="48"/>
      <c r="O174" s="48"/>
      <c r="P174" s="48"/>
      <c r="Q174" s="48"/>
      <c r="R174" s="48"/>
      <c r="S174" s="48"/>
      <c r="T174" s="48"/>
      <c r="U174" s="48"/>
      <c r="V174" s="48"/>
      <c r="W174" s="48"/>
      <c r="X174" s="48"/>
      <c r="Y174" s="7"/>
      <c r="Z174" s="7"/>
      <c r="AA174" s="7"/>
      <c r="AB174" s="7"/>
      <c r="AC174" s="48"/>
      <c r="AD174" s="48"/>
      <c r="AE174" s="48"/>
      <c r="AF174" s="48"/>
      <c r="AG174" s="48"/>
      <c r="AH174" s="6"/>
      <c r="AI174" s="48"/>
      <c r="AJ174" s="48"/>
      <c r="AK174" s="48"/>
      <c r="AL174" s="48"/>
      <c r="AM174" s="48"/>
      <c r="AN174" s="48"/>
      <c r="AO174" s="48"/>
      <c r="AP174" s="48"/>
      <c r="AQ174" s="48"/>
      <c r="AR174" s="48"/>
      <c r="AS174" s="48"/>
      <c r="AT174" s="48"/>
      <c r="AU174" s="7"/>
      <c r="AV174" s="7"/>
      <c r="AW174" s="7"/>
      <c r="AX174" s="7"/>
    </row>
    <row r="175" spans="1:50" hidden="1">
      <c r="A175" s="4"/>
      <c r="B175" s="4"/>
      <c r="C175" s="4"/>
      <c r="D175" s="4"/>
      <c r="E175" s="4"/>
      <c r="F175" s="4"/>
      <c r="G175" s="48"/>
      <c r="H175" s="48"/>
      <c r="I175" s="48"/>
      <c r="J175" s="48"/>
      <c r="K175" s="48"/>
      <c r="L175" s="6"/>
      <c r="M175" s="48"/>
      <c r="N175" s="48"/>
      <c r="O175" s="48"/>
      <c r="P175" s="48"/>
      <c r="Q175" s="48"/>
      <c r="R175" s="48"/>
      <c r="S175" s="48"/>
      <c r="T175" s="48"/>
      <c r="U175" s="48"/>
      <c r="V175" s="48"/>
      <c r="W175" s="48"/>
      <c r="X175" s="48"/>
      <c r="Y175" s="7"/>
      <c r="Z175" s="7"/>
      <c r="AA175" s="7"/>
      <c r="AB175" s="7"/>
      <c r="AC175" s="48"/>
      <c r="AD175" s="48"/>
      <c r="AE175" s="48"/>
      <c r="AF175" s="48"/>
      <c r="AG175" s="48"/>
      <c r="AH175" s="6"/>
      <c r="AI175" s="48"/>
      <c r="AJ175" s="48"/>
      <c r="AK175" s="48"/>
      <c r="AL175" s="48"/>
      <c r="AM175" s="48"/>
      <c r="AN175" s="48"/>
      <c r="AO175" s="48"/>
      <c r="AP175" s="48"/>
      <c r="AQ175" s="48"/>
      <c r="AR175" s="48"/>
      <c r="AS175" s="48"/>
      <c r="AT175" s="48"/>
      <c r="AU175" s="7"/>
      <c r="AV175" s="7"/>
      <c r="AW175" s="7"/>
      <c r="AX175" s="7"/>
    </row>
    <row r="176" spans="1:50" hidden="1">
      <c r="A176" s="4"/>
      <c r="B176" s="4"/>
      <c r="C176" s="4"/>
      <c r="D176" s="4"/>
      <c r="E176" s="4"/>
      <c r="F176" s="4"/>
      <c r="G176" s="48"/>
      <c r="H176" s="48"/>
      <c r="I176" s="48"/>
      <c r="J176" s="48"/>
      <c r="K176" s="48"/>
      <c r="L176" s="6"/>
      <c r="M176" s="48"/>
      <c r="N176" s="48"/>
      <c r="O176" s="48"/>
      <c r="P176" s="48"/>
      <c r="Q176" s="48"/>
      <c r="R176" s="48"/>
      <c r="S176" s="48"/>
      <c r="T176" s="48"/>
      <c r="U176" s="48"/>
      <c r="V176" s="48"/>
      <c r="W176" s="48"/>
      <c r="X176" s="48"/>
      <c r="Y176" s="7"/>
      <c r="Z176" s="7"/>
      <c r="AA176" s="7"/>
      <c r="AB176" s="7"/>
      <c r="AC176" s="48"/>
      <c r="AD176" s="48"/>
      <c r="AE176" s="48"/>
      <c r="AF176" s="48"/>
      <c r="AG176" s="48"/>
      <c r="AH176" s="6"/>
      <c r="AI176" s="48"/>
      <c r="AJ176" s="48"/>
      <c r="AK176" s="48"/>
      <c r="AL176" s="48"/>
      <c r="AM176" s="48"/>
      <c r="AN176" s="48"/>
      <c r="AO176" s="48"/>
      <c r="AP176" s="48"/>
      <c r="AQ176" s="48"/>
      <c r="AR176" s="48"/>
      <c r="AS176" s="48"/>
      <c r="AT176" s="48"/>
      <c r="AU176" s="7"/>
      <c r="AV176" s="7"/>
      <c r="AW176" s="7"/>
      <c r="AX176" s="7"/>
    </row>
    <row r="177" spans="1:50" hidden="1">
      <c r="A177" s="4"/>
      <c r="B177" s="4"/>
      <c r="C177" s="4"/>
      <c r="D177" s="4"/>
      <c r="E177" s="4"/>
      <c r="F177" s="4"/>
      <c r="G177" s="48"/>
      <c r="H177" s="48"/>
      <c r="I177" s="48"/>
      <c r="J177" s="48"/>
      <c r="K177" s="48"/>
      <c r="L177" s="6"/>
      <c r="M177" s="48"/>
      <c r="N177" s="48"/>
      <c r="O177" s="48"/>
      <c r="P177" s="48"/>
      <c r="Q177" s="48"/>
      <c r="R177" s="48"/>
      <c r="S177" s="48"/>
      <c r="T177" s="48"/>
      <c r="U177" s="48"/>
      <c r="V177" s="48"/>
      <c r="W177" s="48"/>
      <c r="X177" s="48"/>
      <c r="Y177" s="7"/>
      <c r="Z177" s="7"/>
      <c r="AA177" s="7"/>
      <c r="AB177" s="7"/>
      <c r="AC177" s="48"/>
      <c r="AD177" s="48"/>
      <c r="AE177" s="48"/>
      <c r="AF177" s="48"/>
      <c r="AG177" s="48"/>
      <c r="AH177" s="6"/>
      <c r="AI177" s="48"/>
      <c r="AJ177" s="48"/>
      <c r="AK177" s="48"/>
      <c r="AL177" s="48"/>
      <c r="AM177" s="48"/>
      <c r="AN177" s="48"/>
      <c r="AO177" s="48"/>
      <c r="AP177" s="48"/>
      <c r="AQ177" s="48"/>
      <c r="AR177" s="48"/>
      <c r="AS177" s="48"/>
      <c r="AT177" s="48"/>
      <c r="AU177" s="7"/>
      <c r="AV177" s="7"/>
      <c r="AW177" s="7"/>
      <c r="AX177" s="7"/>
    </row>
    <row r="178" spans="1:50" hidden="1">
      <c r="A178" s="4"/>
      <c r="B178" s="4"/>
      <c r="C178" s="4"/>
      <c r="D178" s="4"/>
      <c r="E178" s="4"/>
      <c r="F178" s="4"/>
      <c r="G178" s="48"/>
      <c r="H178" s="48"/>
      <c r="I178" s="48"/>
      <c r="J178" s="48"/>
      <c r="K178" s="48"/>
      <c r="L178" s="6"/>
      <c r="M178" s="48"/>
      <c r="N178" s="48"/>
      <c r="O178" s="48"/>
      <c r="P178" s="48"/>
      <c r="Q178" s="48"/>
      <c r="R178" s="48"/>
      <c r="S178" s="48"/>
      <c r="T178" s="48"/>
      <c r="U178" s="48"/>
      <c r="V178" s="48"/>
      <c r="W178" s="48"/>
      <c r="X178" s="48"/>
      <c r="Y178" s="7"/>
      <c r="Z178" s="7"/>
      <c r="AA178" s="7"/>
      <c r="AB178" s="7"/>
      <c r="AC178" s="48"/>
      <c r="AD178" s="48"/>
      <c r="AE178" s="48"/>
      <c r="AF178" s="48"/>
      <c r="AG178" s="48"/>
      <c r="AH178" s="6"/>
      <c r="AI178" s="48"/>
      <c r="AJ178" s="48"/>
      <c r="AK178" s="48"/>
      <c r="AL178" s="48"/>
      <c r="AM178" s="48"/>
      <c r="AN178" s="48"/>
      <c r="AO178" s="48"/>
      <c r="AP178" s="48"/>
      <c r="AQ178" s="48"/>
      <c r="AR178" s="48"/>
      <c r="AS178" s="48"/>
      <c r="AT178" s="48"/>
      <c r="AU178" s="7"/>
      <c r="AV178" s="7"/>
      <c r="AW178" s="7"/>
      <c r="AX178" s="7"/>
    </row>
    <row r="179" spans="1:50" hidden="1">
      <c r="A179" s="4"/>
      <c r="B179" s="4"/>
      <c r="C179" s="4"/>
      <c r="D179" s="4"/>
      <c r="E179" s="4"/>
      <c r="F179" s="4"/>
      <c r="G179" s="48"/>
      <c r="H179" s="48"/>
      <c r="I179" s="48"/>
      <c r="J179" s="48"/>
      <c r="K179" s="48"/>
      <c r="L179" s="6"/>
      <c r="M179" s="48"/>
      <c r="N179" s="48"/>
      <c r="O179" s="48"/>
      <c r="P179" s="48"/>
      <c r="Q179" s="48"/>
      <c r="R179" s="48"/>
      <c r="S179" s="48"/>
      <c r="T179" s="48"/>
      <c r="U179" s="48"/>
      <c r="V179" s="48"/>
      <c r="W179" s="48"/>
      <c r="X179" s="48"/>
      <c r="Y179" s="7"/>
      <c r="Z179" s="7"/>
      <c r="AA179" s="7"/>
      <c r="AB179" s="7"/>
      <c r="AC179" s="48"/>
      <c r="AD179" s="48"/>
      <c r="AE179" s="48"/>
      <c r="AF179" s="48"/>
      <c r="AG179" s="48"/>
      <c r="AH179" s="6"/>
      <c r="AI179" s="48"/>
      <c r="AJ179" s="48"/>
      <c r="AK179" s="48"/>
      <c r="AL179" s="48"/>
      <c r="AM179" s="48"/>
      <c r="AN179" s="48"/>
      <c r="AO179" s="48"/>
      <c r="AP179" s="48"/>
      <c r="AQ179" s="48"/>
      <c r="AR179" s="48"/>
      <c r="AS179" s="48"/>
      <c r="AT179" s="48"/>
      <c r="AU179" s="7"/>
      <c r="AV179" s="7"/>
      <c r="AW179" s="7"/>
      <c r="AX179" s="7"/>
    </row>
    <row r="180" spans="1:50" hidden="1">
      <c r="A180" s="4"/>
      <c r="B180" s="4"/>
      <c r="C180" s="4"/>
      <c r="D180" s="4"/>
      <c r="E180" s="4"/>
      <c r="F180" s="4"/>
      <c r="G180" s="48"/>
      <c r="H180" s="48"/>
      <c r="I180" s="48"/>
      <c r="J180" s="48"/>
      <c r="K180" s="48"/>
      <c r="L180" s="6"/>
      <c r="M180" s="48"/>
      <c r="N180" s="48"/>
      <c r="O180" s="48"/>
      <c r="P180" s="48"/>
      <c r="Q180" s="48"/>
      <c r="R180" s="48"/>
      <c r="S180" s="48"/>
      <c r="T180" s="48"/>
      <c r="U180" s="48"/>
      <c r="V180" s="48"/>
      <c r="W180" s="48"/>
      <c r="X180" s="48"/>
      <c r="Y180" s="7"/>
      <c r="Z180" s="7"/>
      <c r="AA180" s="7"/>
      <c r="AB180" s="7"/>
      <c r="AC180" s="48"/>
      <c r="AD180" s="48"/>
      <c r="AE180" s="48"/>
      <c r="AF180" s="48"/>
      <c r="AG180" s="48"/>
      <c r="AH180" s="6"/>
      <c r="AI180" s="48"/>
      <c r="AJ180" s="48"/>
      <c r="AK180" s="48"/>
      <c r="AL180" s="48"/>
      <c r="AM180" s="48"/>
      <c r="AN180" s="48"/>
      <c r="AO180" s="48"/>
      <c r="AP180" s="48"/>
      <c r="AQ180" s="48"/>
      <c r="AR180" s="48"/>
      <c r="AS180" s="48"/>
      <c r="AT180" s="48"/>
      <c r="AU180" s="7"/>
      <c r="AV180" s="7"/>
      <c r="AW180" s="7"/>
      <c r="AX180" s="7"/>
    </row>
    <row r="181" spans="1:50" hidden="1">
      <c r="A181" s="4"/>
      <c r="B181" s="4"/>
      <c r="C181" s="4"/>
      <c r="D181" s="4"/>
      <c r="E181" s="4"/>
      <c r="F181" s="4"/>
      <c r="G181" s="48"/>
      <c r="H181" s="48"/>
      <c r="I181" s="48"/>
      <c r="J181" s="48"/>
      <c r="K181" s="48"/>
      <c r="L181" s="6"/>
      <c r="M181" s="48"/>
      <c r="N181" s="48"/>
      <c r="O181" s="48"/>
      <c r="P181" s="48"/>
      <c r="Q181" s="48"/>
      <c r="R181" s="48"/>
      <c r="S181" s="48"/>
      <c r="T181" s="48"/>
      <c r="U181" s="48"/>
      <c r="V181" s="48"/>
      <c r="W181" s="48"/>
      <c r="X181" s="48"/>
      <c r="Y181" s="7"/>
      <c r="Z181" s="7"/>
      <c r="AA181" s="7"/>
      <c r="AB181" s="7"/>
      <c r="AC181" s="48"/>
      <c r="AD181" s="48"/>
      <c r="AE181" s="48"/>
      <c r="AF181" s="48"/>
      <c r="AG181" s="48"/>
      <c r="AH181" s="6"/>
      <c r="AI181" s="48"/>
      <c r="AJ181" s="48"/>
      <c r="AK181" s="48"/>
      <c r="AL181" s="48"/>
      <c r="AM181" s="48"/>
      <c r="AN181" s="48"/>
      <c r="AO181" s="48"/>
      <c r="AP181" s="48"/>
      <c r="AQ181" s="48"/>
      <c r="AR181" s="48"/>
      <c r="AS181" s="48"/>
      <c r="AT181" s="48"/>
      <c r="AU181" s="7"/>
      <c r="AV181" s="7"/>
      <c r="AW181" s="7"/>
      <c r="AX181" s="7"/>
    </row>
    <row r="182" spans="1:50" hidden="1">
      <c r="A182" s="4"/>
      <c r="B182" s="4"/>
      <c r="C182" s="4"/>
      <c r="D182" s="4"/>
      <c r="E182" s="4"/>
      <c r="F182" s="4"/>
      <c r="G182" s="48"/>
      <c r="H182" s="48"/>
      <c r="I182" s="48"/>
      <c r="J182" s="48"/>
      <c r="K182" s="48"/>
      <c r="L182" s="6"/>
      <c r="M182" s="48"/>
      <c r="N182" s="48"/>
      <c r="O182" s="48"/>
      <c r="P182" s="48"/>
      <c r="Q182" s="48"/>
      <c r="R182" s="48"/>
      <c r="S182" s="48"/>
      <c r="T182" s="48"/>
      <c r="U182" s="48"/>
      <c r="V182" s="48"/>
      <c r="W182" s="48"/>
      <c r="X182" s="48"/>
      <c r="Y182" s="7"/>
      <c r="Z182" s="7"/>
      <c r="AA182" s="7"/>
      <c r="AB182" s="7"/>
      <c r="AC182" s="48"/>
      <c r="AD182" s="48"/>
      <c r="AE182" s="48"/>
      <c r="AF182" s="48"/>
      <c r="AG182" s="48"/>
      <c r="AH182" s="6"/>
      <c r="AI182" s="48"/>
      <c r="AJ182" s="48"/>
      <c r="AK182" s="48"/>
      <c r="AL182" s="48"/>
      <c r="AM182" s="48"/>
      <c r="AN182" s="48"/>
      <c r="AO182" s="48"/>
      <c r="AP182" s="48"/>
      <c r="AQ182" s="48"/>
      <c r="AR182" s="48"/>
      <c r="AS182" s="48"/>
      <c r="AT182" s="48"/>
      <c r="AU182" s="7"/>
      <c r="AV182" s="7"/>
      <c r="AW182" s="7"/>
      <c r="AX182" s="7"/>
    </row>
    <row r="183" spans="1:50" hidden="1">
      <c r="A183" s="4"/>
      <c r="B183" s="4"/>
      <c r="C183" s="4"/>
      <c r="D183" s="4"/>
      <c r="E183" s="4"/>
      <c r="F183" s="4"/>
      <c r="G183" s="48"/>
      <c r="H183" s="48"/>
      <c r="I183" s="48"/>
      <c r="J183" s="48"/>
      <c r="K183" s="48"/>
      <c r="L183" s="6"/>
      <c r="M183" s="48"/>
      <c r="N183" s="48"/>
      <c r="O183" s="48"/>
      <c r="P183" s="48"/>
      <c r="Q183" s="48"/>
      <c r="R183" s="48"/>
      <c r="S183" s="48"/>
      <c r="T183" s="48"/>
      <c r="U183" s="48"/>
      <c r="V183" s="48"/>
      <c r="W183" s="48"/>
      <c r="X183" s="48"/>
      <c r="Y183" s="7"/>
      <c r="Z183" s="7"/>
      <c r="AA183" s="7"/>
      <c r="AB183" s="7"/>
      <c r="AC183" s="48"/>
      <c r="AD183" s="48"/>
      <c r="AE183" s="48"/>
      <c r="AF183" s="48"/>
      <c r="AG183" s="48"/>
      <c r="AH183" s="6"/>
      <c r="AI183" s="48"/>
      <c r="AJ183" s="48"/>
      <c r="AK183" s="48"/>
      <c r="AL183" s="48"/>
      <c r="AM183" s="48"/>
      <c r="AN183" s="48"/>
      <c r="AO183" s="48"/>
      <c r="AP183" s="48"/>
      <c r="AQ183" s="48"/>
      <c r="AR183" s="48"/>
      <c r="AS183" s="48"/>
      <c r="AT183" s="48"/>
      <c r="AU183" s="7"/>
      <c r="AV183" s="7"/>
      <c r="AW183" s="7"/>
      <c r="AX183" s="7"/>
    </row>
    <row r="184" spans="1:50" hidden="1">
      <c r="A184" s="4"/>
      <c r="B184" s="4"/>
      <c r="C184" s="4"/>
      <c r="D184" s="4"/>
      <c r="E184" s="4"/>
      <c r="F184" s="4"/>
      <c r="G184" s="48"/>
      <c r="H184" s="48"/>
      <c r="I184" s="48"/>
      <c r="J184" s="48"/>
      <c r="K184" s="48"/>
      <c r="L184" s="6"/>
      <c r="M184" s="48"/>
      <c r="N184" s="48"/>
      <c r="O184" s="48"/>
      <c r="P184" s="48"/>
      <c r="Q184" s="48"/>
      <c r="R184" s="48"/>
      <c r="S184" s="48"/>
      <c r="T184" s="48"/>
      <c r="U184" s="48"/>
      <c r="V184" s="48"/>
      <c r="W184" s="48"/>
      <c r="X184" s="48"/>
      <c r="Y184" s="7"/>
      <c r="Z184" s="7"/>
      <c r="AA184" s="7"/>
      <c r="AB184" s="7"/>
      <c r="AC184" s="48"/>
      <c r="AD184" s="48"/>
      <c r="AE184" s="48"/>
      <c r="AF184" s="48"/>
      <c r="AG184" s="48"/>
      <c r="AH184" s="6"/>
      <c r="AI184" s="48"/>
      <c r="AJ184" s="48"/>
      <c r="AK184" s="48"/>
      <c r="AL184" s="48"/>
      <c r="AM184" s="48"/>
      <c r="AN184" s="48"/>
      <c r="AO184" s="48"/>
      <c r="AP184" s="48"/>
      <c r="AQ184" s="48"/>
      <c r="AR184" s="48"/>
      <c r="AS184" s="48"/>
      <c r="AT184" s="48"/>
      <c r="AU184" s="7"/>
      <c r="AV184" s="7"/>
      <c r="AW184" s="7"/>
      <c r="AX184" s="7"/>
    </row>
    <row r="185" spans="1:50" hidden="1">
      <c r="A185" s="4"/>
      <c r="B185" s="4"/>
      <c r="C185" s="4"/>
      <c r="D185" s="4"/>
      <c r="E185" s="4"/>
      <c r="F185" s="4"/>
      <c r="G185" s="48"/>
      <c r="H185" s="48"/>
      <c r="I185" s="48"/>
      <c r="J185" s="48"/>
      <c r="K185" s="48"/>
      <c r="L185" s="6"/>
      <c r="M185" s="48"/>
      <c r="N185" s="48"/>
      <c r="O185" s="48"/>
      <c r="P185" s="48"/>
      <c r="Q185" s="48"/>
      <c r="R185" s="48"/>
      <c r="S185" s="48"/>
      <c r="T185" s="48"/>
      <c r="U185" s="48"/>
      <c r="V185" s="48"/>
      <c r="W185" s="48"/>
      <c r="X185" s="48"/>
      <c r="Y185" s="7"/>
      <c r="Z185" s="7"/>
      <c r="AA185" s="7"/>
      <c r="AB185" s="7"/>
      <c r="AC185" s="48"/>
      <c r="AD185" s="48"/>
      <c r="AE185" s="48"/>
      <c r="AF185" s="48"/>
      <c r="AG185" s="48"/>
      <c r="AH185" s="6"/>
      <c r="AI185" s="48"/>
      <c r="AJ185" s="48"/>
      <c r="AK185" s="48"/>
      <c r="AL185" s="48"/>
      <c r="AM185" s="48"/>
      <c r="AN185" s="48"/>
      <c r="AO185" s="48"/>
      <c r="AP185" s="48"/>
      <c r="AQ185" s="48"/>
      <c r="AR185" s="48"/>
      <c r="AS185" s="48"/>
      <c r="AT185" s="48"/>
      <c r="AU185" s="7"/>
      <c r="AV185" s="7"/>
      <c r="AW185" s="7"/>
      <c r="AX185" s="7"/>
    </row>
    <row r="186" spans="1:50" hidden="1">
      <c r="A186" s="4"/>
      <c r="B186" s="4"/>
      <c r="C186" s="4"/>
      <c r="D186" s="4"/>
      <c r="E186" s="4"/>
      <c r="F186" s="4"/>
      <c r="G186" s="48"/>
      <c r="H186" s="48"/>
      <c r="I186" s="48"/>
      <c r="J186" s="48"/>
      <c r="K186" s="48"/>
      <c r="L186" s="6"/>
      <c r="M186" s="48"/>
      <c r="N186" s="48"/>
      <c r="O186" s="48"/>
      <c r="P186" s="48"/>
      <c r="Q186" s="48"/>
      <c r="R186" s="48"/>
      <c r="S186" s="48"/>
      <c r="T186" s="48"/>
      <c r="U186" s="48"/>
      <c r="V186" s="48"/>
      <c r="W186" s="48"/>
      <c r="X186" s="48"/>
      <c r="Y186" s="7"/>
      <c r="Z186" s="7"/>
      <c r="AA186" s="7"/>
      <c r="AB186" s="7"/>
      <c r="AC186" s="48"/>
      <c r="AD186" s="48"/>
      <c r="AE186" s="48"/>
      <c r="AF186" s="48"/>
      <c r="AG186" s="48"/>
      <c r="AH186" s="6"/>
      <c r="AI186" s="48"/>
      <c r="AJ186" s="48"/>
      <c r="AK186" s="48"/>
      <c r="AL186" s="48"/>
      <c r="AM186" s="48"/>
      <c r="AN186" s="48"/>
      <c r="AO186" s="48"/>
      <c r="AP186" s="48"/>
      <c r="AQ186" s="48"/>
      <c r="AR186" s="48"/>
      <c r="AS186" s="48"/>
      <c r="AT186" s="48"/>
      <c r="AU186" s="7"/>
      <c r="AV186" s="7"/>
      <c r="AW186" s="7"/>
      <c r="AX186" s="7"/>
    </row>
    <row r="187" spans="1:50" hidden="1">
      <c r="A187" s="4"/>
      <c r="B187" s="4"/>
      <c r="C187" s="4"/>
      <c r="D187" s="4"/>
      <c r="E187" s="4"/>
      <c r="F187" s="4"/>
      <c r="G187" s="48"/>
      <c r="H187" s="48"/>
      <c r="I187" s="48"/>
      <c r="J187" s="48"/>
      <c r="K187" s="48"/>
      <c r="L187" s="6"/>
      <c r="M187" s="48"/>
      <c r="N187" s="48"/>
      <c r="O187" s="48"/>
      <c r="P187" s="48"/>
      <c r="Q187" s="48"/>
      <c r="R187" s="48"/>
      <c r="S187" s="48"/>
      <c r="T187" s="48"/>
      <c r="U187" s="48"/>
      <c r="V187" s="48"/>
      <c r="W187" s="48"/>
      <c r="X187" s="48"/>
      <c r="Y187" s="7"/>
      <c r="Z187" s="7"/>
      <c r="AA187" s="7"/>
      <c r="AB187" s="7"/>
      <c r="AC187" s="48"/>
      <c r="AD187" s="48"/>
      <c r="AE187" s="48"/>
      <c r="AF187" s="48"/>
      <c r="AG187" s="48"/>
      <c r="AH187" s="6"/>
      <c r="AI187" s="48"/>
      <c r="AJ187" s="48"/>
      <c r="AK187" s="48"/>
      <c r="AL187" s="48"/>
      <c r="AM187" s="48"/>
      <c r="AN187" s="48"/>
      <c r="AO187" s="48"/>
      <c r="AP187" s="48"/>
      <c r="AQ187" s="48"/>
      <c r="AR187" s="48"/>
      <c r="AS187" s="48"/>
      <c r="AT187" s="48"/>
      <c r="AU187" s="7"/>
      <c r="AV187" s="7"/>
      <c r="AW187" s="7"/>
      <c r="AX187" s="7"/>
    </row>
    <row r="188" spans="1:50" hidden="1">
      <c r="A188" s="4"/>
      <c r="B188" s="4"/>
      <c r="C188" s="4"/>
      <c r="D188" s="4"/>
      <c r="E188" s="4"/>
      <c r="F188" s="4"/>
      <c r="G188" s="48"/>
      <c r="H188" s="48"/>
      <c r="I188" s="48"/>
      <c r="J188" s="48"/>
      <c r="K188" s="48"/>
      <c r="L188" s="6"/>
      <c r="M188" s="48"/>
      <c r="N188" s="48"/>
      <c r="O188" s="48"/>
      <c r="P188" s="48"/>
      <c r="Q188" s="48"/>
      <c r="R188" s="48"/>
      <c r="S188" s="48"/>
      <c r="T188" s="48"/>
      <c r="U188" s="48"/>
      <c r="V188" s="48"/>
      <c r="W188" s="48"/>
      <c r="X188" s="48"/>
      <c r="Y188" s="7"/>
      <c r="Z188" s="7"/>
      <c r="AA188" s="7"/>
      <c r="AB188" s="7"/>
      <c r="AC188" s="48"/>
      <c r="AD188" s="48"/>
      <c r="AE188" s="48"/>
      <c r="AF188" s="48"/>
      <c r="AG188" s="48"/>
      <c r="AH188" s="6"/>
      <c r="AI188" s="48"/>
      <c r="AJ188" s="48"/>
      <c r="AK188" s="48"/>
      <c r="AL188" s="48"/>
      <c r="AM188" s="48"/>
      <c r="AN188" s="48"/>
      <c r="AO188" s="48"/>
      <c r="AP188" s="48"/>
      <c r="AQ188" s="48"/>
      <c r="AR188" s="48"/>
      <c r="AS188" s="48"/>
      <c r="AT188" s="48"/>
      <c r="AU188" s="7"/>
      <c r="AV188" s="7"/>
      <c r="AW188" s="7"/>
      <c r="AX188" s="7"/>
    </row>
    <row r="189" spans="1:50" hidden="1">
      <c r="A189" s="4"/>
      <c r="B189" s="4"/>
      <c r="C189" s="4"/>
      <c r="D189" s="4"/>
      <c r="E189" s="4"/>
      <c r="F189" s="4"/>
      <c r="G189" s="48"/>
      <c r="H189" s="48"/>
      <c r="I189" s="48"/>
      <c r="J189" s="48"/>
      <c r="K189" s="48"/>
      <c r="L189" s="6"/>
      <c r="M189" s="48"/>
      <c r="N189" s="48"/>
      <c r="O189" s="48"/>
      <c r="P189" s="48"/>
      <c r="Q189" s="48"/>
      <c r="R189" s="48"/>
      <c r="S189" s="48"/>
      <c r="T189" s="48"/>
      <c r="U189" s="48"/>
      <c r="V189" s="48"/>
      <c r="W189" s="48"/>
      <c r="X189" s="48"/>
      <c r="Y189" s="7"/>
      <c r="Z189" s="7"/>
      <c r="AA189" s="7"/>
      <c r="AB189" s="7"/>
      <c r="AC189" s="48"/>
      <c r="AD189" s="48"/>
      <c r="AE189" s="48"/>
      <c r="AF189" s="48"/>
      <c r="AG189" s="48"/>
      <c r="AH189" s="6"/>
      <c r="AI189" s="48"/>
      <c r="AJ189" s="48"/>
      <c r="AK189" s="48"/>
      <c r="AL189" s="48"/>
      <c r="AM189" s="48"/>
      <c r="AN189" s="48"/>
      <c r="AO189" s="48"/>
      <c r="AP189" s="48"/>
      <c r="AQ189" s="48"/>
      <c r="AR189" s="48"/>
      <c r="AS189" s="48"/>
      <c r="AT189" s="48"/>
      <c r="AU189" s="7"/>
      <c r="AV189" s="7"/>
      <c r="AW189" s="7"/>
      <c r="AX189" s="7"/>
    </row>
    <row r="190" spans="1:50" hidden="1">
      <c r="A190" s="4"/>
      <c r="B190" s="4"/>
      <c r="C190" s="4"/>
      <c r="D190" s="4"/>
      <c r="E190" s="4"/>
      <c r="F190" s="4"/>
      <c r="G190" s="48"/>
      <c r="H190" s="48"/>
      <c r="I190" s="48"/>
      <c r="J190" s="48"/>
      <c r="K190" s="48"/>
      <c r="L190" s="6"/>
      <c r="M190" s="48"/>
      <c r="N190" s="48"/>
      <c r="O190" s="48"/>
      <c r="P190" s="48"/>
      <c r="Q190" s="48"/>
      <c r="R190" s="48"/>
      <c r="S190" s="48"/>
      <c r="T190" s="48"/>
      <c r="U190" s="48"/>
      <c r="V190" s="48"/>
      <c r="W190" s="48"/>
      <c r="X190" s="48"/>
      <c r="Y190" s="7"/>
      <c r="Z190" s="7"/>
      <c r="AA190" s="7"/>
      <c r="AB190" s="7"/>
      <c r="AC190" s="48"/>
      <c r="AD190" s="48"/>
      <c r="AE190" s="48"/>
      <c r="AF190" s="48"/>
      <c r="AG190" s="48"/>
      <c r="AH190" s="6"/>
      <c r="AI190" s="48"/>
      <c r="AJ190" s="48"/>
      <c r="AK190" s="48"/>
      <c r="AL190" s="48"/>
      <c r="AM190" s="48"/>
      <c r="AN190" s="48"/>
      <c r="AO190" s="48"/>
      <c r="AP190" s="48"/>
      <c r="AQ190" s="48"/>
      <c r="AR190" s="48"/>
      <c r="AS190" s="48"/>
      <c r="AT190" s="48"/>
      <c r="AU190" s="7"/>
      <c r="AV190" s="7"/>
      <c r="AW190" s="7"/>
      <c r="AX190" s="7"/>
    </row>
    <row r="191" spans="1:50" hidden="1">
      <c r="A191" s="4"/>
      <c r="B191" s="4"/>
      <c r="C191" s="4"/>
      <c r="D191" s="4"/>
      <c r="E191" s="4"/>
      <c r="F191" s="4"/>
      <c r="G191" s="48"/>
      <c r="H191" s="48"/>
      <c r="I191" s="48"/>
      <c r="J191" s="48"/>
      <c r="K191" s="48"/>
      <c r="L191" s="6"/>
      <c r="M191" s="48"/>
      <c r="N191" s="48"/>
      <c r="O191" s="48"/>
      <c r="P191" s="48"/>
      <c r="Q191" s="48"/>
      <c r="R191" s="48"/>
      <c r="S191" s="48"/>
      <c r="T191" s="48"/>
      <c r="U191" s="48"/>
      <c r="V191" s="48"/>
      <c r="W191" s="48"/>
      <c r="X191" s="48"/>
      <c r="Y191" s="7"/>
      <c r="Z191" s="7"/>
      <c r="AA191" s="7"/>
      <c r="AB191" s="7"/>
      <c r="AC191" s="48"/>
      <c r="AD191" s="48"/>
      <c r="AE191" s="48"/>
      <c r="AF191" s="48"/>
      <c r="AG191" s="48"/>
      <c r="AH191" s="6"/>
      <c r="AI191" s="48"/>
      <c r="AJ191" s="48"/>
      <c r="AK191" s="48"/>
      <c r="AL191" s="48"/>
      <c r="AM191" s="48"/>
      <c r="AN191" s="48"/>
      <c r="AO191" s="48"/>
      <c r="AP191" s="48"/>
      <c r="AQ191" s="48"/>
      <c r="AR191" s="48"/>
      <c r="AS191" s="48"/>
      <c r="AT191" s="48"/>
      <c r="AU191" s="7"/>
      <c r="AV191" s="7"/>
      <c r="AW191" s="7"/>
      <c r="AX191" s="7"/>
    </row>
    <row r="192" spans="1:50" hidden="1">
      <c r="A192" s="4"/>
      <c r="B192" s="4"/>
      <c r="C192" s="4"/>
      <c r="D192" s="4"/>
      <c r="E192" s="4"/>
      <c r="F192" s="4"/>
      <c r="G192" s="48"/>
      <c r="H192" s="48"/>
      <c r="I192" s="48"/>
      <c r="J192" s="48"/>
      <c r="K192" s="48"/>
      <c r="L192" s="6"/>
      <c r="M192" s="48"/>
      <c r="N192" s="48"/>
      <c r="O192" s="48"/>
      <c r="P192" s="48"/>
      <c r="Q192" s="48"/>
      <c r="R192" s="48"/>
      <c r="S192" s="48"/>
      <c r="T192" s="48"/>
      <c r="U192" s="48"/>
      <c r="V192" s="48"/>
      <c r="W192" s="48"/>
      <c r="X192" s="48"/>
      <c r="Y192" s="7"/>
      <c r="Z192" s="7"/>
      <c r="AA192" s="7"/>
      <c r="AB192" s="7"/>
      <c r="AC192" s="48"/>
      <c r="AD192" s="48"/>
      <c r="AE192" s="48"/>
      <c r="AF192" s="48"/>
      <c r="AG192" s="48"/>
      <c r="AH192" s="6"/>
      <c r="AI192" s="48"/>
      <c r="AJ192" s="48"/>
      <c r="AK192" s="48"/>
      <c r="AL192" s="48"/>
      <c r="AM192" s="48"/>
      <c r="AN192" s="48"/>
      <c r="AO192" s="48"/>
      <c r="AP192" s="48"/>
      <c r="AQ192" s="48"/>
      <c r="AR192" s="48"/>
      <c r="AS192" s="48"/>
      <c r="AT192" s="48"/>
      <c r="AU192" s="7"/>
      <c r="AV192" s="7"/>
      <c r="AW192" s="7"/>
      <c r="AX192" s="7"/>
    </row>
    <row r="193" spans="1:50" hidden="1">
      <c r="A193" s="4"/>
      <c r="B193" s="4"/>
      <c r="C193" s="4"/>
      <c r="D193" s="4"/>
      <c r="E193" s="4"/>
      <c r="F193" s="4"/>
      <c r="G193" s="48"/>
      <c r="H193" s="48"/>
      <c r="I193" s="48"/>
      <c r="J193" s="48"/>
      <c r="K193" s="48"/>
      <c r="L193" s="6"/>
      <c r="M193" s="48"/>
      <c r="N193" s="48"/>
      <c r="O193" s="48"/>
      <c r="P193" s="48"/>
      <c r="Q193" s="48"/>
      <c r="R193" s="48"/>
      <c r="S193" s="48"/>
      <c r="T193" s="48"/>
      <c r="U193" s="48"/>
      <c r="V193" s="48"/>
      <c r="W193" s="48"/>
      <c r="X193" s="48"/>
      <c r="Y193" s="7"/>
      <c r="Z193" s="7"/>
      <c r="AA193" s="7"/>
      <c r="AB193" s="7"/>
      <c r="AC193" s="48"/>
      <c r="AD193" s="48"/>
      <c r="AE193" s="48"/>
      <c r="AF193" s="48"/>
      <c r="AG193" s="48"/>
      <c r="AH193" s="6"/>
      <c r="AI193" s="48"/>
      <c r="AJ193" s="48"/>
      <c r="AK193" s="48"/>
      <c r="AL193" s="48"/>
      <c r="AM193" s="48"/>
      <c r="AN193" s="48"/>
      <c r="AO193" s="48"/>
      <c r="AP193" s="48"/>
      <c r="AQ193" s="48"/>
      <c r="AR193" s="48"/>
      <c r="AS193" s="48"/>
      <c r="AT193" s="48"/>
      <c r="AU193" s="7"/>
      <c r="AV193" s="7"/>
      <c r="AW193" s="7"/>
      <c r="AX193" s="7"/>
    </row>
    <row r="194" spans="1:50" hidden="1">
      <c r="A194" s="4"/>
      <c r="B194" s="4"/>
      <c r="C194" s="4"/>
      <c r="D194" s="4"/>
      <c r="E194" s="4"/>
      <c r="F194" s="4"/>
      <c r="G194" s="48"/>
      <c r="H194" s="48"/>
      <c r="I194" s="48"/>
      <c r="J194" s="48"/>
      <c r="K194" s="48"/>
      <c r="L194" s="6"/>
      <c r="M194" s="48"/>
      <c r="N194" s="48"/>
      <c r="O194" s="48"/>
      <c r="P194" s="48"/>
      <c r="Q194" s="48"/>
      <c r="R194" s="48"/>
      <c r="S194" s="48"/>
      <c r="T194" s="48"/>
      <c r="U194" s="48"/>
      <c r="V194" s="48"/>
      <c r="W194" s="48"/>
      <c r="X194" s="48"/>
      <c r="Y194" s="7"/>
      <c r="Z194" s="7"/>
      <c r="AA194" s="7"/>
      <c r="AB194" s="7"/>
      <c r="AC194" s="48"/>
      <c r="AD194" s="48"/>
      <c r="AE194" s="48"/>
      <c r="AF194" s="48"/>
      <c r="AG194" s="48"/>
      <c r="AH194" s="6"/>
      <c r="AI194" s="48"/>
      <c r="AJ194" s="48"/>
      <c r="AK194" s="48"/>
      <c r="AL194" s="48"/>
      <c r="AM194" s="48"/>
      <c r="AN194" s="48"/>
      <c r="AO194" s="48"/>
      <c r="AP194" s="48"/>
      <c r="AQ194" s="48"/>
      <c r="AR194" s="48"/>
      <c r="AS194" s="48"/>
      <c r="AT194" s="48"/>
      <c r="AU194" s="7"/>
      <c r="AV194" s="7"/>
      <c r="AW194" s="7"/>
      <c r="AX194" s="7"/>
    </row>
    <row r="195" spans="1:50" hidden="1">
      <c r="A195" s="4"/>
      <c r="B195" s="4"/>
      <c r="C195" s="4"/>
      <c r="D195" s="4"/>
      <c r="E195" s="4"/>
      <c r="F195" s="4"/>
      <c r="G195" s="48"/>
      <c r="H195" s="48"/>
      <c r="I195" s="48"/>
      <c r="J195" s="48"/>
      <c r="K195" s="48"/>
      <c r="L195" s="6"/>
      <c r="M195" s="48"/>
      <c r="N195" s="48"/>
      <c r="O195" s="48"/>
      <c r="P195" s="48"/>
      <c r="Q195" s="48"/>
      <c r="R195" s="48"/>
      <c r="S195" s="48"/>
      <c r="T195" s="48"/>
      <c r="U195" s="48"/>
      <c r="V195" s="48"/>
      <c r="W195" s="48"/>
      <c r="X195" s="48"/>
      <c r="Y195" s="7"/>
      <c r="Z195" s="7"/>
      <c r="AA195" s="7"/>
      <c r="AB195" s="7"/>
      <c r="AC195" s="48"/>
      <c r="AD195" s="48"/>
      <c r="AE195" s="48"/>
      <c r="AF195" s="48"/>
      <c r="AG195" s="48"/>
      <c r="AH195" s="6"/>
      <c r="AI195" s="48"/>
      <c r="AJ195" s="48"/>
      <c r="AK195" s="48"/>
      <c r="AL195" s="48"/>
      <c r="AM195" s="48"/>
      <c r="AN195" s="48"/>
      <c r="AO195" s="48"/>
      <c r="AP195" s="48"/>
      <c r="AQ195" s="48"/>
      <c r="AR195" s="48"/>
      <c r="AS195" s="48"/>
      <c r="AT195" s="48"/>
      <c r="AU195" s="7"/>
      <c r="AV195" s="7"/>
      <c r="AW195" s="7"/>
      <c r="AX195" s="7"/>
    </row>
    <row r="196" spans="1:50" hidden="1">
      <c r="A196" s="4"/>
      <c r="B196" s="4"/>
      <c r="C196" s="4"/>
      <c r="D196" s="4"/>
      <c r="E196" s="4"/>
      <c r="F196" s="4"/>
      <c r="G196" s="48"/>
      <c r="H196" s="48"/>
      <c r="I196" s="48"/>
      <c r="J196" s="48"/>
      <c r="K196" s="48"/>
      <c r="L196" s="6"/>
      <c r="M196" s="48"/>
      <c r="N196" s="48"/>
      <c r="O196" s="48"/>
      <c r="P196" s="48"/>
      <c r="Q196" s="48"/>
      <c r="R196" s="48"/>
      <c r="S196" s="48"/>
      <c r="T196" s="48"/>
      <c r="U196" s="48"/>
      <c r="V196" s="48"/>
      <c r="W196" s="48"/>
      <c r="X196" s="48"/>
      <c r="Y196" s="7"/>
      <c r="Z196" s="7"/>
      <c r="AA196" s="7"/>
      <c r="AB196" s="7"/>
      <c r="AC196" s="48"/>
      <c r="AD196" s="48"/>
      <c r="AE196" s="48"/>
      <c r="AF196" s="48"/>
      <c r="AG196" s="48"/>
      <c r="AH196" s="6"/>
      <c r="AI196" s="48"/>
      <c r="AJ196" s="48"/>
      <c r="AK196" s="48"/>
      <c r="AL196" s="48"/>
      <c r="AM196" s="48"/>
      <c r="AN196" s="48"/>
      <c r="AO196" s="48"/>
      <c r="AP196" s="48"/>
      <c r="AQ196" s="48"/>
      <c r="AR196" s="48"/>
      <c r="AS196" s="48"/>
      <c r="AT196" s="48"/>
      <c r="AU196" s="7"/>
      <c r="AV196" s="7"/>
      <c r="AW196" s="7"/>
      <c r="AX196" s="7"/>
    </row>
    <row r="197" spans="1:50" hidden="1">
      <c r="A197" s="4"/>
      <c r="B197" s="4"/>
      <c r="C197" s="4"/>
      <c r="D197" s="4"/>
      <c r="E197" s="4"/>
      <c r="F197" s="4"/>
      <c r="G197" s="48"/>
      <c r="H197" s="48"/>
      <c r="I197" s="48"/>
      <c r="J197" s="48"/>
      <c r="K197" s="48"/>
      <c r="L197" s="6"/>
      <c r="M197" s="48"/>
      <c r="N197" s="48"/>
      <c r="O197" s="48"/>
      <c r="P197" s="48"/>
      <c r="Q197" s="48"/>
      <c r="R197" s="48"/>
      <c r="S197" s="48"/>
      <c r="T197" s="48"/>
      <c r="U197" s="48"/>
      <c r="V197" s="48"/>
      <c r="W197" s="48"/>
      <c r="X197" s="48"/>
      <c r="Y197" s="7"/>
      <c r="Z197" s="7"/>
      <c r="AA197" s="7"/>
      <c r="AB197" s="7"/>
      <c r="AC197" s="48"/>
      <c r="AD197" s="48"/>
      <c r="AE197" s="48"/>
      <c r="AF197" s="48"/>
      <c r="AG197" s="48"/>
      <c r="AH197" s="6"/>
      <c r="AI197" s="48"/>
      <c r="AJ197" s="48"/>
      <c r="AK197" s="48"/>
      <c r="AL197" s="48"/>
      <c r="AM197" s="48"/>
      <c r="AN197" s="48"/>
      <c r="AO197" s="48"/>
      <c r="AP197" s="48"/>
      <c r="AQ197" s="48"/>
      <c r="AR197" s="48"/>
      <c r="AS197" s="48"/>
      <c r="AT197" s="48"/>
      <c r="AU197" s="7"/>
      <c r="AV197" s="7"/>
      <c r="AW197" s="7"/>
      <c r="AX197" s="7"/>
    </row>
    <row r="198" spans="1:50" hidden="1">
      <c r="A198" s="4"/>
      <c r="B198" s="4"/>
      <c r="C198" s="4"/>
      <c r="D198" s="4"/>
      <c r="E198" s="4"/>
      <c r="F198" s="4"/>
      <c r="G198" s="48"/>
      <c r="H198" s="48"/>
      <c r="I198" s="48"/>
      <c r="J198" s="48"/>
      <c r="K198" s="48"/>
      <c r="L198" s="6"/>
      <c r="M198" s="48"/>
      <c r="N198" s="48"/>
      <c r="O198" s="48"/>
      <c r="P198" s="48"/>
      <c r="Q198" s="48"/>
      <c r="R198" s="48"/>
      <c r="S198" s="48"/>
      <c r="T198" s="48"/>
      <c r="U198" s="48"/>
      <c r="V198" s="48"/>
      <c r="W198" s="48"/>
      <c r="X198" s="48"/>
      <c r="Y198" s="7"/>
      <c r="Z198" s="7"/>
      <c r="AA198" s="7"/>
      <c r="AB198" s="7"/>
      <c r="AC198" s="48"/>
      <c r="AD198" s="48"/>
      <c r="AE198" s="48"/>
      <c r="AF198" s="48"/>
      <c r="AG198" s="48"/>
      <c r="AH198" s="6"/>
      <c r="AI198" s="48"/>
      <c r="AJ198" s="48"/>
      <c r="AK198" s="48"/>
      <c r="AL198" s="48"/>
      <c r="AM198" s="48"/>
      <c r="AN198" s="48"/>
      <c r="AO198" s="48"/>
      <c r="AP198" s="48"/>
      <c r="AQ198" s="48"/>
      <c r="AR198" s="48"/>
      <c r="AS198" s="48"/>
      <c r="AT198" s="48"/>
      <c r="AU198" s="7"/>
      <c r="AV198" s="7"/>
      <c r="AW198" s="7"/>
      <c r="AX198" s="7"/>
    </row>
    <row r="199" spans="1:50" hidden="1">
      <c r="A199" s="4"/>
      <c r="B199" s="4"/>
      <c r="C199" s="4"/>
      <c r="D199" s="4"/>
      <c r="E199" s="4"/>
      <c r="F199" s="4"/>
      <c r="G199" s="48"/>
      <c r="H199" s="48"/>
      <c r="I199" s="48"/>
      <c r="J199" s="48"/>
      <c r="K199" s="48"/>
      <c r="L199" s="6"/>
      <c r="M199" s="48"/>
      <c r="N199" s="48"/>
      <c r="O199" s="48"/>
      <c r="P199" s="48"/>
      <c r="Q199" s="48"/>
      <c r="R199" s="48"/>
      <c r="S199" s="48"/>
      <c r="T199" s="48"/>
      <c r="U199" s="48"/>
      <c r="V199" s="48"/>
      <c r="W199" s="48"/>
      <c r="X199" s="48"/>
      <c r="Y199" s="7"/>
      <c r="Z199" s="7"/>
      <c r="AA199" s="7"/>
      <c r="AB199" s="7"/>
      <c r="AC199" s="48"/>
      <c r="AD199" s="48"/>
      <c r="AE199" s="48"/>
      <c r="AF199" s="48"/>
      <c r="AG199" s="48"/>
      <c r="AH199" s="6"/>
      <c r="AI199" s="48"/>
      <c r="AJ199" s="48"/>
      <c r="AK199" s="48"/>
      <c r="AL199" s="48"/>
      <c r="AM199" s="48"/>
      <c r="AN199" s="48"/>
      <c r="AO199" s="48"/>
      <c r="AP199" s="48"/>
      <c r="AQ199" s="48"/>
      <c r="AR199" s="48"/>
      <c r="AS199" s="48"/>
      <c r="AT199" s="48"/>
      <c r="AU199" s="7"/>
      <c r="AV199" s="7"/>
      <c r="AW199" s="7"/>
      <c r="AX199" s="7"/>
    </row>
    <row r="200" spans="1:50" hidden="1">
      <c r="A200" s="4"/>
      <c r="B200" s="4"/>
      <c r="C200" s="4"/>
      <c r="D200" s="4"/>
      <c r="E200" s="4"/>
      <c r="F200" s="4"/>
      <c r="G200" s="48"/>
      <c r="H200" s="48"/>
      <c r="I200" s="48"/>
      <c r="J200" s="48"/>
      <c r="K200" s="48"/>
      <c r="L200" s="6"/>
      <c r="M200" s="48"/>
      <c r="N200" s="48"/>
      <c r="O200" s="48"/>
      <c r="P200" s="48"/>
      <c r="Q200" s="48"/>
      <c r="R200" s="48"/>
      <c r="S200" s="48"/>
      <c r="T200" s="48"/>
      <c r="U200" s="48"/>
      <c r="V200" s="48"/>
      <c r="W200" s="48"/>
      <c r="X200" s="48"/>
      <c r="Y200" s="7"/>
      <c r="Z200" s="7"/>
      <c r="AA200" s="7"/>
      <c r="AB200" s="7"/>
      <c r="AC200" s="48"/>
      <c r="AD200" s="48"/>
      <c r="AE200" s="48"/>
      <c r="AF200" s="48"/>
      <c r="AG200" s="48"/>
      <c r="AH200" s="6"/>
      <c r="AI200" s="48"/>
      <c r="AJ200" s="48"/>
      <c r="AK200" s="48"/>
      <c r="AL200" s="48"/>
      <c r="AM200" s="48"/>
      <c r="AN200" s="48"/>
      <c r="AO200" s="48"/>
      <c r="AP200" s="48"/>
      <c r="AQ200" s="48"/>
      <c r="AR200" s="48"/>
      <c r="AS200" s="48"/>
      <c r="AT200" s="48"/>
      <c r="AU200" s="7"/>
      <c r="AV200" s="7"/>
      <c r="AW200" s="7"/>
      <c r="AX200" s="7"/>
    </row>
    <row r="201" spans="1:50" hidden="1">
      <c r="A201" s="4"/>
      <c r="B201" s="4"/>
      <c r="C201" s="4"/>
      <c r="D201" s="4"/>
      <c r="E201" s="4"/>
      <c r="F201" s="4"/>
      <c r="G201" s="48"/>
      <c r="H201" s="48"/>
      <c r="I201" s="48"/>
      <c r="J201" s="48"/>
      <c r="K201" s="48"/>
      <c r="L201" s="6"/>
      <c r="M201" s="48"/>
      <c r="N201" s="48"/>
      <c r="O201" s="48"/>
      <c r="P201" s="48"/>
      <c r="Q201" s="48"/>
      <c r="R201" s="48"/>
      <c r="S201" s="48"/>
      <c r="T201" s="48"/>
      <c r="U201" s="48"/>
      <c r="V201" s="48"/>
      <c r="W201" s="48"/>
      <c r="X201" s="48"/>
      <c r="Y201" s="7"/>
      <c r="Z201" s="7"/>
      <c r="AA201" s="7"/>
      <c r="AB201" s="7"/>
      <c r="AC201" s="48"/>
      <c r="AD201" s="48"/>
      <c r="AE201" s="48"/>
      <c r="AF201" s="48"/>
      <c r="AG201" s="48"/>
      <c r="AH201" s="6"/>
      <c r="AI201" s="48"/>
      <c r="AJ201" s="48"/>
      <c r="AK201" s="48"/>
      <c r="AL201" s="48"/>
      <c r="AM201" s="48"/>
      <c r="AN201" s="48"/>
      <c r="AO201" s="48"/>
      <c r="AP201" s="48"/>
      <c r="AQ201" s="48"/>
      <c r="AR201" s="48"/>
      <c r="AS201" s="48"/>
      <c r="AT201" s="48"/>
      <c r="AU201" s="7"/>
      <c r="AV201" s="7"/>
      <c r="AW201" s="7"/>
      <c r="AX201" s="7"/>
    </row>
    <row r="202" spans="1:50" hidden="1">
      <c r="A202" s="4"/>
      <c r="B202" s="4"/>
      <c r="C202" s="4"/>
      <c r="D202" s="4"/>
      <c r="E202" s="4"/>
      <c r="F202" s="4"/>
      <c r="G202" s="48"/>
      <c r="H202" s="48"/>
      <c r="I202" s="48"/>
      <c r="J202" s="48"/>
      <c r="K202" s="48"/>
      <c r="L202" s="6"/>
      <c r="M202" s="48"/>
      <c r="N202" s="48"/>
      <c r="O202" s="48"/>
      <c r="P202" s="48"/>
      <c r="Q202" s="48"/>
      <c r="R202" s="48"/>
      <c r="S202" s="48"/>
      <c r="T202" s="48"/>
      <c r="U202" s="48"/>
      <c r="V202" s="48"/>
      <c r="W202" s="48"/>
      <c r="X202" s="48"/>
      <c r="Y202" s="7"/>
      <c r="Z202" s="7"/>
      <c r="AA202" s="7"/>
      <c r="AB202" s="7"/>
      <c r="AC202" s="48"/>
      <c r="AD202" s="48"/>
      <c r="AE202" s="48"/>
      <c r="AF202" s="48"/>
      <c r="AG202" s="48"/>
      <c r="AH202" s="6"/>
      <c r="AI202" s="48"/>
      <c r="AJ202" s="48"/>
      <c r="AK202" s="48"/>
      <c r="AL202" s="48"/>
      <c r="AM202" s="48"/>
      <c r="AN202" s="48"/>
      <c r="AO202" s="48"/>
      <c r="AP202" s="48"/>
      <c r="AQ202" s="48"/>
      <c r="AR202" s="48"/>
      <c r="AS202" s="48"/>
      <c r="AT202" s="48"/>
      <c r="AU202" s="7"/>
      <c r="AV202" s="7"/>
      <c r="AW202" s="7"/>
      <c r="AX202" s="7"/>
    </row>
    <row r="203" spans="1:50" hidden="1">
      <c r="A203" s="4"/>
      <c r="B203" s="4"/>
      <c r="C203" s="4"/>
      <c r="D203" s="4"/>
      <c r="E203" s="4"/>
      <c r="F203" s="4"/>
      <c r="G203" s="48"/>
      <c r="H203" s="48"/>
      <c r="I203" s="48"/>
      <c r="J203" s="48"/>
      <c r="K203" s="48"/>
      <c r="L203" s="6"/>
      <c r="M203" s="48"/>
      <c r="N203" s="48"/>
      <c r="O203" s="48"/>
      <c r="P203" s="48"/>
      <c r="Q203" s="48"/>
      <c r="R203" s="48"/>
      <c r="S203" s="48"/>
      <c r="T203" s="48"/>
      <c r="U203" s="48"/>
      <c r="V203" s="48"/>
      <c r="W203" s="48"/>
      <c r="X203" s="48"/>
      <c r="Y203" s="7"/>
      <c r="Z203" s="7"/>
      <c r="AA203" s="7"/>
      <c r="AB203" s="7"/>
      <c r="AC203" s="48"/>
      <c r="AD203" s="48"/>
      <c r="AE203" s="48"/>
      <c r="AF203" s="48"/>
      <c r="AG203" s="48"/>
      <c r="AH203" s="6"/>
      <c r="AI203" s="48"/>
      <c r="AJ203" s="48"/>
      <c r="AK203" s="48"/>
      <c r="AL203" s="48"/>
      <c r="AM203" s="48"/>
      <c r="AN203" s="48"/>
      <c r="AO203" s="48"/>
      <c r="AP203" s="48"/>
      <c r="AQ203" s="48"/>
      <c r="AR203" s="48"/>
      <c r="AS203" s="48"/>
      <c r="AT203" s="48"/>
      <c r="AU203" s="7"/>
      <c r="AV203" s="7"/>
      <c r="AW203" s="7"/>
      <c r="AX203" s="7"/>
    </row>
    <row r="204" spans="1:50" hidden="1">
      <c r="A204" s="4"/>
      <c r="B204" s="4"/>
      <c r="C204" s="4"/>
      <c r="D204" s="4"/>
      <c r="E204" s="4"/>
      <c r="F204" s="4"/>
      <c r="G204" s="48"/>
      <c r="H204" s="48"/>
      <c r="I204" s="48"/>
      <c r="J204" s="48"/>
      <c r="K204" s="48"/>
      <c r="L204" s="6"/>
      <c r="M204" s="48"/>
      <c r="N204" s="48"/>
      <c r="O204" s="48"/>
      <c r="P204" s="48"/>
      <c r="Q204" s="48"/>
      <c r="R204" s="48"/>
      <c r="S204" s="48"/>
      <c r="T204" s="48"/>
      <c r="U204" s="48"/>
      <c r="V204" s="48"/>
      <c r="W204" s="48"/>
      <c r="X204" s="48"/>
      <c r="Y204" s="7"/>
      <c r="Z204" s="7"/>
      <c r="AA204" s="7"/>
      <c r="AB204" s="7"/>
      <c r="AC204" s="48"/>
      <c r="AD204" s="48"/>
      <c r="AE204" s="48"/>
      <c r="AF204" s="48"/>
      <c r="AG204" s="48"/>
      <c r="AH204" s="6"/>
      <c r="AI204" s="48"/>
      <c r="AJ204" s="48"/>
      <c r="AK204" s="48"/>
      <c r="AL204" s="48"/>
      <c r="AM204" s="48"/>
      <c r="AN204" s="48"/>
      <c r="AO204" s="48"/>
      <c r="AP204" s="48"/>
      <c r="AQ204" s="48"/>
      <c r="AR204" s="48"/>
      <c r="AS204" s="48"/>
      <c r="AT204" s="48"/>
      <c r="AU204" s="7"/>
      <c r="AV204" s="7"/>
      <c r="AW204" s="7"/>
      <c r="AX204" s="7"/>
    </row>
    <row r="205" spans="1:50" hidden="1">
      <c r="A205" s="4"/>
      <c r="B205" s="4"/>
      <c r="C205" s="4"/>
      <c r="D205" s="4"/>
      <c r="E205" s="4"/>
      <c r="F205" s="4"/>
      <c r="G205" s="48"/>
      <c r="H205" s="48"/>
      <c r="I205" s="48"/>
      <c r="J205" s="48"/>
      <c r="K205" s="48"/>
      <c r="L205" s="6"/>
      <c r="M205" s="48"/>
      <c r="N205" s="48"/>
      <c r="O205" s="48"/>
      <c r="P205" s="48"/>
      <c r="Q205" s="48"/>
      <c r="R205" s="48"/>
      <c r="S205" s="48"/>
      <c r="T205" s="48"/>
      <c r="U205" s="48"/>
      <c r="V205" s="48"/>
      <c r="W205" s="48"/>
      <c r="X205" s="48"/>
      <c r="Y205" s="7"/>
      <c r="Z205" s="7"/>
      <c r="AA205" s="7"/>
      <c r="AB205" s="7"/>
      <c r="AC205" s="48"/>
      <c r="AD205" s="48"/>
      <c r="AE205" s="48"/>
      <c r="AF205" s="48"/>
      <c r="AG205" s="48"/>
      <c r="AH205" s="6"/>
      <c r="AI205" s="48"/>
      <c r="AJ205" s="48"/>
      <c r="AK205" s="48"/>
      <c r="AL205" s="48"/>
      <c r="AM205" s="48"/>
      <c r="AN205" s="48"/>
      <c r="AO205" s="48"/>
      <c r="AP205" s="48"/>
      <c r="AQ205" s="48"/>
      <c r="AR205" s="48"/>
      <c r="AS205" s="48"/>
      <c r="AT205" s="48"/>
      <c r="AU205" s="7"/>
      <c r="AV205" s="7"/>
      <c r="AW205" s="7"/>
      <c r="AX205" s="7"/>
    </row>
    <row r="206" spans="1:50" hidden="1">
      <c r="A206" s="4"/>
      <c r="B206" s="4"/>
      <c r="C206" s="4"/>
      <c r="D206" s="4"/>
      <c r="E206" s="4"/>
      <c r="F206" s="4"/>
      <c r="G206" s="48"/>
      <c r="H206" s="48"/>
      <c r="I206" s="48"/>
      <c r="J206" s="48"/>
      <c r="K206" s="48"/>
      <c r="L206" s="6"/>
      <c r="M206" s="48"/>
      <c r="N206" s="48"/>
      <c r="O206" s="48"/>
      <c r="P206" s="48"/>
      <c r="Q206" s="48"/>
      <c r="R206" s="48"/>
      <c r="S206" s="48"/>
      <c r="T206" s="48"/>
      <c r="U206" s="48"/>
      <c r="V206" s="48"/>
      <c r="W206" s="48"/>
      <c r="X206" s="48"/>
      <c r="Y206" s="7"/>
      <c r="Z206" s="7"/>
      <c r="AA206" s="7"/>
      <c r="AB206" s="7"/>
      <c r="AC206" s="48"/>
      <c r="AD206" s="48"/>
      <c r="AE206" s="48"/>
      <c r="AF206" s="48"/>
      <c r="AG206" s="48"/>
      <c r="AH206" s="6"/>
      <c r="AI206" s="48"/>
      <c r="AJ206" s="48"/>
      <c r="AK206" s="48"/>
      <c r="AL206" s="48"/>
      <c r="AM206" s="48"/>
      <c r="AN206" s="48"/>
      <c r="AO206" s="48"/>
      <c r="AP206" s="48"/>
      <c r="AQ206" s="48"/>
      <c r="AR206" s="48"/>
      <c r="AS206" s="48"/>
      <c r="AT206" s="48"/>
      <c r="AU206" s="7"/>
      <c r="AV206" s="7"/>
      <c r="AW206" s="7"/>
      <c r="AX206" s="7"/>
    </row>
    <row r="207" spans="1:50" hidden="1">
      <c r="A207" s="4"/>
      <c r="B207" s="4"/>
      <c r="C207" s="4"/>
      <c r="D207" s="4"/>
      <c r="E207" s="4"/>
      <c r="F207" s="4"/>
      <c r="G207" s="48"/>
      <c r="H207" s="48"/>
      <c r="I207" s="48"/>
      <c r="J207" s="48"/>
      <c r="K207" s="48"/>
      <c r="L207" s="6"/>
      <c r="M207" s="48"/>
      <c r="N207" s="48"/>
      <c r="O207" s="48"/>
      <c r="P207" s="48"/>
      <c r="Q207" s="48"/>
      <c r="R207" s="48"/>
      <c r="S207" s="48"/>
      <c r="T207" s="48"/>
      <c r="U207" s="48"/>
      <c r="V207" s="48"/>
      <c r="W207" s="48"/>
      <c r="X207" s="48"/>
      <c r="Y207" s="7"/>
      <c r="Z207" s="7"/>
      <c r="AA207" s="7"/>
      <c r="AB207" s="7"/>
      <c r="AC207" s="48"/>
      <c r="AD207" s="48"/>
      <c r="AE207" s="48"/>
      <c r="AF207" s="48"/>
      <c r="AG207" s="48"/>
      <c r="AH207" s="6"/>
      <c r="AI207" s="48"/>
      <c r="AJ207" s="48"/>
      <c r="AK207" s="48"/>
      <c r="AL207" s="48"/>
      <c r="AM207" s="48"/>
      <c r="AN207" s="48"/>
      <c r="AO207" s="48"/>
      <c r="AP207" s="48"/>
      <c r="AQ207" s="48"/>
      <c r="AR207" s="48"/>
      <c r="AS207" s="48"/>
      <c r="AT207" s="48"/>
      <c r="AU207" s="7"/>
      <c r="AV207" s="7"/>
      <c r="AW207" s="7"/>
      <c r="AX207" s="7"/>
    </row>
    <row r="208" spans="1:50" hidden="1">
      <c r="A208" s="4"/>
      <c r="B208" s="4"/>
      <c r="C208" s="4"/>
      <c r="D208" s="4"/>
      <c r="E208" s="4"/>
      <c r="F208" s="4"/>
      <c r="G208" s="48"/>
      <c r="H208" s="48"/>
      <c r="I208" s="48"/>
      <c r="J208" s="48"/>
      <c r="K208" s="48"/>
      <c r="L208" s="6"/>
      <c r="M208" s="48"/>
      <c r="N208" s="48"/>
      <c r="O208" s="48"/>
      <c r="P208" s="48"/>
      <c r="Q208" s="48"/>
      <c r="R208" s="48"/>
      <c r="S208" s="48"/>
      <c r="T208" s="48"/>
      <c r="U208" s="48"/>
      <c r="V208" s="48"/>
      <c r="W208" s="48"/>
      <c r="X208" s="48"/>
      <c r="Y208" s="7"/>
      <c r="Z208" s="7"/>
      <c r="AA208" s="7"/>
      <c r="AB208" s="7"/>
      <c r="AC208" s="48"/>
      <c r="AD208" s="48"/>
      <c r="AE208" s="48"/>
      <c r="AF208" s="48"/>
      <c r="AG208" s="48"/>
      <c r="AH208" s="6"/>
      <c r="AI208" s="48"/>
      <c r="AJ208" s="48"/>
      <c r="AK208" s="48"/>
      <c r="AL208" s="48"/>
      <c r="AM208" s="48"/>
      <c r="AN208" s="48"/>
      <c r="AO208" s="48"/>
      <c r="AP208" s="48"/>
      <c r="AQ208" s="48"/>
      <c r="AR208" s="48"/>
      <c r="AS208" s="48"/>
      <c r="AT208" s="48"/>
      <c r="AU208" s="7"/>
      <c r="AV208" s="7"/>
      <c r="AW208" s="7"/>
      <c r="AX208" s="7"/>
    </row>
    <row r="209" spans="1:50" hidden="1">
      <c r="A209" s="4"/>
      <c r="B209" s="4"/>
      <c r="C209" s="4"/>
      <c r="D209" s="4"/>
      <c r="E209" s="4"/>
      <c r="F209" s="4"/>
      <c r="G209" s="48"/>
      <c r="H209" s="48"/>
      <c r="I209" s="48"/>
      <c r="J209" s="48"/>
      <c r="K209" s="48"/>
      <c r="L209" s="6"/>
      <c r="M209" s="48"/>
      <c r="N209" s="48"/>
      <c r="O209" s="48"/>
      <c r="P209" s="48"/>
      <c r="Q209" s="48"/>
      <c r="R209" s="48"/>
      <c r="S209" s="48"/>
      <c r="T209" s="48"/>
      <c r="U209" s="48"/>
      <c r="V209" s="48"/>
      <c r="W209" s="48"/>
      <c r="X209" s="48"/>
      <c r="Y209" s="7"/>
      <c r="Z209" s="7"/>
      <c r="AA209" s="7"/>
      <c r="AB209" s="7"/>
      <c r="AC209" s="48"/>
      <c r="AD209" s="48"/>
      <c r="AE209" s="48"/>
      <c r="AF209" s="48"/>
      <c r="AG209" s="48"/>
      <c r="AH209" s="6"/>
      <c r="AI209" s="48"/>
      <c r="AJ209" s="48"/>
      <c r="AK209" s="48"/>
      <c r="AL209" s="48"/>
      <c r="AM209" s="48"/>
      <c r="AN209" s="48"/>
      <c r="AO209" s="48"/>
      <c r="AP209" s="48"/>
      <c r="AQ209" s="48"/>
      <c r="AR209" s="48"/>
      <c r="AS209" s="48"/>
      <c r="AT209" s="48"/>
      <c r="AU209" s="7"/>
      <c r="AV209" s="7"/>
      <c r="AW209" s="7"/>
      <c r="AX209" s="7"/>
    </row>
    <row r="210" spans="1:50" hidden="1">
      <c r="A210" s="4"/>
      <c r="B210" s="4"/>
      <c r="C210" s="4"/>
      <c r="D210" s="4"/>
      <c r="E210" s="4"/>
      <c r="F210" s="4"/>
      <c r="G210" s="48"/>
      <c r="H210" s="48"/>
      <c r="I210" s="48"/>
      <c r="J210" s="48"/>
      <c r="K210" s="48"/>
      <c r="L210" s="6"/>
      <c r="M210" s="48"/>
      <c r="N210" s="48"/>
      <c r="O210" s="48"/>
      <c r="P210" s="48"/>
      <c r="Q210" s="48"/>
      <c r="R210" s="48"/>
      <c r="S210" s="48"/>
      <c r="T210" s="48"/>
      <c r="U210" s="48"/>
      <c r="V210" s="48"/>
      <c r="W210" s="48"/>
      <c r="X210" s="48"/>
      <c r="Y210" s="7"/>
      <c r="Z210" s="7"/>
      <c r="AA210" s="7"/>
      <c r="AB210" s="7"/>
      <c r="AC210" s="48"/>
      <c r="AD210" s="48"/>
      <c r="AE210" s="48"/>
      <c r="AF210" s="48"/>
      <c r="AG210" s="48"/>
      <c r="AH210" s="6"/>
      <c r="AI210" s="48"/>
      <c r="AJ210" s="48"/>
      <c r="AK210" s="48"/>
      <c r="AL210" s="48"/>
      <c r="AM210" s="48"/>
      <c r="AN210" s="48"/>
      <c r="AO210" s="48"/>
      <c r="AP210" s="48"/>
      <c r="AQ210" s="48"/>
      <c r="AR210" s="48"/>
      <c r="AS210" s="48"/>
      <c r="AT210" s="48"/>
      <c r="AU210" s="7"/>
      <c r="AV210" s="7"/>
      <c r="AW210" s="7"/>
      <c r="AX210" s="7"/>
    </row>
    <row r="211" spans="1:50" hidden="1">
      <c r="A211" s="4"/>
      <c r="B211" s="4"/>
      <c r="C211" s="4"/>
      <c r="D211" s="4"/>
      <c r="E211" s="4"/>
      <c r="F211" s="4"/>
      <c r="G211" s="48"/>
      <c r="H211" s="48"/>
      <c r="I211" s="48"/>
      <c r="J211" s="48"/>
      <c r="K211" s="48"/>
      <c r="L211" s="6"/>
      <c r="M211" s="48"/>
      <c r="N211" s="48"/>
      <c r="O211" s="48"/>
      <c r="P211" s="48"/>
      <c r="Q211" s="48"/>
      <c r="R211" s="48"/>
      <c r="S211" s="48"/>
      <c r="T211" s="48"/>
      <c r="U211" s="48"/>
      <c r="V211" s="48"/>
      <c r="W211" s="48"/>
      <c r="X211" s="48"/>
      <c r="Y211" s="7"/>
      <c r="Z211" s="7"/>
      <c r="AA211" s="7"/>
      <c r="AB211" s="7"/>
      <c r="AC211" s="48"/>
      <c r="AD211" s="48"/>
      <c r="AE211" s="48"/>
      <c r="AF211" s="48"/>
      <c r="AG211" s="48"/>
      <c r="AH211" s="6"/>
      <c r="AI211" s="48"/>
      <c r="AJ211" s="48"/>
      <c r="AK211" s="48"/>
      <c r="AL211" s="48"/>
      <c r="AM211" s="48"/>
      <c r="AN211" s="48"/>
      <c r="AO211" s="48"/>
      <c r="AP211" s="48"/>
      <c r="AQ211" s="48"/>
      <c r="AR211" s="48"/>
      <c r="AS211" s="48"/>
      <c r="AT211" s="48"/>
      <c r="AU211" s="7"/>
      <c r="AV211" s="7"/>
      <c r="AW211" s="7"/>
      <c r="AX211" s="7"/>
    </row>
    <row r="212" spans="1:50" hidden="1">
      <c r="A212" s="4"/>
      <c r="B212" s="4"/>
      <c r="C212" s="4"/>
      <c r="D212" s="4"/>
      <c r="E212" s="4"/>
      <c r="F212" s="4"/>
      <c r="G212" s="48"/>
      <c r="H212" s="48"/>
      <c r="I212" s="48"/>
      <c r="J212" s="48"/>
      <c r="K212" s="48"/>
      <c r="L212" s="6"/>
      <c r="M212" s="48"/>
      <c r="N212" s="48"/>
      <c r="O212" s="48"/>
      <c r="P212" s="48"/>
      <c r="Q212" s="48"/>
      <c r="R212" s="48"/>
      <c r="S212" s="48"/>
      <c r="T212" s="48"/>
      <c r="U212" s="48"/>
      <c r="V212" s="48"/>
      <c r="W212" s="48"/>
      <c r="X212" s="48"/>
      <c r="Y212" s="7"/>
      <c r="Z212" s="7"/>
      <c r="AA212" s="7"/>
      <c r="AB212" s="7"/>
      <c r="AC212" s="48"/>
      <c r="AD212" s="48"/>
      <c r="AE212" s="48"/>
      <c r="AF212" s="48"/>
      <c r="AG212" s="48"/>
      <c r="AH212" s="6"/>
      <c r="AI212" s="48"/>
      <c r="AJ212" s="48"/>
      <c r="AK212" s="48"/>
      <c r="AL212" s="48"/>
      <c r="AM212" s="48"/>
      <c r="AN212" s="48"/>
      <c r="AO212" s="48"/>
      <c r="AP212" s="48"/>
      <c r="AQ212" s="48"/>
      <c r="AR212" s="48"/>
      <c r="AS212" s="48"/>
      <c r="AT212" s="48"/>
      <c r="AU212" s="7"/>
      <c r="AV212" s="7"/>
      <c r="AW212" s="7"/>
      <c r="AX212" s="7"/>
    </row>
    <row r="213" spans="1:50" hidden="1">
      <c r="A213" s="4"/>
      <c r="B213" s="4"/>
      <c r="C213" s="4"/>
      <c r="D213" s="4"/>
      <c r="E213" s="4"/>
      <c r="F213" s="4"/>
      <c r="G213" s="48"/>
      <c r="H213" s="48"/>
      <c r="I213" s="48"/>
      <c r="J213" s="48"/>
      <c r="K213" s="48"/>
      <c r="L213" s="6"/>
      <c r="M213" s="48"/>
      <c r="N213" s="48"/>
      <c r="O213" s="48"/>
      <c r="P213" s="48"/>
      <c r="Q213" s="48"/>
      <c r="R213" s="48"/>
      <c r="S213" s="48"/>
      <c r="T213" s="48"/>
      <c r="U213" s="48"/>
      <c r="V213" s="48"/>
      <c r="W213" s="48"/>
      <c r="X213" s="48"/>
      <c r="Y213" s="7"/>
      <c r="Z213" s="7"/>
      <c r="AA213" s="7"/>
      <c r="AB213" s="7"/>
      <c r="AC213" s="48"/>
      <c r="AD213" s="48"/>
      <c r="AE213" s="48"/>
      <c r="AF213" s="48"/>
      <c r="AG213" s="48"/>
      <c r="AH213" s="6"/>
      <c r="AI213" s="48"/>
      <c r="AJ213" s="48"/>
      <c r="AK213" s="48"/>
      <c r="AL213" s="48"/>
      <c r="AM213" s="48"/>
      <c r="AN213" s="48"/>
      <c r="AO213" s="48"/>
      <c r="AP213" s="48"/>
      <c r="AQ213" s="48"/>
      <c r="AR213" s="48"/>
      <c r="AS213" s="48"/>
      <c r="AT213" s="48"/>
      <c r="AU213" s="7"/>
      <c r="AV213" s="7"/>
      <c r="AW213" s="7"/>
      <c r="AX213" s="7"/>
    </row>
    <row r="214" spans="1:50" hidden="1">
      <c r="A214" s="4"/>
      <c r="B214" s="4"/>
      <c r="C214" s="4"/>
      <c r="D214" s="4"/>
      <c r="E214" s="4"/>
      <c r="F214" s="4"/>
      <c r="G214" s="48"/>
      <c r="H214" s="48"/>
      <c r="I214" s="48"/>
      <c r="J214" s="48"/>
      <c r="K214" s="48"/>
      <c r="L214" s="6"/>
      <c r="M214" s="48"/>
      <c r="N214" s="48"/>
      <c r="O214" s="48"/>
      <c r="P214" s="48"/>
      <c r="Q214" s="48"/>
      <c r="R214" s="48"/>
      <c r="S214" s="48"/>
      <c r="T214" s="48"/>
      <c r="U214" s="48"/>
      <c r="V214" s="48"/>
      <c r="W214" s="48"/>
      <c r="X214" s="48"/>
      <c r="Y214" s="7"/>
      <c r="Z214" s="7"/>
      <c r="AA214" s="7"/>
      <c r="AB214" s="7"/>
      <c r="AC214" s="48"/>
      <c r="AD214" s="48"/>
      <c r="AE214" s="48"/>
      <c r="AF214" s="48"/>
      <c r="AG214" s="48"/>
      <c r="AH214" s="6"/>
      <c r="AI214" s="48"/>
      <c r="AJ214" s="48"/>
      <c r="AK214" s="48"/>
      <c r="AL214" s="48"/>
      <c r="AM214" s="48"/>
      <c r="AN214" s="48"/>
      <c r="AO214" s="48"/>
      <c r="AP214" s="48"/>
      <c r="AQ214" s="48"/>
      <c r="AR214" s="48"/>
      <c r="AS214" s="48"/>
      <c r="AT214" s="48"/>
      <c r="AU214" s="7"/>
      <c r="AV214" s="7"/>
      <c r="AW214" s="7"/>
      <c r="AX214" s="7"/>
    </row>
    <row r="215" spans="1:50" hidden="1">
      <c r="A215" s="4"/>
      <c r="B215" s="4"/>
      <c r="C215" s="4"/>
      <c r="D215" s="4"/>
      <c r="E215" s="4"/>
      <c r="F215" s="4"/>
      <c r="G215" s="48"/>
      <c r="H215" s="48"/>
      <c r="I215" s="48"/>
      <c r="J215" s="48"/>
      <c r="K215" s="48"/>
      <c r="L215" s="6"/>
      <c r="M215" s="48"/>
      <c r="N215" s="48"/>
      <c r="O215" s="48"/>
      <c r="P215" s="48"/>
      <c r="Q215" s="48"/>
      <c r="R215" s="48"/>
      <c r="S215" s="48"/>
      <c r="T215" s="48"/>
      <c r="U215" s="48"/>
      <c r="V215" s="48"/>
      <c r="W215" s="48"/>
      <c r="X215" s="48"/>
      <c r="Y215" s="7"/>
      <c r="Z215" s="7"/>
      <c r="AA215" s="7"/>
      <c r="AB215" s="7"/>
      <c r="AC215" s="48"/>
      <c r="AD215" s="48"/>
      <c r="AE215" s="48"/>
      <c r="AF215" s="48"/>
      <c r="AG215" s="48"/>
      <c r="AH215" s="6"/>
      <c r="AI215" s="48"/>
      <c r="AJ215" s="48"/>
      <c r="AK215" s="48"/>
      <c r="AL215" s="48"/>
      <c r="AM215" s="48"/>
      <c r="AN215" s="48"/>
      <c r="AO215" s="48"/>
      <c r="AP215" s="48"/>
      <c r="AQ215" s="48"/>
      <c r="AR215" s="48"/>
      <c r="AS215" s="48"/>
      <c r="AT215" s="48"/>
      <c r="AU215" s="7"/>
      <c r="AV215" s="7"/>
      <c r="AW215" s="7"/>
      <c r="AX215" s="7"/>
    </row>
    <row r="216" spans="1:50" hidden="1">
      <c r="A216" s="4"/>
      <c r="B216" s="4"/>
      <c r="C216" s="4"/>
      <c r="D216" s="4"/>
      <c r="E216" s="4"/>
      <c r="F216" s="4"/>
      <c r="G216" s="48"/>
      <c r="H216" s="48"/>
      <c r="I216" s="48"/>
      <c r="J216" s="48"/>
      <c r="K216" s="48"/>
      <c r="L216" s="6"/>
      <c r="M216" s="48"/>
      <c r="N216" s="48"/>
      <c r="O216" s="48"/>
      <c r="P216" s="48"/>
      <c r="Q216" s="48"/>
      <c r="R216" s="48"/>
      <c r="S216" s="48"/>
      <c r="T216" s="48"/>
      <c r="U216" s="48"/>
      <c r="V216" s="48"/>
      <c r="W216" s="48"/>
      <c r="X216" s="48"/>
      <c r="Y216" s="7"/>
      <c r="Z216" s="7"/>
      <c r="AA216" s="7"/>
      <c r="AB216" s="7"/>
      <c r="AC216" s="48"/>
      <c r="AD216" s="48"/>
      <c r="AE216" s="48"/>
      <c r="AF216" s="48"/>
      <c r="AG216" s="48"/>
      <c r="AH216" s="6"/>
      <c r="AI216" s="48"/>
      <c r="AJ216" s="48"/>
      <c r="AK216" s="48"/>
      <c r="AL216" s="48"/>
      <c r="AM216" s="48"/>
      <c r="AN216" s="48"/>
      <c r="AO216" s="48"/>
      <c r="AP216" s="48"/>
      <c r="AQ216" s="48"/>
      <c r="AR216" s="48"/>
      <c r="AS216" s="48"/>
      <c r="AT216" s="48"/>
      <c r="AU216" s="7"/>
      <c r="AV216" s="7"/>
      <c r="AW216" s="7"/>
      <c r="AX216" s="7"/>
    </row>
    <row r="217" spans="1:50" hidden="1">
      <c r="A217" s="4"/>
      <c r="B217" s="4"/>
      <c r="C217" s="4"/>
      <c r="D217" s="4"/>
      <c r="E217" s="4"/>
      <c r="F217" s="4"/>
      <c r="G217" s="48"/>
      <c r="H217" s="48"/>
      <c r="I217" s="48"/>
      <c r="J217" s="48"/>
      <c r="K217" s="48"/>
      <c r="L217" s="6"/>
      <c r="M217" s="48"/>
      <c r="N217" s="48"/>
      <c r="O217" s="48"/>
      <c r="P217" s="48"/>
      <c r="Q217" s="48"/>
      <c r="R217" s="48"/>
      <c r="S217" s="48"/>
      <c r="T217" s="48"/>
      <c r="U217" s="48"/>
      <c r="V217" s="48"/>
      <c r="W217" s="48"/>
      <c r="X217" s="48"/>
      <c r="Y217" s="7"/>
      <c r="Z217" s="7"/>
      <c r="AA217" s="7"/>
      <c r="AB217" s="7"/>
      <c r="AC217" s="48"/>
      <c r="AD217" s="48"/>
      <c r="AE217" s="48"/>
      <c r="AF217" s="48"/>
      <c r="AG217" s="48"/>
      <c r="AH217" s="6"/>
      <c r="AI217" s="48"/>
      <c r="AJ217" s="48"/>
      <c r="AK217" s="48"/>
      <c r="AL217" s="48"/>
      <c r="AM217" s="48"/>
      <c r="AN217" s="48"/>
      <c r="AO217" s="48"/>
      <c r="AP217" s="48"/>
      <c r="AQ217" s="48"/>
      <c r="AR217" s="48"/>
      <c r="AS217" s="48"/>
      <c r="AT217" s="48"/>
      <c r="AU217" s="7"/>
      <c r="AV217" s="7"/>
      <c r="AW217" s="7"/>
      <c r="AX217" s="7"/>
    </row>
    <row r="218" spans="1:50" hidden="1">
      <c r="A218" s="4"/>
      <c r="B218" s="4"/>
      <c r="C218" s="4"/>
      <c r="D218" s="4"/>
      <c r="E218" s="4"/>
      <c r="F218" s="4"/>
      <c r="G218" s="48"/>
      <c r="H218" s="48"/>
      <c r="I218" s="48"/>
      <c r="J218" s="48"/>
      <c r="K218" s="48"/>
      <c r="L218" s="6"/>
      <c r="M218" s="48"/>
      <c r="N218" s="48"/>
      <c r="O218" s="48"/>
      <c r="P218" s="48"/>
      <c r="Q218" s="48"/>
      <c r="R218" s="48"/>
      <c r="S218" s="48"/>
      <c r="T218" s="48"/>
      <c r="U218" s="48"/>
      <c r="V218" s="48"/>
      <c r="W218" s="48"/>
      <c r="X218" s="48"/>
      <c r="Y218" s="7"/>
      <c r="Z218" s="7"/>
      <c r="AA218" s="7"/>
      <c r="AB218" s="7"/>
      <c r="AC218" s="48"/>
      <c r="AD218" s="48"/>
      <c r="AE218" s="48"/>
      <c r="AF218" s="48"/>
      <c r="AG218" s="48"/>
      <c r="AH218" s="6"/>
      <c r="AI218" s="48"/>
      <c r="AJ218" s="48"/>
      <c r="AK218" s="48"/>
      <c r="AL218" s="48"/>
      <c r="AM218" s="48"/>
      <c r="AN218" s="48"/>
      <c r="AO218" s="48"/>
      <c r="AP218" s="48"/>
      <c r="AQ218" s="48"/>
      <c r="AR218" s="48"/>
      <c r="AS218" s="48"/>
      <c r="AT218" s="48"/>
      <c r="AU218" s="7"/>
      <c r="AV218" s="7"/>
      <c r="AW218" s="7"/>
      <c r="AX218" s="7"/>
    </row>
    <row r="219" spans="1:50" hidden="1">
      <c r="A219" s="4"/>
      <c r="B219" s="4"/>
      <c r="C219" s="4"/>
      <c r="D219" s="4"/>
      <c r="E219" s="4"/>
      <c r="F219" s="4"/>
      <c r="G219" s="48"/>
      <c r="H219" s="48"/>
      <c r="I219" s="48"/>
      <c r="J219" s="48"/>
      <c r="K219" s="48"/>
      <c r="L219" s="6"/>
      <c r="M219" s="48"/>
      <c r="N219" s="48"/>
      <c r="O219" s="48"/>
      <c r="P219" s="48"/>
      <c r="Q219" s="48"/>
      <c r="R219" s="48"/>
      <c r="S219" s="48"/>
      <c r="T219" s="48"/>
      <c r="U219" s="48"/>
      <c r="V219" s="48"/>
      <c r="W219" s="48"/>
      <c r="X219" s="48"/>
      <c r="Y219" s="7"/>
      <c r="Z219" s="7"/>
      <c r="AA219" s="7"/>
      <c r="AB219" s="7"/>
      <c r="AC219" s="48"/>
      <c r="AD219" s="48"/>
      <c r="AE219" s="48"/>
      <c r="AF219" s="48"/>
      <c r="AG219" s="48"/>
      <c r="AH219" s="6"/>
      <c r="AI219" s="48"/>
      <c r="AJ219" s="48"/>
      <c r="AK219" s="48"/>
      <c r="AL219" s="48"/>
      <c r="AM219" s="48"/>
      <c r="AN219" s="48"/>
      <c r="AO219" s="48"/>
      <c r="AP219" s="48"/>
      <c r="AQ219" s="48"/>
      <c r="AR219" s="48"/>
      <c r="AS219" s="48"/>
      <c r="AT219" s="48"/>
      <c r="AU219" s="7"/>
      <c r="AV219" s="7"/>
      <c r="AW219" s="7"/>
      <c r="AX219" s="7"/>
    </row>
    <row r="220" spans="1:50" hidden="1">
      <c r="A220" s="4"/>
      <c r="B220" s="4"/>
      <c r="C220" s="4"/>
      <c r="D220" s="4"/>
      <c r="E220" s="4"/>
      <c r="F220" s="4"/>
      <c r="G220" s="48"/>
      <c r="H220" s="48"/>
      <c r="I220" s="48"/>
      <c r="J220" s="48"/>
      <c r="K220" s="48"/>
      <c r="L220" s="6"/>
      <c r="M220" s="48"/>
      <c r="N220" s="48"/>
      <c r="O220" s="48"/>
      <c r="P220" s="48"/>
      <c r="Q220" s="48"/>
      <c r="R220" s="48"/>
      <c r="S220" s="48"/>
      <c r="T220" s="48"/>
      <c r="U220" s="48"/>
      <c r="V220" s="48"/>
      <c r="W220" s="48"/>
      <c r="X220" s="48"/>
      <c r="Y220" s="7"/>
      <c r="Z220" s="7"/>
      <c r="AA220" s="7"/>
      <c r="AB220" s="7"/>
      <c r="AC220" s="48"/>
      <c r="AD220" s="48"/>
      <c r="AE220" s="48"/>
      <c r="AF220" s="48"/>
      <c r="AG220" s="48"/>
      <c r="AH220" s="6"/>
      <c r="AI220" s="48"/>
      <c r="AJ220" s="48"/>
      <c r="AK220" s="48"/>
      <c r="AL220" s="48"/>
      <c r="AM220" s="48"/>
      <c r="AN220" s="48"/>
      <c r="AO220" s="48"/>
      <c r="AP220" s="48"/>
      <c r="AQ220" s="48"/>
      <c r="AR220" s="48"/>
      <c r="AS220" s="48"/>
      <c r="AT220" s="48"/>
      <c r="AU220" s="7"/>
      <c r="AV220" s="7"/>
      <c r="AW220" s="7"/>
      <c r="AX220" s="7"/>
    </row>
    <row r="221" spans="1:50" hidden="1">
      <c r="A221" s="4"/>
      <c r="B221" s="4"/>
      <c r="C221" s="4"/>
      <c r="D221" s="4"/>
      <c r="E221" s="4"/>
      <c r="F221" s="4"/>
      <c r="G221" s="48"/>
      <c r="H221" s="48"/>
      <c r="I221" s="48"/>
      <c r="J221" s="48"/>
      <c r="K221" s="48"/>
      <c r="L221" s="6"/>
      <c r="M221" s="48"/>
      <c r="N221" s="48"/>
      <c r="O221" s="48"/>
      <c r="P221" s="48"/>
      <c r="Q221" s="48"/>
      <c r="R221" s="48"/>
      <c r="S221" s="48"/>
      <c r="T221" s="48"/>
      <c r="U221" s="48"/>
      <c r="V221" s="48"/>
      <c r="W221" s="48"/>
      <c r="X221" s="48"/>
      <c r="Y221" s="7"/>
      <c r="Z221" s="7"/>
      <c r="AA221" s="7"/>
      <c r="AB221" s="7"/>
      <c r="AC221" s="48"/>
      <c r="AD221" s="48"/>
      <c r="AE221" s="48"/>
      <c r="AF221" s="48"/>
      <c r="AG221" s="48"/>
      <c r="AH221" s="6"/>
      <c r="AI221" s="48"/>
      <c r="AJ221" s="48"/>
      <c r="AK221" s="48"/>
      <c r="AL221" s="48"/>
      <c r="AM221" s="48"/>
      <c r="AN221" s="48"/>
      <c r="AO221" s="48"/>
      <c r="AP221" s="48"/>
      <c r="AQ221" s="48"/>
      <c r="AR221" s="48"/>
      <c r="AS221" s="48"/>
      <c r="AT221" s="48"/>
      <c r="AU221" s="7"/>
      <c r="AV221" s="7"/>
      <c r="AW221" s="7"/>
      <c r="AX221" s="7"/>
    </row>
    <row r="222" spans="1:50" hidden="1">
      <c r="A222" s="4"/>
      <c r="B222" s="4"/>
      <c r="C222" s="4"/>
      <c r="D222" s="4"/>
      <c r="E222" s="4"/>
      <c r="F222" s="4"/>
      <c r="G222" s="48"/>
      <c r="H222" s="48"/>
      <c r="I222" s="48"/>
      <c r="J222" s="48"/>
      <c r="K222" s="48"/>
      <c r="L222" s="6"/>
      <c r="M222" s="48"/>
      <c r="N222" s="48"/>
      <c r="O222" s="48"/>
      <c r="P222" s="48"/>
      <c r="Q222" s="48"/>
      <c r="R222" s="48"/>
      <c r="S222" s="48"/>
      <c r="T222" s="48"/>
      <c r="U222" s="48"/>
      <c r="V222" s="48"/>
      <c r="W222" s="48"/>
      <c r="X222" s="48"/>
      <c r="Y222" s="7"/>
      <c r="Z222" s="7"/>
      <c r="AA222" s="7"/>
      <c r="AB222" s="7"/>
      <c r="AC222" s="48"/>
      <c r="AD222" s="48"/>
      <c r="AE222" s="48"/>
      <c r="AF222" s="48"/>
      <c r="AG222" s="48"/>
      <c r="AH222" s="6"/>
      <c r="AI222" s="48"/>
      <c r="AJ222" s="48"/>
      <c r="AK222" s="48"/>
      <c r="AL222" s="48"/>
      <c r="AM222" s="48"/>
      <c r="AN222" s="48"/>
      <c r="AO222" s="48"/>
      <c r="AP222" s="48"/>
      <c r="AQ222" s="48"/>
      <c r="AR222" s="48"/>
      <c r="AS222" s="48"/>
      <c r="AT222" s="48"/>
      <c r="AU222" s="7"/>
      <c r="AV222" s="7"/>
      <c r="AW222" s="7"/>
      <c r="AX222" s="7"/>
    </row>
    <row r="223" spans="1:50" hidden="1">
      <c r="A223" s="4"/>
      <c r="B223" s="4"/>
      <c r="C223" s="4"/>
      <c r="D223" s="4"/>
      <c r="E223" s="4"/>
      <c r="F223" s="4"/>
      <c r="G223" s="48"/>
      <c r="H223" s="48"/>
      <c r="I223" s="48"/>
      <c r="J223" s="48"/>
      <c r="K223" s="48"/>
      <c r="L223" s="6"/>
      <c r="M223" s="48"/>
      <c r="N223" s="48"/>
      <c r="O223" s="48"/>
      <c r="P223" s="48"/>
      <c r="Q223" s="48"/>
      <c r="R223" s="48"/>
      <c r="S223" s="48"/>
      <c r="T223" s="48"/>
      <c r="U223" s="48"/>
      <c r="V223" s="48"/>
      <c r="W223" s="48"/>
      <c r="X223" s="48"/>
      <c r="Y223" s="7"/>
      <c r="Z223" s="7"/>
      <c r="AA223" s="7"/>
      <c r="AB223" s="7"/>
      <c r="AC223" s="48"/>
      <c r="AD223" s="48"/>
      <c r="AE223" s="48"/>
      <c r="AF223" s="48"/>
      <c r="AG223" s="48"/>
      <c r="AH223" s="6"/>
      <c r="AI223" s="48"/>
      <c r="AJ223" s="48"/>
      <c r="AK223" s="48"/>
      <c r="AL223" s="48"/>
      <c r="AM223" s="48"/>
      <c r="AN223" s="48"/>
      <c r="AO223" s="48"/>
      <c r="AP223" s="48"/>
      <c r="AQ223" s="48"/>
      <c r="AR223" s="48"/>
      <c r="AS223" s="48"/>
      <c r="AT223" s="48"/>
      <c r="AU223" s="7"/>
      <c r="AV223" s="7"/>
      <c r="AW223" s="7"/>
      <c r="AX223" s="7"/>
    </row>
    <row r="224" spans="1:50" hidden="1">
      <c r="A224" s="4"/>
      <c r="B224" s="4"/>
      <c r="C224" s="4"/>
      <c r="D224" s="4"/>
      <c r="E224" s="4"/>
      <c r="F224" s="4"/>
      <c r="G224" s="48"/>
      <c r="H224" s="48"/>
      <c r="I224" s="48"/>
      <c r="J224" s="48"/>
      <c r="K224" s="48"/>
      <c r="L224" s="6"/>
      <c r="M224" s="48"/>
      <c r="N224" s="48"/>
      <c r="O224" s="48"/>
      <c r="P224" s="48"/>
      <c r="Q224" s="48"/>
      <c r="R224" s="48"/>
      <c r="S224" s="48"/>
      <c r="T224" s="48"/>
      <c r="U224" s="48"/>
      <c r="V224" s="48"/>
      <c r="W224" s="48"/>
      <c r="X224" s="48"/>
      <c r="Y224" s="7"/>
      <c r="Z224" s="7"/>
      <c r="AA224" s="7"/>
      <c r="AB224" s="7"/>
      <c r="AC224" s="48"/>
      <c r="AD224" s="48"/>
      <c r="AE224" s="48"/>
      <c r="AF224" s="48"/>
      <c r="AG224" s="48"/>
      <c r="AH224" s="6"/>
      <c r="AI224" s="48"/>
      <c r="AJ224" s="48"/>
      <c r="AK224" s="48"/>
      <c r="AL224" s="48"/>
      <c r="AM224" s="48"/>
      <c r="AN224" s="48"/>
      <c r="AO224" s="48"/>
      <c r="AP224" s="48"/>
      <c r="AQ224" s="48"/>
      <c r="AR224" s="48"/>
      <c r="AS224" s="48"/>
      <c r="AT224" s="48"/>
      <c r="AU224" s="7"/>
      <c r="AV224" s="7"/>
      <c r="AW224" s="7"/>
      <c r="AX224" s="7"/>
    </row>
    <row r="225" spans="1:50" hidden="1">
      <c r="A225" s="4"/>
      <c r="B225" s="4"/>
      <c r="C225" s="4"/>
      <c r="D225" s="4"/>
      <c r="E225" s="4"/>
      <c r="F225" s="4"/>
      <c r="G225" s="48"/>
      <c r="H225" s="48"/>
      <c r="I225" s="48"/>
      <c r="J225" s="48"/>
      <c r="K225" s="48"/>
      <c r="L225" s="6"/>
      <c r="M225" s="48"/>
      <c r="N225" s="48"/>
      <c r="O225" s="48"/>
      <c r="P225" s="48"/>
      <c r="Q225" s="48"/>
      <c r="R225" s="48"/>
      <c r="S225" s="48"/>
      <c r="T225" s="48"/>
      <c r="U225" s="48"/>
      <c r="V225" s="48"/>
      <c r="W225" s="48"/>
      <c r="X225" s="48"/>
      <c r="Y225" s="7"/>
      <c r="Z225" s="7"/>
      <c r="AA225" s="7"/>
      <c r="AB225" s="7"/>
      <c r="AC225" s="48"/>
      <c r="AD225" s="48"/>
      <c r="AE225" s="48"/>
      <c r="AF225" s="48"/>
      <c r="AG225" s="48"/>
      <c r="AH225" s="6"/>
      <c r="AI225" s="48"/>
      <c r="AJ225" s="48"/>
      <c r="AK225" s="48"/>
      <c r="AL225" s="48"/>
      <c r="AM225" s="48"/>
      <c r="AN225" s="48"/>
      <c r="AO225" s="48"/>
      <c r="AP225" s="48"/>
      <c r="AQ225" s="48"/>
      <c r="AR225" s="48"/>
      <c r="AS225" s="48"/>
      <c r="AT225" s="48"/>
      <c r="AU225" s="7"/>
      <c r="AV225" s="7"/>
      <c r="AW225" s="7"/>
      <c r="AX225" s="7"/>
    </row>
    <row r="226" spans="1:50" hidden="1">
      <c r="A226" s="4"/>
      <c r="B226" s="4"/>
      <c r="C226" s="4"/>
      <c r="D226" s="4"/>
      <c r="E226" s="4"/>
      <c r="F226" s="4"/>
      <c r="G226" s="48"/>
      <c r="H226" s="48"/>
      <c r="I226" s="48"/>
      <c r="J226" s="48"/>
      <c r="K226" s="48"/>
      <c r="L226" s="6"/>
      <c r="M226" s="48"/>
      <c r="N226" s="48"/>
      <c r="O226" s="48"/>
      <c r="P226" s="48"/>
      <c r="Q226" s="48"/>
      <c r="R226" s="48"/>
      <c r="S226" s="48"/>
      <c r="T226" s="48"/>
      <c r="U226" s="48"/>
      <c r="V226" s="48"/>
      <c r="W226" s="48"/>
      <c r="X226" s="48"/>
      <c r="Y226" s="7"/>
      <c r="Z226" s="7"/>
      <c r="AA226" s="7"/>
      <c r="AB226" s="7"/>
      <c r="AC226" s="48"/>
      <c r="AD226" s="48"/>
      <c r="AE226" s="48"/>
      <c r="AF226" s="48"/>
      <c r="AG226" s="48"/>
      <c r="AH226" s="6"/>
      <c r="AI226" s="48"/>
      <c r="AJ226" s="48"/>
      <c r="AK226" s="48"/>
      <c r="AL226" s="48"/>
      <c r="AM226" s="48"/>
      <c r="AN226" s="48"/>
      <c r="AO226" s="48"/>
      <c r="AP226" s="48"/>
      <c r="AQ226" s="48"/>
      <c r="AR226" s="48"/>
      <c r="AS226" s="48"/>
      <c r="AT226" s="48"/>
      <c r="AU226" s="7"/>
      <c r="AV226" s="7"/>
      <c r="AW226" s="7"/>
      <c r="AX226" s="7"/>
    </row>
    <row r="227" spans="1:50" hidden="1">
      <c r="A227" s="4"/>
      <c r="B227" s="4"/>
      <c r="C227" s="4"/>
      <c r="D227" s="4"/>
      <c r="E227" s="4"/>
      <c r="F227" s="4"/>
      <c r="G227" s="48"/>
      <c r="H227" s="48"/>
      <c r="I227" s="48"/>
      <c r="J227" s="48"/>
      <c r="K227" s="48"/>
      <c r="L227" s="6"/>
      <c r="M227" s="48"/>
      <c r="N227" s="48"/>
      <c r="O227" s="48"/>
      <c r="P227" s="48"/>
      <c r="Q227" s="48"/>
      <c r="R227" s="48"/>
      <c r="S227" s="48"/>
      <c r="T227" s="48"/>
      <c r="U227" s="48"/>
      <c r="V227" s="48"/>
      <c r="W227" s="48"/>
      <c r="X227" s="48"/>
      <c r="Y227" s="7"/>
      <c r="Z227" s="7"/>
      <c r="AA227" s="7"/>
      <c r="AB227" s="7"/>
      <c r="AC227" s="48"/>
      <c r="AD227" s="48"/>
      <c r="AE227" s="48"/>
      <c r="AF227" s="48"/>
      <c r="AG227" s="48"/>
      <c r="AH227" s="6"/>
      <c r="AI227" s="48"/>
      <c r="AJ227" s="48"/>
      <c r="AK227" s="48"/>
      <c r="AL227" s="48"/>
      <c r="AM227" s="48"/>
      <c r="AN227" s="48"/>
      <c r="AO227" s="48"/>
      <c r="AP227" s="48"/>
      <c r="AQ227" s="48"/>
      <c r="AR227" s="48"/>
      <c r="AS227" s="48"/>
      <c r="AT227" s="48"/>
      <c r="AU227" s="7"/>
      <c r="AV227" s="7"/>
      <c r="AW227" s="7"/>
      <c r="AX227" s="7"/>
    </row>
    <row r="228" spans="1:50" hidden="1">
      <c r="A228" s="4"/>
      <c r="B228" s="4"/>
      <c r="C228" s="4"/>
      <c r="D228" s="4"/>
      <c r="E228" s="4"/>
      <c r="F228" s="4"/>
      <c r="G228" s="48"/>
      <c r="H228" s="48"/>
      <c r="I228" s="48"/>
      <c r="J228" s="48"/>
      <c r="K228" s="48"/>
      <c r="L228" s="6"/>
      <c r="M228" s="48"/>
      <c r="N228" s="48"/>
      <c r="O228" s="48"/>
      <c r="P228" s="48"/>
      <c r="Q228" s="48"/>
      <c r="R228" s="48"/>
      <c r="S228" s="48"/>
      <c r="T228" s="48"/>
      <c r="U228" s="48"/>
      <c r="V228" s="48"/>
      <c r="W228" s="48"/>
      <c r="X228" s="48"/>
      <c r="Y228" s="7"/>
      <c r="Z228" s="7"/>
      <c r="AA228" s="7"/>
      <c r="AB228" s="7"/>
      <c r="AC228" s="48"/>
      <c r="AD228" s="48"/>
      <c r="AE228" s="48"/>
      <c r="AF228" s="48"/>
      <c r="AG228" s="48"/>
      <c r="AH228" s="6"/>
      <c r="AI228" s="48"/>
      <c r="AJ228" s="48"/>
      <c r="AK228" s="48"/>
      <c r="AL228" s="48"/>
      <c r="AM228" s="48"/>
      <c r="AN228" s="48"/>
      <c r="AO228" s="48"/>
      <c r="AP228" s="48"/>
      <c r="AQ228" s="48"/>
      <c r="AR228" s="48"/>
      <c r="AS228" s="48"/>
      <c r="AT228" s="48"/>
      <c r="AU228" s="7"/>
      <c r="AV228" s="7"/>
      <c r="AW228" s="7"/>
      <c r="AX228" s="7"/>
    </row>
    <row r="229" spans="1:50" hidden="1">
      <c r="A229" s="4"/>
      <c r="B229" s="4"/>
      <c r="C229" s="4"/>
      <c r="D229" s="4"/>
      <c r="E229" s="4"/>
      <c r="F229" s="4"/>
      <c r="G229" s="48"/>
      <c r="H229" s="48"/>
      <c r="I229" s="48"/>
      <c r="J229" s="48"/>
      <c r="K229" s="48"/>
      <c r="L229" s="6"/>
      <c r="M229" s="48"/>
      <c r="N229" s="48"/>
      <c r="O229" s="48"/>
      <c r="P229" s="48"/>
      <c r="Q229" s="48"/>
      <c r="R229" s="48"/>
      <c r="S229" s="48"/>
      <c r="T229" s="48"/>
      <c r="U229" s="48"/>
      <c r="V229" s="48"/>
      <c r="W229" s="48"/>
      <c r="X229" s="48"/>
      <c r="Y229" s="7"/>
      <c r="Z229" s="7"/>
      <c r="AA229" s="7"/>
      <c r="AB229" s="7"/>
      <c r="AC229" s="48"/>
      <c r="AD229" s="48"/>
      <c r="AE229" s="48"/>
      <c r="AF229" s="48"/>
      <c r="AG229" s="48"/>
      <c r="AH229" s="6"/>
      <c r="AI229" s="48"/>
      <c r="AJ229" s="48"/>
      <c r="AK229" s="48"/>
      <c r="AL229" s="48"/>
      <c r="AM229" s="48"/>
      <c r="AN229" s="48"/>
      <c r="AO229" s="48"/>
      <c r="AP229" s="48"/>
      <c r="AQ229" s="48"/>
      <c r="AR229" s="48"/>
      <c r="AS229" s="48"/>
      <c r="AT229" s="48"/>
      <c r="AU229" s="7"/>
      <c r="AV229" s="7"/>
      <c r="AW229" s="7"/>
      <c r="AX229" s="7"/>
    </row>
    <row r="230" spans="1:50" hidden="1">
      <c r="A230" s="4"/>
      <c r="B230" s="4"/>
      <c r="C230" s="4"/>
      <c r="D230" s="4"/>
      <c r="E230" s="4"/>
      <c r="F230" s="4"/>
      <c r="G230" s="48"/>
      <c r="H230" s="48"/>
      <c r="I230" s="48"/>
      <c r="J230" s="48"/>
      <c r="K230" s="48"/>
      <c r="L230" s="6"/>
      <c r="M230" s="48"/>
      <c r="N230" s="48"/>
      <c r="O230" s="48"/>
      <c r="P230" s="48"/>
      <c r="Q230" s="48"/>
      <c r="R230" s="48"/>
      <c r="S230" s="48"/>
      <c r="T230" s="48"/>
      <c r="U230" s="48"/>
      <c r="V230" s="48"/>
      <c r="W230" s="48"/>
      <c r="X230" s="48"/>
      <c r="Y230" s="7"/>
      <c r="Z230" s="7"/>
      <c r="AA230" s="7"/>
      <c r="AB230" s="7"/>
      <c r="AC230" s="48"/>
      <c r="AD230" s="48"/>
      <c r="AE230" s="48"/>
      <c r="AF230" s="48"/>
      <c r="AG230" s="48"/>
      <c r="AH230" s="6"/>
      <c r="AI230" s="48"/>
      <c r="AJ230" s="48"/>
      <c r="AK230" s="48"/>
      <c r="AL230" s="48"/>
      <c r="AM230" s="48"/>
      <c r="AN230" s="48"/>
      <c r="AO230" s="48"/>
      <c r="AP230" s="48"/>
      <c r="AQ230" s="48"/>
      <c r="AR230" s="48"/>
      <c r="AS230" s="48"/>
      <c r="AT230" s="48"/>
      <c r="AU230" s="7"/>
      <c r="AV230" s="7"/>
      <c r="AW230" s="7"/>
      <c r="AX230" s="7"/>
    </row>
    <row r="231" spans="1:50" hidden="1">
      <c r="A231" s="4"/>
      <c r="B231" s="4"/>
      <c r="C231" s="4"/>
      <c r="D231" s="4"/>
      <c r="E231" s="4"/>
      <c r="F231" s="4"/>
      <c r="G231" s="48"/>
      <c r="H231" s="48"/>
      <c r="I231" s="48"/>
      <c r="J231" s="48"/>
      <c r="K231" s="48"/>
      <c r="L231" s="6"/>
      <c r="M231" s="48"/>
      <c r="N231" s="48"/>
      <c r="O231" s="48"/>
      <c r="P231" s="48"/>
      <c r="Q231" s="48"/>
      <c r="R231" s="48"/>
      <c r="S231" s="48"/>
      <c r="T231" s="48"/>
      <c r="U231" s="48"/>
      <c r="V231" s="48"/>
      <c r="W231" s="48"/>
      <c r="X231" s="48"/>
      <c r="Y231" s="7"/>
      <c r="Z231" s="7"/>
      <c r="AA231" s="7"/>
      <c r="AB231" s="7"/>
      <c r="AC231" s="48"/>
      <c r="AD231" s="48"/>
      <c r="AE231" s="48"/>
      <c r="AF231" s="48"/>
      <c r="AG231" s="48"/>
      <c r="AH231" s="6"/>
      <c r="AI231" s="48"/>
      <c r="AJ231" s="48"/>
      <c r="AK231" s="48"/>
      <c r="AL231" s="48"/>
      <c r="AM231" s="48"/>
      <c r="AN231" s="48"/>
      <c r="AO231" s="48"/>
      <c r="AP231" s="48"/>
      <c r="AQ231" s="48"/>
      <c r="AR231" s="48"/>
      <c r="AS231" s="48"/>
      <c r="AT231" s="48"/>
      <c r="AU231" s="7"/>
      <c r="AV231" s="7"/>
      <c r="AW231" s="7"/>
      <c r="AX231" s="7"/>
    </row>
    <row r="232" spans="1:50" hidden="1">
      <c r="A232" s="4"/>
      <c r="B232" s="4"/>
      <c r="C232" s="4"/>
      <c r="D232" s="4"/>
      <c r="E232" s="4"/>
      <c r="F232" s="4"/>
      <c r="G232" s="48"/>
      <c r="H232" s="48"/>
      <c r="I232" s="48"/>
      <c r="J232" s="48"/>
      <c r="K232" s="48"/>
      <c r="L232" s="6"/>
      <c r="M232" s="48"/>
      <c r="N232" s="48"/>
      <c r="O232" s="48"/>
      <c r="P232" s="48"/>
      <c r="Q232" s="48"/>
      <c r="R232" s="48"/>
      <c r="S232" s="48"/>
      <c r="T232" s="48"/>
      <c r="U232" s="48"/>
      <c r="V232" s="48"/>
      <c r="W232" s="48"/>
      <c r="X232" s="48"/>
      <c r="Y232" s="7"/>
      <c r="Z232" s="7"/>
      <c r="AA232" s="7"/>
      <c r="AB232" s="7"/>
      <c r="AC232" s="48"/>
      <c r="AD232" s="48"/>
      <c r="AE232" s="48"/>
      <c r="AF232" s="48"/>
      <c r="AG232" s="48"/>
      <c r="AH232" s="6"/>
      <c r="AI232" s="48"/>
      <c r="AJ232" s="48"/>
      <c r="AK232" s="48"/>
      <c r="AL232" s="48"/>
      <c r="AM232" s="48"/>
      <c r="AN232" s="48"/>
      <c r="AO232" s="48"/>
      <c r="AP232" s="48"/>
      <c r="AQ232" s="48"/>
      <c r="AR232" s="48"/>
      <c r="AS232" s="48"/>
      <c r="AT232" s="48"/>
      <c r="AU232" s="7"/>
      <c r="AV232" s="7"/>
      <c r="AW232" s="7"/>
      <c r="AX232" s="7"/>
    </row>
    <row r="233" spans="1:50" hidden="1">
      <c r="A233" s="4"/>
      <c r="B233" s="4"/>
      <c r="C233" s="4"/>
      <c r="D233" s="4"/>
      <c r="E233" s="4"/>
      <c r="F233" s="4"/>
      <c r="G233" s="48"/>
      <c r="H233" s="48"/>
      <c r="I233" s="48"/>
      <c r="J233" s="48"/>
      <c r="K233" s="48"/>
      <c r="L233" s="6"/>
      <c r="M233" s="48"/>
      <c r="N233" s="48"/>
      <c r="O233" s="48"/>
      <c r="P233" s="48"/>
      <c r="Q233" s="48"/>
      <c r="R233" s="48"/>
      <c r="S233" s="48"/>
      <c r="T233" s="48"/>
      <c r="U233" s="48"/>
      <c r="V233" s="48"/>
      <c r="W233" s="48"/>
      <c r="X233" s="48"/>
      <c r="Y233" s="7"/>
      <c r="Z233" s="7"/>
      <c r="AA233" s="7"/>
      <c r="AB233" s="7"/>
      <c r="AC233" s="48"/>
      <c r="AD233" s="48"/>
      <c r="AE233" s="48"/>
      <c r="AF233" s="48"/>
      <c r="AG233" s="48"/>
      <c r="AH233" s="6"/>
      <c r="AI233" s="48"/>
      <c r="AJ233" s="48"/>
      <c r="AK233" s="48"/>
      <c r="AL233" s="48"/>
      <c r="AM233" s="48"/>
      <c r="AN233" s="48"/>
      <c r="AO233" s="48"/>
      <c r="AP233" s="48"/>
      <c r="AQ233" s="48"/>
      <c r="AR233" s="48"/>
      <c r="AS233" s="48"/>
      <c r="AT233" s="48"/>
      <c r="AU233" s="7"/>
      <c r="AV233" s="7"/>
      <c r="AW233" s="7"/>
      <c r="AX233" s="7"/>
    </row>
    <row r="234" spans="1:50" hidden="1">
      <c r="A234" s="4"/>
      <c r="B234" s="4"/>
      <c r="C234" s="4"/>
      <c r="D234" s="4"/>
      <c r="E234" s="4"/>
      <c r="F234" s="4"/>
      <c r="G234" s="48"/>
      <c r="H234" s="48"/>
      <c r="I234" s="48"/>
      <c r="J234" s="48"/>
      <c r="K234" s="48"/>
      <c r="L234" s="6"/>
      <c r="M234" s="48"/>
      <c r="N234" s="48"/>
      <c r="O234" s="48"/>
      <c r="P234" s="48"/>
      <c r="Q234" s="48"/>
      <c r="R234" s="48"/>
      <c r="S234" s="48"/>
      <c r="T234" s="48"/>
      <c r="U234" s="48"/>
      <c r="V234" s="48"/>
      <c r="W234" s="48"/>
      <c r="X234" s="48"/>
      <c r="Y234" s="7"/>
      <c r="Z234" s="7"/>
      <c r="AA234" s="7"/>
      <c r="AB234" s="7"/>
      <c r="AC234" s="48"/>
      <c r="AD234" s="48"/>
      <c r="AE234" s="48"/>
      <c r="AF234" s="48"/>
      <c r="AG234" s="48"/>
      <c r="AH234" s="6"/>
      <c r="AI234" s="48"/>
      <c r="AJ234" s="48"/>
      <c r="AK234" s="48"/>
      <c r="AL234" s="48"/>
      <c r="AM234" s="48"/>
      <c r="AN234" s="48"/>
      <c r="AO234" s="48"/>
      <c r="AP234" s="48"/>
      <c r="AQ234" s="48"/>
      <c r="AR234" s="48"/>
      <c r="AS234" s="48"/>
      <c r="AT234" s="48"/>
      <c r="AU234" s="7"/>
      <c r="AV234" s="7"/>
      <c r="AW234" s="7"/>
      <c r="AX234" s="7"/>
    </row>
    <row r="235" spans="1:50" hidden="1">
      <c r="A235" s="4"/>
      <c r="B235" s="4"/>
      <c r="C235" s="4"/>
      <c r="D235" s="4"/>
      <c r="E235" s="4"/>
      <c r="F235" s="4"/>
      <c r="G235" s="48"/>
      <c r="H235" s="48"/>
      <c r="I235" s="48"/>
      <c r="J235" s="48"/>
      <c r="K235" s="48"/>
      <c r="L235" s="6"/>
      <c r="M235" s="48"/>
      <c r="N235" s="48"/>
      <c r="O235" s="48"/>
      <c r="P235" s="48"/>
      <c r="Q235" s="48"/>
      <c r="R235" s="48"/>
      <c r="S235" s="48"/>
      <c r="T235" s="48"/>
      <c r="U235" s="48"/>
      <c r="V235" s="48"/>
      <c r="W235" s="48"/>
      <c r="X235" s="48"/>
      <c r="Y235" s="7"/>
      <c r="Z235" s="7"/>
      <c r="AA235" s="7"/>
      <c r="AB235" s="7"/>
      <c r="AC235" s="48"/>
      <c r="AD235" s="48"/>
      <c r="AE235" s="48"/>
      <c r="AF235" s="48"/>
      <c r="AG235" s="48"/>
      <c r="AH235" s="6"/>
      <c r="AI235" s="48"/>
      <c r="AJ235" s="48"/>
      <c r="AK235" s="48"/>
      <c r="AL235" s="48"/>
      <c r="AM235" s="48"/>
      <c r="AN235" s="48"/>
      <c r="AO235" s="48"/>
      <c r="AP235" s="48"/>
      <c r="AQ235" s="48"/>
      <c r="AR235" s="48"/>
      <c r="AS235" s="48"/>
      <c r="AT235" s="48"/>
      <c r="AU235" s="7"/>
      <c r="AV235" s="7"/>
      <c r="AW235" s="7"/>
      <c r="AX235" s="7"/>
    </row>
    <row r="236" spans="1:50" hidden="1">
      <c r="A236" s="4"/>
      <c r="B236" s="4"/>
      <c r="C236" s="4"/>
      <c r="D236" s="4"/>
      <c r="E236" s="4"/>
      <c r="F236" s="4"/>
      <c r="G236" s="48"/>
      <c r="H236" s="48"/>
      <c r="I236" s="48"/>
      <c r="J236" s="48"/>
      <c r="K236" s="48"/>
      <c r="L236" s="6"/>
      <c r="M236" s="48"/>
      <c r="N236" s="48"/>
      <c r="O236" s="48"/>
      <c r="P236" s="48"/>
      <c r="Q236" s="48"/>
      <c r="R236" s="48"/>
      <c r="S236" s="48"/>
      <c r="T236" s="48"/>
      <c r="U236" s="48"/>
      <c r="V236" s="48"/>
      <c r="W236" s="48"/>
      <c r="X236" s="48"/>
      <c r="Y236" s="7"/>
      <c r="Z236" s="7"/>
      <c r="AA236" s="7"/>
      <c r="AB236" s="7"/>
      <c r="AC236" s="48"/>
      <c r="AD236" s="48"/>
      <c r="AE236" s="48"/>
      <c r="AF236" s="48"/>
      <c r="AG236" s="48"/>
      <c r="AH236" s="6"/>
      <c r="AI236" s="48"/>
      <c r="AJ236" s="48"/>
      <c r="AK236" s="48"/>
      <c r="AL236" s="48"/>
      <c r="AM236" s="48"/>
      <c r="AN236" s="48"/>
      <c r="AO236" s="48"/>
      <c r="AP236" s="48"/>
      <c r="AQ236" s="48"/>
      <c r="AR236" s="48"/>
      <c r="AS236" s="48"/>
      <c r="AT236" s="48"/>
      <c r="AU236" s="7"/>
      <c r="AV236" s="7"/>
      <c r="AW236" s="7"/>
      <c r="AX236" s="7"/>
    </row>
    <row r="237" spans="1:50" hidden="1">
      <c r="A237" s="4"/>
      <c r="B237" s="4"/>
      <c r="C237" s="4"/>
      <c r="D237" s="4"/>
      <c r="E237" s="4"/>
      <c r="F237" s="4"/>
      <c r="G237" s="48"/>
      <c r="H237" s="48"/>
      <c r="I237" s="48"/>
      <c r="J237" s="48"/>
      <c r="K237" s="48"/>
      <c r="L237" s="6"/>
      <c r="M237" s="48"/>
      <c r="N237" s="48"/>
      <c r="O237" s="48"/>
      <c r="P237" s="48"/>
      <c r="Q237" s="48"/>
      <c r="R237" s="48"/>
      <c r="S237" s="48"/>
      <c r="T237" s="48"/>
      <c r="U237" s="48"/>
      <c r="V237" s="48"/>
      <c r="W237" s="48"/>
      <c r="X237" s="48"/>
      <c r="Y237" s="7"/>
      <c r="Z237" s="7"/>
      <c r="AA237" s="7"/>
      <c r="AB237" s="7"/>
      <c r="AC237" s="48"/>
      <c r="AD237" s="48"/>
      <c r="AE237" s="48"/>
      <c r="AF237" s="48"/>
      <c r="AG237" s="48"/>
      <c r="AH237" s="6"/>
      <c r="AI237" s="48"/>
      <c r="AJ237" s="48"/>
      <c r="AK237" s="48"/>
      <c r="AL237" s="48"/>
      <c r="AM237" s="48"/>
      <c r="AN237" s="48"/>
      <c r="AO237" s="48"/>
      <c r="AP237" s="48"/>
      <c r="AQ237" s="48"/>
      <c r="AR237" s="48"/>
      <c r="AS237" s="48"/>
      <c r="AT237" s="48"/>
      <c r="AU237" s="7"/>
      <c r="AV237" s="7"/>
      <c r="AW237" s="7"/>
      <c r="AX237" s="7"/>
    </row>
    <row r="238" spans="1:50" hidden="1">
      <c r="A238" s="4"/>
      <c r="B238" s="4"/>
      <c r="C238" s="4"/>
      <c r="D238" s="4"/>
      <c r="E238" s="4"/>
      <c r="F238" s="4"/>
      <c r="G238" s="48"/>
      <c r="H238" s="48"/>
      <c r="I238" s="48"/>
      <c r="J238" s="48"/>
      <c r="K238" s="48"/>
      <c r="L238" s="6"/>
      <c r="M238" s="48"/>
      <c r="N238" s="48"/>
      <c r="O238" s="48"/>
      <c r="P238" s="48"/>
      <c r="Q238" s="48"/>
      <c r="R238" s="48"/>
      <c r="S238" s="48"/>
      <c r="T238" s="48"/>
      <c r="U238" s="48"/>
      <c r="V238" s="48"/>
      <c r="W238" s="48"/>
      <c r="X238" s="48"/>
      <c r="Y238" s="7"/>
      <c r="Z238" s="7"/>
      <c r="AA238" s="7"/>
      <c r="AB238" s="7"/>
      <c r="AC238" s="48"/>
      <c r="AD238" s="48"/>
      <c r="AE238" s="48"/>
      <c r="AF238" s="48"/>
      <c r="AG238" s="48"/>
      <c r="AH238" s="6"/>
      <c r="AI238" s="48"/>
      <c r="AJ238" s="48"/>
      <c r="AK238" s="48"/>
      <c r="AL238" s="48"/>
      <c r="AM238" s="48"/>
      <c r="AN238" s="48"/>
      <c r="AO238" s="48"/>
      <c r="AP238" s="48"/>
      <c r="AQ238" s="48"/>
      <c r="AR238" s="48"/>
      <c r="AS238" s="48"/>
      <c r="AT238" s="48"/>
      <c r="AU238" s="7"/>
      <c r="AV238" s="7"/>
      <c r="AW238" s="7"/>
      <c r="AX238" s="7"/>
    </row>
    <row r="239" spans="1:50" hidden="1">
      <c r="A239" s="4"/>
      <c r="B239" s="4"/>
      <c r="C239" s="4"/>
      <c r="D239" s="4"/>
      <c r="E239" s="4"/>
      <c r="F239" s="4"/>
      <c r="G239" s="48"/>
      <c r="H239" s="48"/>
      <c r="I239" s="48"/>
      <c r="J239" s="48"/>
      <c r="K239" s="48"/>
      <c r="L239" s="6"/>
      <c r="M239" s="48"/>
      <c r="N239" s="48"/>
      <c r="O239" s="48"/>
      <c r="P239" s="48"/>
      <c r="Q239" s="48"/>
      <c r="R239" s="48"/>
      <c r="S239" s="48"/>
      <c r="T239" s="48"/>
      <c r="U239" s="48"/>
      <c r="V239" s="48"/>
      <c r="W239" s="48"/>
      <c r="X239" s="48"/>
      <c r="Y239" s="7"/>
      <c r="Z239" s="7"/>
      <c r="AA239" s="7"/>
      <c r="AB239" s="7"/>
      <c r="AC239" s="48"/>
      <c r="AD239" s="48"/>
      <c r="AE239" s="48"/>
      <c r="AF239" s="48"/>
      <c r="AG239" s="48"/>
      <c r="AH239" s="6"/>
      <c r="AI239" s="48"/>
      <c r="AJ239" s="48"/>
      <c r="AK239" s="48"/>
      <c r="AL239" s="48"/>
      <c r="AM239" s="48"/>
      <c r="AN239" s="48"/>
      <c r="AO239" s="48"/>
      <c r="AP239" s="48"/>
      <c r="AQ239" s="48"/>
      <c r="AR239" s="48"/>
      <c r="AS239" s="48"/>
      <c r="AT239" s="48"/>
      <c r="AU239" s="7"/>
      <c r="AV239" s="7"/>
      <c r="AW239" s="7"/>
      <c r="AX239" s="7"/>
    </row>
    <row r="240" spans="1:50" hidden="1">
      <c r="A240" s="4"/>
      <c r="B240" s="4"/>
      <c r="C240" s="4"/>
      <c r="D240" s="4"/>
      <c r="E240" s="4"/>
      <c r="F240" s="4"/>
      <c r="G240" s="48"/>
      <c r="H240" s="48"/>
      <c r="I240" s="48"/>
      <c r="J240" s="48"/>
      <c r="K240" s="48"/>
      <c r="L240" s="6"/>
      <c r="M240" s="48"/>
      <c r="N240" s="48"/>
      <c r="O240" s="48"/>
      <c r="P240" s="48"/>
      <c r="Q240" s="48"/>
      <c r="R240" s="48"/>
      <c r="S240" s="48"/>
      <c r="T240" s="48"/>
      <c r="U240" s="48"/>
      <c r="V240" s="48"/>
      <c r="W240" s="48"/>
      <c r="X240" s="48"/>
      <c r="Y240" s="7"/>
      <c r="Z240" s="7"/>
      <c r="AA240" s="7"/>
      <c r="AB240" s="7"/>
      <c r="AC240" s="48"/>
      <c r="AD240" s="48"/>
      <c r="AE240" s="48"/>
      <c r="AF240" s="48"/>
      <c r="AG240" s="48"/>
      <c r="AH240" s="6"/>
      <c r="AI240" s="48"/>
      <c r="AJ240" s="48"/>
      <c r="AK240" s="48"/>
      <c r="AL240" s="48"/>
      <c r="AM240" s="48"/>
      <c r="AN240" s="48"/>
      <c r="AO240" s="48"/>
      <c r="AP240" s="48"/>
      <c r="AQ240" s="48"/>
      <c r="AR240" s="48"/>
      <c r="AS240" s="48"/>
      <c r="AT240" s="48"/>
      <c r="AU240" s="7"/>
      <c r="AV240" s="7"/>
      <c r="AW240" s="7"/>
      <c r="AX240" s="7"/>
    </row>
    <row r="241" spans="1:50" hidden="1">
      <c r="A241" s="4"/>
      <c r="B241" s="4"/>
      <c r="C241" s="4"/>
      <c r="D241" s="4"/>
      <c r="E241" s="4"/>
      <c r="F241" s="4"/>
      <c r="G241" s="48"/>
      <c r="H241" s="48"/>
      <c r="I241" s="48"/>
      <c r="J241" s="48"/>
      <c r="K241" s="48"/>
      <c r="L241" s="6"/>
      <c r="M241" s="48"/>
      <c r="N241" s="48"/>
      <c r="O241" s="48"/>
      <c r="P241" s="48"/>
      <c r="Q241" s="48"/>
      <c r="R241" s="48"/>
      <c r="S241" s="48"/>
      <c r="T241" s="48"/>
      <c r="U241" s="48"/>
      <c r="V241" s="48"/>
      <c r="W241" s="48"/>
      <c r="X241" s="48"/>
      <c r="Y241" s="7"/>
      <c r="Z241" s="7"/>
      <c r="AA241" s="7"/>
      <c r="AB241" s="7"/>
      <c r="AC241" s="48"/>
      <c r="AD241" s="48"/>
      <c r="AE241" s="48"/>
      <c r="AF241" s="48"/>
      <c r="AG241" s="48"/>
      <c r="AH241" s="6"/>
      <c r="AI241" s="48"/>
      <c r="AJ241" s="48"/>
      <c r="AK241" s="48"/>
      <c r="AL241" s="48"/>
      <c r="AM241" s="48"/>
      <c r="AN241" s="48"/>
      <c r="AO241" s="48"/>
      <c r="AP241" s="48"/>
      <c r="AQ241" s="48"/>
      <c r="AR241" s="48"/>
      <c r="AS241" s="48"/>
      <c r="AT241" s="48"/>
      <c r="AU241" s="7"/>
      <c r="AV241" s="7"/>
      <c r="AW241" s="7"/>
      <c r="AX241" s="7"/>
    </row>
    <row r="242" spans="1:50" hidden="1">
      <c r="A242" s="4"/>
      <c r="B242" s="4"/>
      <c r="C242" s="4"/>
      <c r="D242" s="4"/>
      <c r="E242" s="4"/>
      <c r="F242" s="4"/>
      <c r="G242" s="48"/>
      <c r="H242" s="48"/>
      <c r="I242" s="48"/>
      <c r="J242" s="48"/>
      <c r="K242" s="48"/>
      <c r="L242" s="6"/>
      <c r="M242" s="48"/>
      <c r="N242" s="48"/>
      <c r="O242" s="48"/>
      <c r="P242" s="48"/>
      <c r="Q242" s="48"/>
      <c r="R242" s="48"/>
      <c r="S242" s="48"/>
      <c r="T242" s="48"/>
      <c r="U242" s="48"/>
      <c r="V242" s="48"/>
      <c r="W242" s="48"/>
      <c r="X242" s="48"/>
      <c r="Y242" s="7"/>
      <c r="Z242" s="7"/>
      <c r="AA242" s="7"/>
      <c r="AB242" s="7"/>
      <c r="AC242" s="48"/>
      <c r="AD242" s="48"/>
      <c r="AE242" s="48"/>
      <c r="AF242" s="48"/>
      <c r="AG242" s="48"/>
      <c r="AH242" s="6"/>
      <c r="AI242" s="48"/>
      <c r="AJ242" s="48"/>
      <c r="AK242" s="48"/>
      <c r="AL242" s="48"/>
      <c r="AM242" s="48"/>
      <c r="AN242" s="48"/>
      <c r="AO242" s="48"/>
      <c r="AP242" s="48"/>
      <c r="AQ242" s="48"/>
      <c r="AR242" s="48"/>
      <c r="AS242" s="48"/>
      <c r="AT242" s="48"/>
      <c r="AU242" s="7"/>
      <c r="AV242" s="7"/>
      <c r="AW242" s="7"/>
      <c r="AX242" s="7"/>
    </row>
    <row r="243" spans="1:50" hidden="1">
      <c r="A243" s="4"/>
      <c r="B243" s="4"/>
      <c r="C243" s="4"/>
      <c r="D243" s="4"/>
      <c r="E243" s="4"/>
      <c r="F243" s="4"/>
      <c r="G243" s="48"/>
      <c r="H243" s="48"/>
      <c r="I243" s="48"/>
      <c r="J243" s="48"/>
      <c r="K243" s="48"/>
      <c r="L243" s="6"/>
      <c r="M243" s="48"/>
      <c r="N243" s="48"/>
      <c r="O243" s="48"/>
      <c r="P243" s="48"/>
      <c r="Q243" s="48"/>
      <c r="R243" s="48"/>
      <c r="S243" s="48"/>
      <c r="T243" s="48"/>
      <c r="U243" s="48"/>
      <c r="V243" s="48"/>
      <c r="W243" s="48"/>
      <c r="X243" s="48"/>
      <c r="Y243" s="7"/>
      <c r="Z243" s="7"/>
      <c r="AA243" s="7"/>
      <c r="AB243" s="7"/>
      <c r="AC243" s="48"/>
      <c r="AD243" s="48"/>
      <c r="AE243" s="48"/>
      <c r="AF243" s="48"/>
      <c r="AG243" s="48"/>
      <c r="AH243" s="6"/>
      <c r="AI243" s="48"/>
      <c r="AJ243" s="48"/>
      <c r="AK243" s="48"/>
      <c r="AL243" s="48"/>
      <c r="AM243" s="48"/>
      <c r="AN243" s="48"/>
      <c r="AO243" s="48"/>
      <c r="AP243" s="48"/>
      <c r="AQ243" s="48"/>
      <c r="AR243" s="48"/>
      <c r="AS243" s="48"/>
      <c r="AT243" s="48"/>
      <c r="AU243" s="7"/>
      <c r="AV243" s="7"/>
      <c r="AW243" s="7"/>
      <c r="AX243" s="7"/>
    </row>
    <row r="244" spans="1:50" hidden="1">
      <c r="A244" s="4"/>
      <c r="B244" s="4"/>
      <c r="C244" s="4"/>
      <c r="D244" s="4"/>
      <c r="E244" s="4"/>
      <c r="F244" s="4"/>
      <c r="G244" s="48"/>
      <c r="H244" s="48"/>
      <c r="I244" s="48"/>
      <c r="J244" s="48"/>
      <c r="K244" s="48"/>
      <c r="L244" s="6"/>
      <c r="M244" s="48"/>
      <c r="N244" s="48"/>
      <c r="O244" s="48"/>
      <c r="P244" s="48"/>
      <c r="Q244" s="48"/>
      <c r="R244" s="48"/>
      <c r="S244" s="48"/>
      <c r="T244" s="48"/>
      <c r="U244" s="48"/>
      <c r="V244" s="48"/>
      <c r="W244" s="48"/>
      <c r="X244" s="48"/>
      <c r="Y244" s="7"/>
      <c r="Z244" s="7"/>
      <c r="AA244" s="7"/>
      <c r="AB244" s="7"/>
      <c r="AC244" s="48"/>
      <c r="AD244" s="48"/>
      <c r="AE244" s="48"/>
      <c r="AF244" s="48"/>
      <c r="AG244" s="48"/>
      <c r="AH244" s="6"/>
      <c r="AI244" s="48"/>
      <c r="AJ244" s="48"/>
      <c r="AK244" s="48"/>
      <c r="AL244" s="48"/>
      <c r="AM244" s="48"/>
      <c r="AN244" s="48"/>
      <c r="AO244" s="48"/>
      <c r="AP244" s="48"/>
      <c r="AQ244" s="48"/>
      <c r="AR244" s="48"/>
      <c r="AS244" s="48"/>
      <c r="AT244" s="48"/>
      <c r="AU244" s="7"/>
      <c r="AV244" s="7"/>
      <c r="AW244" s="7"/>
      <c r="AX244" s="7"/>
    </row>
    <row r="245" spans="1:50" hidden="1">
      <c r="A245" s="4"/>
      <c r="B245" s="4"/>
      <c r="C245" s="4"/>
      <c r="D245" s="4"/>
      <c r="E245" s="4"/>
      <c r="F245" s="4"/>
      <c r="G245" s="48"/>
      <c r="H245" s="48"/>
      <c r="I245" s="48"/>
      <c r="J245" s="48"/>
      <c r="K245" s="48"/>
      <c r="L245" s="6"/>
      <c r="M245" s="48"/>
      <c r="N245" s="48"/>
      <c r="O245" s="48"/>
      <c r="P245" s="48"/>
      <c r="Q245" s="48"/>
      <c r="R245" s="48"/>
      <c r="S245" s="48"/>
      <c r="T245" s="48"/>
      <c r="U245" s="48"/>
      <c r="V245" s="48"/>
      <c r="W245" s="48"/>
      <c r="X245" s="48"/>
      <c r="Y245" s="7"/>
      <c r="Z245" s="7"/>
      <c r="AA245" s="7"/>
      <c r="AB245" s="7"/>
      <c r="AC245" s="48"/>
      <c r="AD245" s="48"/>
      <c r="AE245" s="48"/>
      <c r="AF245" s="48"/>
      <c r="AG245" s="48"/>
      <c r="AH245" s="6"/>
      <c r="AI245" s="48"/>
      <c r="AJ245" s="48"/>
      <c r="AK245" s="48"/>
      <c r="AL245" s="48"/>
      <c r="AM245" s="48"/>
      <c r="AN245" s="48"/>
      <c r="AO245" s="48"/>
      <c r="AP245" s="48"/>
      <c r="AQ245" s="48"/>
      <c r="AR245" s="48"/>
      <c r="AS245" s="48"/>
      <c r="AT245" s="48"/>
      <c r="AU245" s="7"/>
      <c r="AV245" s="7"/>
      <c r="AW245" s="7"/>
      <c r="AX245" s="7"/>
    </row>
    <row r="246" spans="1:50" hidden="1">
      <c r="A246" s="4"/>
      <c r="B246" s="4"/>
      <c r="C246" s="4"/>
      <c r="D246" s="4"/>
      <c r="E246" s="4"/>
      <c r="F246" s="4"/>
      <c r="G246" s="48"/>
      <c r="H246" s="48"/>
      <c r="I246" s="48"/>
      <c r="J246" s="48"/>
      <c r="K246" s="48"/>
      <c r="L246" s="6"/>
      <c r="M246" s="48"/>
      <c r="N246" s="48"/>
      <c r="O246" s="48"/>
      <c r="P246" s="48"/>
      <c r="Q246" s="48"/>
      <c r="R246" s="48"/>
      <c r="S246" s="48"/>
      <c r="T246" s="48"/>
      <c r="U246" s="48"/>
      <c r="V246" s="48"/>
      <c r="W246" s="48"/>
      <c r="X246" s="48"/>
      <c r="Y246" s="7"/>
      <c r="Z246" s="7"/>
      <c r="AA246" s="7"/>
      <c r="AB246" s="7"/>
      <c r="AC246" s="48"/>
      <c r="AD246" s="48"/>
      <c r="AE246" s="48"/>
      <c r="AF246" s="48"/>
      <c r="AG246" s="48"/>
      <c r="AH246" s="6"/>
      <c r="AI246" s="48"/>
      <c r="AJ246" s="48"/>
      <c r="AK246" s="48"/>
      <c r="AL246" s="48"/>
      <c r="AM246" s="48"/>
      <c r="AN246" s="48"/>
      <c r="AO246" s="48"/>
      <c r="AP246" s="48"/>
      <c r="AQ246" s="48"/>
      <c r="AR246" s="48"/>
      <c r="AS246" s="48"/>
      <c r="AT246" s="48"/>
      <c r="AU246" s="7"/>
      <c r="AV246" s="7"/>
      <c r="AW246" s="7"/>
      <c r="AX246" s="7"/>
    </row>
    <row r="247" spans="1:50" hidden="1">
      <c r="A247" s="4"/>
      <c r="B247" s="4"/>
      <c r="C247" s="4"/>
      <c r="D247" s="4"/>
      <c r="E247" s="4"/>
      <c r="F247" s="4"/>
      <c r="G247" s="48"/>
      <c r="H247" s="48"/>
      <c r="I247" s="48"/>
      <c r="J247" s="48"/>
      <c r="K247" s="48"/>
      <c r="L247" s="6"/>
      <c r="M247" s="48"/>
      <c r="N247" s="48"/>
      <c r="O247" s="48"/>
      <c r="P247" s="48"/>
      <c r="Q247" s="48"/>
      <c r="R247" s="48"/>
      <c r="S247" s="48"/>
      <c r="T247" s="48"/>
      <c r="U247" s="48"/>
      <c r="V247" s="48"/>
      <c r="W247" s="48"/>
      <c r="X247" s="48"/>
      <c r="Y247" s="7"/>
      <c r="Z247" s="7"/>
      <c r="AA247" s="7"/>
      <c r="AB247" s="7"/>
      <c r="AC247" s="48"/>
      <c r="AD247" s="48"/>
      <c r="AE247" s="48"/>
      <c r="AF247" s="48"/>
      <c r="AG247" s="48"/>
      <c r="AH247" s="6"/>
      <c r="AI247" s="48"/>
      <c r="AJ247" s="48"/>
      <c r="AK247" s="48"/>
      <c r="AL247" s="48"/>
      <c r="AM247" s="48"/>
      <c r="AN247" s="48"/>
      <c r="AO247" s="48"/>
      <c r="AP247" s="48"/>
      <c r="AQ247" s="48"/>
      <c r="AR247" s="48"/>
      <c r="AS247" s="48"/>
      <c r="AT247" s="48"/>
      <c r="AU247" s="7"/>
      <c r="AV247" s="7"/>
      <c r="AW247" s="7"/>
      <c r="AX247" s="7"/>
    </row>
    <row r="248" spans="1:50" hidden="1">
      <c r="A248" s="4"/>
      <c r="B248" s="4"/>
      <c r="C248" s="4"/>
      <c r="D248" s="4"/>
      <c r="E248" s="4"/>
      <c r="F248" s="4"/>
      <c r="G248" s="48"/>
      <c r="H248" s="48"/>
      <c r="I248" s="48"/>
      <c r="J248" s="48"/>
      <c r="K248" s="48"/>
      <c r="L248" s="6"/>
      <c r="M248" s="48"/>
      <c r="N248" s="48"/>
      <c r="O248" s="48"/>
      <c r="P248" s="48"/>
      <c r="Q248" s="48"/>
      <c r="R248" s="48"/>
      <c r="S248" s="48"/>
      <c r="T248" s="48"/>
      <c r="U248" s="48"/>
      <c r="V248" s="48"/>
      <c r="W248" s="48"/>
      <c r="X248" s="48"/>
      <c r="Y248" s="7"/>
      <c r="Z248" s="7"/>
      <c r="AA248" s="7"/>
      <c r="AB248" s="7"/>
      <c r="AC248" s="48"/>
      <c r="AD248" s="48"/>
      <c r="AE248" s="48"/>
      <c r="AF248" s="48"/>
      <c r="AG248" s="48"/>
      <c r="AH248" s="6"/>
      <c r="AI248" s="48"/>
      <c r="AJ248" s="48"/>
      <c r="AK248" s="48"/>
      <c r="AL248" s="48"/>
      <c r="AM248" s="48"/>
      <c r="AN248" s="48"/>
      <c r="AO248" s="48"/>
      <c r="AP248" s="48"/>
      <c r="AQ248" s="48"/>
      <c r="AR248" s="48"/>
      <c r="AS248" s="48"/>
      <c r="AT248" s="48"/>
      <c r="AU248" s="7"/>
      <c r="AV248" s="7"/>
      <c r="AW248" s="7"/>
      <c r="AX248" s="7"/>
    </row>
    <row r="249" spans="1:50" hidden="1">
      <c r="A249" s="4"/>
      <c r="B249" s="4"/>
      <c r="C249" s="4"/>
      <c r="D249" s="4"/>
      <c r="E249" s="4"/>
      <c r="F249" s="4"/>
      <c r="G249" s="48"/>
      <c r="H249" s="48"/>
      <c r="I249" s="48"/>
      <c r="J249" s="48"/>
      <c r="K249" s="48"/>
      <c r="L249" s="6"/>
      <c r="M249" s="48"/>
      <c r="N249" s="48"/>
      <c r="O249" s="48"/>
      <c r="P249" s="48"/>
      <c r="Q249" s="48"/>
      <c r="R249" s="48"/>
      <c r="S249" s="48"/>
      <c r="T249" s="48"/>
      <c r="U249" s="48"/>
      <c r="V249" s="48"/>
      <c r="W249" s="48"/>
      <c r="X249" s="48"/>
      <c r="Y249" s="7"/>
      <c r="Z249" s="7"/>
      <c r="AA249" s="7"/>
      <c r="AB249" s="7"/>
      <c r="AC249" s="48"/>
      <c r="AD249" s="48"/>
      <c r="AE249" s="48"/>
      <c r="AF249" s="48"/>
      <c r="AG249" s="48"/>
      <c r="AH249" s="6"/>
      <c r="AI249" s="48"/>
      <c r="AJ249" s="48"/>
      <c r="AK249" s="48"/>
      <c r="AL249" s="48"/>
      <c r="AM249" s="48"/>
      <c r="AN249" s="48"/>
      <c r="AO249" s="48"/>
      <c r="AP249" s="48"/>
      <c r="AQ249" s="48"/>
      <c r="AR249" s="48"/>
      <c r="AS249" s="48"/>
      <c r="AT249" s="48"/>
      <c r="AU249" s="7"/>
      <c r="AV249" s="7"/>
      <c r="AW249" s="7"/>
      <c r="AX249" s="7"/>
    </row>
    <row r="250" spans="1:50" hidden="1">
      <c r="A250" s="4"/>
      <c r="B250" s="4"/>
      <c r="C250" s="4"/>
      <c r="D250" s="4"/>
      <c r="E250" s="4"/>
      <c r="F250" s="4"/>
      <c r="G250" s="48"/>
      <c r="H250" s="48"/>
      <c r="I250" s="48"/>
      <c r="J250" s="48"/>
      <c r="K250" s="48"/>
      <c r="L250" s="6"/>
      <c r="M250" s="48"/>
      <c r="N250" s="48"/>
      <c r="O250" s="48"/>
      <c r="P250" s="48"/>
      <c r="Q250" s="48"/>
      <c r="R250" s="48"/>
      <c r="S250" s="48"/>
      <c r="T250" s="48"/>
      <c r="U250" s="48"/>
      <c r="V250" s="48"/>
      <c r="W250" s="48"/>
      <c r="X250" s="48"/>
      <c r="Y250" s="7"/>
      <c r="Z250" s="7"/>
      <c r="AA250" s="7"/>
      <c r="AB250" s="7"/>
      <c r="AC250" s="48"/>
      <c r="AD250" s="48"/>
      <c r="AE250" s="48"/>
      <c r="AF250" s="48"/>
      <c r="AG250" s="48"/>
      <c r="AH250" s="6"/>
      <c r="AI250" s="48"/>
      <c r="AJ250" s="48"/>
      <c r="AK250" s="48"/>
      <c r="AL250" s="48"/>
      <c r="AM250" s="48"/>
      <c r="AN250" s="48"/>
      <c r="AO250" s="48"/>
      <c r="AP250" s="48"/>
      <c r="AQ250" s="48"/>
      <c r="AR250" s="48"/>
      <c r="AS250" s="48"/>
      <c r="AT250" s="48"/>
      <c r="AU250" s="7"/>
      <c r="AV250" s="7"/>
      <c r="AW250" s="7"/>
      <c r="AX250" s="7"/>
    </row>
    <row r="251" spans="1:50" hidden="1">
      <c r="A251" s="4"/>
      <c r="B251" s="4"/>
      <c r="C251" s="4"/>
      <c r="D251" s="4"/>
      <c r="E251" s="4"/>
      <c r="F251" s="4"/>
      <c r="G251" s="48"/>
      <c r="H251" s="48"/>
      <c r="I251" s="48"/>
      <c r="J251" s="48"/>
      <c r="K251" s="48"/>
      <c r="L251" s="6"/>
      <c r="M251" s="48"/>
      <c r="N251" s="48"/>
      <c r="O251" s="48"/>
      <c r="P251" s="48"/>
      <c r="Q251" s="48"/>
      <c r="R251" s="48"/>
      <c r="S251" s="48"/>
      <c r="T251" s="48"/>
      <c r="U251" s="48"/>
      <c r="V251" s="48"/>
      <c r="W251" s="48"/>
      <c r="X251" s="48"/>
      <c r="Y251" s="7"/>
      <c r="Z251" s="7"/>
      <c r="AA251" s="7"/>
      <c r="AB251" s="7"/>
      <c r="AC251" s="48"/>
      <c r="AD251" s="48"/>
      <c r="AE251" s="48"/>
      <c r="AF251" s="48"/>
      <c r="AG251" s="48"/>
      <c r="AH251" s="6"/>
      <c r="AI251" s="48"/>
      <c r="AJ251" s="48"/>
      <c r="AK251" s="48"/>
      <c r="AL251" s="48"/>
      <c r="AM251" s="48"/>
      <c r="AN251" s="48"/>
      <c r="AO251" s="48"/>
      <c r="AP251" s="48"/>
      <c r="AQ251" s="48"/>
      <c r="AR251" s="48"/>
      <c r="AS251" s="48"/>
      <c r="AT251" s="48"/>
      <c r="AU251" s="7"/>
      <c r="AV251" s="7"/>
      <c r="AW251" s="7"/>
      <c r="AX251" s="7"/>
    </row>
    <row r="252" spans="1:50" hidden="1">
      <c r="A252" s="4"/>
      <c r="B252" s="4"/>
      <c r="C252" s="4"/>
      <c r="D252" s="4"/>
      <c r="E252" s="4"/>
      <c r="F252" s="4"/>
      <c r="G252" s="48"/>
      <c r="H252" s="48"/>
      <c r="I252" s="48"/>
      <c r="J252" s="48"/>
      <c r="K252" s="48"/>
      <c r="L252" s="6"/>
      <c r="M252" s="48"/>
      <c r="N252" s="48"/>
      <c r="O252" s="48"/>
      <c r="P252" s="48"/>
      <c r="Q252" s="48"/>
      <c r="R252" s="48"/>
      <c r="S252" s="48"/>
      <c r="T252" s="48"/>
      <c r="U252" s="48"/>
      <c r="V252" s="48"/>
      <c r="W252" s="48"/>
      <c r="X252" s="48"/>
      <c r="Y252" s="7"/>
      <c r="Z252" s="7"/>
      <c r="AA252" s="7"/>
      <c r="AB252" s="7"/>
      <c r="AC252" s="48"/>
      <c r="AD252" s="48"/>
      <c r="AE252" s="48"/>
      <c r="AF252" s="48"/>
      <c r="AG252" s="48"/>
      <c r="AH252" s="6"/>
      <c r="AI252" s="48"/>
      <c r="AJ252" s="48"/>
      <c r="AK252" s="48"/>
      <c r="AL252" s="48"/>
      <c r="AM252" s="48"/>
      <c r="AN252" s="48"/>
      <c r="AO252" s="48"/>
      <c r="AP252" s="48"/>
      <c r="AQ252" s="48"/>
      <c r="AR252" s="48"/>
      <c r="AS252" s="48"/>
      <c r="AT252" s="48"/>
      <c r="AU252" s="7"/>
      <c r="AV252" s="7"/>
      <c r="AW252" s="7"/>
      <c r="AX252" s="7"/>
    </row>
    <row r="253" spans="1:50" hidden="1">
      <c r="A253" s="4"/>
      <c r="B253" s="4"/>
      <c r="C253" s="4"/>
      <c r="D253" s="4"/>
      <c r="E253" s="4"/>
      <c r="F253" s="4"/>
      <c r="G253" s="48"/>
      <c r="H253" s="48"/>
      <c r="I253" s="48"/>
      <c r="J253" s="48"/>
      <c r="K253" s="48"/>
      <c r="L253" s="6"/>
      <c r="M253" s="48"/>
      <c r="N253" s="48"/>
      <c r="O253" s="48"/>
      <c r="P253" s="48"/>
      <c r="Q253" s="48"/>
      <c r="R253" s="48"/>
      <c r="S253" s="48"/>
      <c r="T253" s="48"/>
      <c r="U253" s="48"/>
      <c r="V253" s="48"/>
      <c r="W253" s="48"/>
      <c r="X253" s="48"/>
      <c r="Y253" s="7"/>
      <c r="Z253" s="7"/>
      <c r="AA253" s="7"/>
      <c r="AB253" s="7"/>
      <c r="AC253" s="48"/>
      <c r="AD253" s="48"/>
      <c r="AE253" s="48"/>
      <c r="AF253" s="48"/>
      <c r="AG253" s="48"/>
      <c r="AH253" s="6"/>
      <c r="AI253" s="48"/>
      <c r="AJ253" s="48"/>
      <c r="AK253" s="48"/>
      <c r="AL253" s="48"/>
      <c r="AM253" s="48"/>
      <c r="AN253" s="48"/>
      <c r="AO253" s="48"/>
      <c r="AP253" s="48"/>
      <c r="AQ253" s="48"/>
      <c r="AR253" s="48"/>
      <c r="AS253" s="48"/>
      <c r="AT253" s="48"/>
      <c r="AU253" s="7"/>
      <c r="AV253" s="7"/>
      <c r="AW253" s="7"/>
      <c r="AX253" s="7"/>
    </row>
    <row r="254" spans="1:50" hidden="1">
      <c r="A254" s="4"/>
      <c r="B254" s="4"/>
      <c r="C254" s="4"/>
      <c r="D254" s="4"/>
      <c r="E254" s="4"/>
      <c r="F254" s="4"/>
      <c r="G254" s="48"/>
      <c r="H254" s="48"/>
      <c r="I254" s="48"/>
      <c r="J254" s="48"/>
      <c r="K254" s="48"/>
      <c r="L254" s="6"/>
      <c r="M254" s="48"/>
      <c r="N254" s="48"/>
      <c r="O254" s="48"/>
      <c r="P254" s="48"/>
      <c r="Q254" s="48"/>
      <c r="R254" s="48"/>
      <c r="S254" s="48"/>
      <c r="T254" s="48"/>
      <c r="U254" s="48"/>
      <c r="V254" s="48"/>
      <c r="W254" s="48"/>
      <c r="X254" s="48"/>
      <c r="Y254" s="7"/>
      <c r="Z254" s="7"/>
      <c r="AA254" s="7"/>
      <c r="AB254" s="7"/>
      <c r="AC254" s="48"/>
      <c r="AD254" s="48"/>
      <c r="AE254" s="48"/>
      <c r="AF254" s="48"/>
      <c r="AG254" s="48"/>
      <c r="AH254" s="6"/>
      <c r="AI254" s="48"/>
      <c r="AJ254" s="48"/>
      <c r="AK254" s="48"/>
      <c r="AL254" s="48"/>
      <c r="AM254" s="48"/>
      <c r="AN254" s="48"/>
      <c r="AO254" s="48"/>
      <c r="AP254" s="48"/>
      <c r="AQ254" s="48"/>
      <c r="AR254" s="48"/>
      <c r="AS254" s="48"/>
      <c r="AT254" s="48"/>
      <c r="AU254" s="7"/>
      <c r="AV254" s="7"/>
      <c r="AW254" s="7"/>
      <c r="AX254" s="7"/>
    </row>
    <row r="255" spans="1:50" hidden="1">
      <c r="A255" s="4"/>
      <c r="B255" s="4"/>
      <c r="C255" s="4"/>
      <c r="D255" s="4"/>
      <c r="E255" s="4"/>
      <c r="F255" s="4"/>
      <c r="G255" s="48"/>
      <c r="H255" s="48"/>
      <c r="I255" s="48"/>
      <c r="J255" s="48"/>
      <c r="K255" s="48"/>
      <c r="L255" s="6"/>
      <c r="M255" s="48"/>
      <c r="N255" s="48"/>
      <c r="O255" s="48"/>
      <c r="P255" s="48"/>
      <c r="Q255" s="48"/>
      <c r="R255" s="48"/>
      <c r="S255" s="48"/>
      <c r="T255" s="48"/>
      <c r="U255" s="48"/>
      <c r="V255" s="48"/>
      <c r="W255" s="48"/>
      <c r="X255" s="48"/>
      <c r="Y255" s="7"/>
      <c r="Z255" s="7"/>
      <c r="AA255" s="7"/>
      <c r="AB255" s="7"/>
      <c r="AC255" s="48"/>
      <c r="AD255" s="48"/>
      <c r="AE255" s="48"/>
      <c r="AF255" s="48"/>
      <c r="AG255" s="48"/>
      <c r="AH255" s="6"/>
      <c r="AI255" s="48"/>
      <c r="AJ255" s="48"/>
      <c r="AK255" s="48"/>
      <c r="AL255" s="48"/>
      <c r="AM255" s="48"/>
      <c r="AN255" s="48"/>
      <c r="AO255" s="48"/>
      <c r="AP255" s="48"/>
      <c r="AQ255" s="48"/>
      <c r="AR255" s="48"/>
      <c r="AS255" s="48"/>
      <c r="AT255" s="48"/>
      <c r="AU255" s="7"/>
      <c r="AV255" s="7"/>
      <c r="AW255" s="7"/>
      <c r="AX255" s="7"/>
    </row>
    <row r="256" spans="1:50" hidden="1">
      <c r="A256" s="4"/>
      <c r="B256" s="4"/>
      <c r="C256" s="4"/>
      <c r="D256" s="4"/>
      <c r="E256" s="4"/>
      <c r="F256" s="4"/>
      <c r="G256" s="48"/>
      <c r="H256" s="48"/>
      <c r="I256" s="48"/>
      <c r="J256" s="48"/>
      <c r="K256" s="48"/>
      <c r="L256" s="6"/>
      <c r="M256" s="48"/>
      <c r="N256" s="48"/>
      <c r="O256" s="48"/>
      <c r="P256" s="48"/>
      <c r="Q256" s="48"/>
      <c r="R256" s="48"/>
      <c r="S256" s="48"/>
      <c r="T256" s="48"/>
      <c r="U256" s="48"/>
      <c r="V256" s="48"/>
      <c r="W256" s="48"/>
      <c r="X256" s="48"/>
      <c r="Y256" s="7"/>
      <c r="Z256" s="7"/>
      <c r="AA256" s="7"/>
      <c r="AB256" s="7"/>
      <c r="AC256" s="48"/>
      <c r="AD256" s="48"/>
      <c r="AE256" s="48"/>
      <c r="AF256" s="48"/>
      <c r="AG256" s="48"/>
      <c r="AH256" s="6"/>
      <c r="AI256" s="48"/>
      <c r="AJ256" s="48"/>
      <c r="AK256" s="48"/>
      <c r="AL256" s="48"/>
      <c r="AM256" s="48"/>
      <c r="AN256" s="48"/>
      <c r="AO256" s="48"/>
      <c r="AP256" s="48"/>
      <c r="AQ256" s="48"/>
      <c r="AR256" s="48"/>
      <c r="AS256" s="48"/>
      <c r="AT256" s="48"/>
      <c r="AU256" s="7"/>
      <c r="AV256" s="7"/>
      <c r="AW256" s="7"/>
      <c r="AX256" s="7"/>
    </row>
    <row r="257" spans="1:50" hidden="1">
      <c r="A257" s="4"/>
      <c r="B257" s="4"/>
      <c r="C257" s="4"/>
      <c r="D257" s="4"/>
      <c r="E257" s="4"/>
      <c r="F257" s="4"/>
      <c r="G257" s="48"/>
      <c r="H257" s="48"/>
      <c r="I257" s="48"/>
      <c r="J257" s="48"/>
      <c r="K257" s="48"/>
      <c r="L257" s="6"/>
      <c r="M257" s="48"/>
      <c r="N257" s="48"/>
      <c r="O257" s="48"/>
      <c r="P257" s="48"/>
      <c r="Q257" s="48"/>
      <c r="R257" s="48"/>
      <c r="S257" s="48"/>
      <c r="T257" s="48"/>
      <c r="U257" s="48"/>
      <c r="V257" s="48"/>
      <c r="W257" s="48"/>
      <c r="X257" s="48"/>
      <c r="Y257" s="7"/>
      <c r="Z257" s="7"/>
      <c r="AA257" s="7"/>
      <c r="AB257" s="7"/>
      <c r="AC257" s="48"/>
      <c r="AD257" s="48"/>
      <c r="AE257" s="48"/>
      <c r="AF257" s="48"/>
      <c r="AG257" s="48"/>
      <c r="AH257" s="6"/>
      <c r="AI257" s="48"/>
      <c r="AJ257" s="48"/>
      <c r="AK257" s="48"/>
      <c r="AL257" s="48"/>
      <c r="AM257" s="48"/>
      <c r="AN257" s="48"/>
      <c r="AO257" s="48"/>
      <c r="AP257" s="48"/>
      <c r="AQ257" s="48"/>
      <c r="AR257" s="48"/>
      <c r="AS257" s="48"/>
      <c r="AT257" s="48"/>
      <c r="AU257" s="7"/>
      <c r="AV257" s="7"/>
      <c r="AW257" s="7"/>
      <c r="AX257" s="7"/>
    </row>
    <row r="258" spans="1:50" hidden="1">
      <c r="A258" s="4"/>
      <c r="B258" s="4"/>
      <c r="C258" s="4"/>
      <c r="D258" s="4"/>
      <c r="E258" s="4"/>
      <c r="F258" s="4"/>
      <c r="G258" s="48"/>
      <c r="H258" s="48"/>
      <c r="I258" s="48"/>
      <c r="J258" s="48"/>
      <c r="K258" s="48"/>
      <c r="L258" s="6"/>
      <c r="M258" s="48"/>
      <c r="N258" s="48"/>
      <c r="O258" s="48"/>
      <c r="P258" s="48"/>
      <c r="Q258" s="48"/>
      <c r="R258" s="48"/>
      <c r="S258" s="48"/>
      <c r="T258" s="48"/>
      <c r="U258" s="48"/>
      <c r="V258" s="48"/>
      <c r="W258" s="48"/>
      <c r="X258" s="48"/>
      <c r="Y258" s="7"/>
      <c r="Z258" s="7"/>
      <c r="AA258" s="7"/>
      <c r="AB258" s="7"/>
      <c r="AC258" s="48"/>
      <c r="AD258" s="48"/>
      <c r="AE258" s="48"/>
      <c r="AF258" s="48"/>
      <c r="AG258" s="48"/>
      <c r="AH258" s="6"/>
      <c r="AI258" s="48"/>
      <c r="AJ258" s="48"/>
      <c r="AK258" s="48"/>
      <c r="AL258" s="48"/>
      <c r="AM258" s="48"/>
      <c r="AN258" s="48"/>
      <c r="AO258" s="48"/>
      <c r="AP258" s="48"/>
      <c r="AQ258" s="48"/>
      <c r="AR258" s="48"/>
      <c r="AS258" s="48"/>
      <c r="AT258" s="48"/>
      <c r="AU258" s="7"/>
      <c r="AV258" s="7"/>
      <c r="AW258" s="7"/>
      <c r="AX258" s="7"/>
    </row>
    <row r="259" spans="1:50" hidden="1">
      <c r="A259" s="4"/>
      <c r="B259" s="4"/>
      <c r="C259" s="4"/>
      <c r="D259" s="4"/>
      <c r="E259" s="4"/>
      <c r="F259" s="4"/>
      <c r="G259" s="48"/>
      <c r="H259" s="48"/>
      <c r="I259" s="48"/>
      <c r="J259" s="48"/>
      <c r="K259" s="48"/>
      <c r="L259" s="6"/>
      <c r="M259" s="48"/>
      <c r="N259" s="48"/>
      <c r="O259" s="48"/>
      <c r="P259" s="48"/>
      <c r="Q259" s="48"/>
      <c r="R259" s="48"/>
      <c r="S259" s="48"/>
      <c r="T259" s="48"/>
      <c r="U259" s="48"/>
      <c r="V259" s="48"/>
      <c r="W259" s="48"/>
      <c r="X259" s="48"/>
      <c r="Y259" s="7"/>
      <c r="Z259" s="7"/>
      <c r="AA259" s="7"/>
      <c r="AB259" s="7"/>
      <c r="AC259" s="48"/>
      <c r="AD259" s="48"/>
      <c r="AE259" s="48"/>
      <c r="AF259" s="48"/>
      <c r="AG259" s="48"/>
      <c r="AH259" s="6"/>
      <c r="AI259" s="48"/>
      <c r="AJ259" s="48"/>
      <c r="AK259" s="48"/>
      <c r="AL259" s="48"/>
      <c r="AM259" s="48"/>
      <c r="AN259" s="48"/>
      <c r="AO259" s="48"/>
      <c r="AP259" s="48"/>
      <c r="AQ259" s="48"/>
      <c r="AR259" s="48"/>
      <c r="AS259" s="48"/>
      <c r="AT259" s="48"/>
      <c r="AU259" s="7"/>
      <c r="AV259" s="7"/>
      <c r="AW259" s="7"/>
      <c r="AX259" s="7"/>
    </row>
    <row r="260" spans="1:50" hidden="1">
      <c r="A260" s="4"/>
      <c r="B260" s="4"/>
      <c r="C260" s="4"/>
      <c r="D260" s="4"/>
      <c r="E260" s="4"/>
      <c r="F260" s="4"/>
      <c r="G260" s="48"/>
      <c r="H260" s="48"/>
      <c r="I260" s="48"/>
      <c r="J260" s="48"/>
      <c r="K260" s="48"/>
      <c r="L260" s="6"/>
      <c r="M260" s="48"/>
      <c r="N260" s="48"/>
      <c r="O260" s="48"/>
      <c r="P260" s="48"/>
      <c r="Q260" s="48"/>
      <c r="R260" s="48"/>
      <c r="S260" s="48"/>
      <c r="T260" s="48"/>
      <c r="U260" s="48"/>
      <c r="V260" s="48"/>
      <c r="W260" s="48"/>
      <c r="X260" s="48"/>
      <c r="Y260" s="7"/>
      <c r="Z260" s="7"/>
      <c r="AA260" s="7"/>
      <c r="AB260" s="7"/>
      <c r="AC260" s="48"/>
      <c r="AD260" s="48"/>
      <c r="AE260" s="48"/>
      <c r="AF260" s="48"/>
      <c r="AG260" s="48"/>
      <c r="AH260" s="6"/>
      <c r="AI260" s="48"/>
      <c r="AJ260" s="48"/>
      <c r="AK260" s="48"/>
      <c r="AL260" s="48"/>
      <c r="AM260" s="48"/>
      <c r="AN260" s="48"/>
      <c r="AO260" s="48"/>
      <c r="AP260" s="48"/>
      <c r="AQ260" s="48"/>
      <c r="AR260" s="48"/>
      <c r="AS260" s="48"/>
      <c r="AT260" s="48"/>
      <c r="AU260" s="7"/>
      <c r="AV260" s="7"/>
      <c r="AW260" s="7"/>
      <c r="AX260" s="7"/>
    </row>
    <row r="261" spans="1:50" hidden="1">
      <c r="A261" s="4"/>
      <c r="B261" s="4"/>
      <c r="C261" s="4"/>
      <c r="D261" s="4"/>
      <c r="E261" s="4"/>
      <c r="F261" s="4"/>
      <c r="G261" s="48"/>
      <c r="H261" s="48"/>
      <c r="I261" s="48"/>
      <c r="J261" s="48"/>
      <c r="K261" s="48"/>
      <c r="L261" s="6"/>
      <c r="M261" s="48"/>
      <c r="N261" s="48"/>
      <c r="O261" s="48"/>
      <c r="P261" s="48"/>
      <c r="Q261" s="48"/>
      <c r="R261" s="48"/>
      <c r="S261" s="48"/>
      <c r="T261" s="48"/>
      <c r="U261" s="48"/>
      <c r="V261" s="48"/>
      <c r="W261" s="48"/>
      <c r="X261" s="48"/>
      <c r="Y261" s="7"/>
      <c r="Z261" s="7"/>
      <c r="AA261" s="7"/>
      <c r="AB261" s="7"/>
      <c r="AC261" s="48"/>
      <c r="AD261" s="48"/>
      <c r="AE261" s="48"/>
      <c r="AF261" s="48"/>
      <c r="AG261" s="48"/>
      <c r="AH261" s="6"/>
      <c r="AI261" s="48"/>
      <c r="AJ261" s="48"/>
      <c r="AK261" s="48"/>
      <c r="AL261" s="48"/>
      <c r="AM261" s="48"/>
      <c r="AN261" s="48"/>
      <c r="AO261" s="48"/>
      <c r="AP261" s="48"/>
      <c r="AQ261" s="48"/>
      <c r="AR261" s="48"/>
      <c r="AS261" s="48"/>
      <c r="AT261" s="48"/>
      <c r="AU261" s="7"/>
      <c r="AV261" s="7"/>
      <c r="AW261" s="7"/>
      <c r="AX261" s="7"/>
    </row>
    <row r="262" spans="1:50" hidden="1">
      <c r="A262" s="4"/>
      <c r="B262" s="4"/>
      <c r="C262" s="4"/>
      <c r="D262" s="4"/>
      <c r="E262" s="4"/>
      <c r="F262" s="4"/>
      <c r="G262" s="48"/>
      <c r="H262" s="48"/>
      <c r="I262" s="48"/>
      <c r="J262" s="48"/>
      <c r="K262" s="48"/>
      <c r="L262" s="6"/>
      <c r="M262" s="48"/>
      <c r="N262" s="48"/>
      <c r="O262" s="48"/>
      <c r="P262" s="48"/>
      <c r="Q262" s="48"/>
      <c r="R262" s="48"/>
      <c r="S262" s="48"/>
      <c r="T262" s="48"/>
      <c r="U262" s="48"/>
      <c r="V262" s="48"/>
      <c r="W262" s="48"/>
      <c r="X262" s="48"/>
      <c r="Y262" s="7"/>
      <c r="Z262" s="7"/>
      <c r="AA262" s="7"/>
      <c r="AB262" s="7"/>
      <c r="AC262" s="48"/>
      <c r="AD262" s="48"/>
      <c r="AE262" s="48"/>
      <c r="AF262" s="48"/>
      <c r="AG262" s="48"/>
      <c r="AH262" s="6"/>
      <c r="AI262" s="48"/>
      <c r="AJ262" s="48"/>
      <c r="AK262" s="48"/>
      <c r="AL262" s="48"/>
      <c r="AM262" s="48"/>
      <c r="AN262" s="48"/>
      <c r="AO262" s="48"/>
      <c r="AP262" s="48"/>
      <c r="AQ262" s="48"/>
      <c r="AR262" s="48"/>
      <c r="AS262" s="48"/>
      <c r="AT262" s="48"/>
      <c r="AU262" s="7"/>
      <c r="AV262" s="7"/>
      <c r="AW262" s="7"/>
      <c r="AX262" s="7"/>
    </row>
    <row r="263" spans="1:50" hidden="1">
      <c r="A263" s="4"/>
      <c r="B263" s="4"/>
      <c r="C263" s="4"/>
      <c r="D263" s="4"/>
      <c r="E263" s="4"/>
      <c r="F263" s="4"/>
      <c r="G263" s="48"/>
      <c r="H263" s="48"/>
      <c r="I263" s="48"/>
      <c r="J263" s="48"/>
      <c r="K263" s="48"/>
      <c r="L263" s="6"/>
      <c r="M263" s="48"/>
      <c r="N263" s="48"/>
      <c r="O263" s="48"/>
      <c r="P263" s="48"/>
      <c r="Q263" s="48"/>
      <c r="R263" s="48"/>
      <c r="S263" s="48"/>
      <c r="T263" s="48"/>
      <c r="U263" s="48"/>
      <c r="V263" s="48"/>
      <c r="W263" s="48"/>
      <c r="X263" s="48"/>
      <c r="Y263" s="7"/>
      <c r="Z263" s="7"/>
      <c r="AA263" s="7"/>
      <c r="AB263" s="7"/>
      <c r="AC263" s="48"/>
      <c r="AD263" s="48"/>
      <c r="AE263" s="48"/>
      <c r="AF263" s="48"/>
      <c r="AG263" s="48"/>
      <c r="AH263" s="6"/>
      <c r="AI263" s="48"/>
      <c r="AJ263" s="48"/>
      <c r="AK263" s="48"/>
      <c r="AL263" s="48"/>
      <c r="AM263" s="48"/>
      <c r="AN263" s="48"/>
      <c r="AO263" s="48"/>
      <c r="AP263" s="48"/>
      <c r="AQ263" s="48"/>
      <c r="AR263" s="48"/>
      <c r="AS263" s="48"/>
      <c r="AT263" s="48"/>
      <c r="AU263" s="7"/>
      <c r="AV263" s="7"/>
      <c r="AW263" s="7"/>
      <c r="AX263" s="7"/>
    </row>
    <row r="264" spans="1:50" hidden="1">
      <c r="A264" s="4"/>
      <c r="B264" s="4"/>
      <c r="C264" s="4"/>
      <c r="D264" s="4"/>
      <c r="E264" s="4"/>
      <c r="F264" s="4"/>
      <c r="G264" s="48"/>
      <c r="H264" s="48"/>
      <c r="I264" s="48"/>
      <c r="J264" s="48"/>
      <c r="K264" s="48"/>
      <c r="L264" s="6"/>
      <c r="M264" s="48"/>
      <c r="N264" s="48"/>
      <c r="O264" s="48"/>
      <c r="P264" s="48"/>
      <c r="Q264" s="48"/>
      <c r="R264" s="48"/>
      <c r="S264" s="48"/>
      <c r="T264" s="48"/>
      <c r="U264" s="48"/>
      <c r="V264" s="48"/>
      <c r="W264" s="48"/>
      <c r="X264" s="48"/>
      <c r="Y264" s="7"/>
      <c r="Z264" s="7"/>
      <c r="AA264" s="7"/>
      <c r="AB264" s="7"/>
      <c r="AC264" s="48"/>
      <c r="AD264" s="48"/>
      <c r="AE264" s="48"/>
      <c r="AF264" s="48"/>
      <c r="AG264" s="48"/>
      <c r="AH264" s="6"/>
      <c r="AI264" s="48"/>
      <c r="AJ264" s="48"/>
      <c r="AK264" s="48"/>
      <c r="AL264" s="48"/>
      <c r="AM264" s="48"/>
      <c r="AN264" s="48"/>
      <c r="AO264" s="48"/>
      <c r="AP264" s="48"/>
      <c r="AQ264" s="48"/>
      <c r="AR264" s="48"/>
      <c r="AS264" s="48"/>
      <c r="AT264" s="48"/>
      <c r="AU264" s="7"/>
      <c r="AV264" s="7"/>
      <c r="AW264" s="7"/>
      <c r="AX264" s="7"/>
    </row>
    <row r="265" spans="1:50" hidden="1">
      <c r="A265" s="4"/>
      <c r="B265" s="4"/>
      <c r="C265" s="4"/>
      <c r="D265" s="4"/>
      <c r="E265" s="4"/>
      <c r="F265" s="4"/>
      <c r="G265" s="48"/>
      <c r="H265" s="48"/>
      <c r="I265" s="48"/>
      <c r="J265" s="48"/>
      <c r="K265" s="48"/>
      <c r="L265" s="6"/>
      <c r="M265" s="48"/>
      <c r="N265" s="48"/>
      <c r="O265" s="48"/>
      <c r="P265" s="48"/>
      <c r="Q265" s="48"/>
      <c r="R265" s="48"/>
      <c r="S265" s="48"/>
      <c r="T265" s="48"/>
      <c r="U265" s="48"/>
      <c r="V265" s="48"/>
      <c r="W265" s="48"/>
      <c r="X265" s="48"/>
      <c r="Y265" s="7"/>
      <c r="Z265" s="7"/>
      <c r="AA265" s="7"/>
      <c r="AB265" s="7"/>
      <c r="AC265" s="48"/>
      <c r="AD265" s="48"/>
      <c r="AE265" s="48"/>
      <c r="AF265" s="48"/>
      <c r="AG265" s="48"/>
      <c r="AH265" s="6"/>
      <c r="AI265" s="48"/>
      <c r="AJ265" s="48"/>
      <c r="AK265" s="48"/>
      <c r="AL265" s="48"/>
      <c r="AM265" s="48"/>
      <c r="AN265" s="48"/>
      <c r="AO265" s="48"/>
      <c r="AP265" s="48"/>
      <c r="AQ265" s="48"/>
      <c r="AR265" s="48"/>
      <c r="AS265" s="48"/>
      <c r="AT265" s="48"/>
      <c r="AU265" s="7"/>
      <c r="AV265" s="7"/>
      <c r="AW265" s="7"/>
      <c r="AX265" s="7"/>
    </row>
    <row r="266" spans="1:50" hidden="1">
      <c r="A266" s="4"/>
      <c r="B266" s="4"/>
      <c r="C266" s="4"/>
      <c r="D266" s="4"/>
      <c r="E266" s="4"/>
      <c r="F266" s="4"/>
      <c r="G266" s="48"/>
      <c r="H266" s="48"/>
      <c r="I266" s="48"/>
      <c r="J266" s="48"/>
      <c r="K266" s="48"/>
      <c r="L266" s="6"/>
      <c r="M266" s="48"/>
      <c r="N266" s="48"/>
      <c r="O266" s="48"/>
      <c r="P266" s="48"/>
      <c r="Q266" s="48"/>
      <c r="R266" s="48"/>
      <c r="S266" s="48"/>
      <c r="T266" s="48"/>
      <c r="U266" s="48"/>
      <c r="V266" s="48"/>
      <c r="W266" s="48"/>
      <c r="X266" s="48"/>
      <c r="Y266" s="7"/>
      <c r="Z266" s="7"/>
      <c r="AA266" s="7"/>
      <c r="AB266" s="7"/>
      <c r="AC266" s="48"/>
      <c r="AD266" s="48"/>
      <c r="AE266" s="48"/>
      <c r="AF266" s="48"/>
      <c r="AG266" s="48"/>
      <c r="AH266" s="6"/>
      <c r="AI266" s="48"/>
      <c r="AJ266" s="48"/>
      <c r="AK266" s="48"/>
      <c r="AL266" s="48"/>
      <c r="AM266" s="48"/>
      <c r="AN266" s="48"/>
      <c r="AO266" s="48"/>
      <c r="AP266" s="48"/>
      <c r="AQ266" s="48"/>
      <c r="AR266" s="48"/>
      <c r="AS266" s="48"/>
      <c r="AT266" s="48"/>
      <c r="AU266" s="7"/>
      <c r="AV266" s="7"/>
      <c r="AW266" s="7"/>
      <c r="AX266" s="7"/>
    </row>
    <row r="267" spans="1:50" hidden="1">
      <c r="A267" s="4"/>
      <c r="B267" s="4"/>
      <c r="C267" s="4"/>
      <c r="D267" s="4"/>
      <c r="E267" s="4"/>
      <c r="F267" s="4"/>
      <c r="G267" s="48"/>
      <c r="H267" s="48"/>
      <c r="I267" s="48"/>
      <c r="J267" s="48"/>
      <c r="K267" s="48"/>
      <c r="L267" s="6"/>
      <c r="M267" s="48"/>
      <c r="N267" s="48"/>
      <c r="O267" s="48"/>
      <c r="P267" s="48"/>
      <c r="Q267" s="48"/>
      <c r="R267" s="48"/>
      <c r="S267" s="48"/>
      <c r="T267" s="48"/>
      <c r="U267" s="48"/>
      <c r="V267" s="48"/>
      <c r="W267" s="48"/>
      <c r="X267" s="48"/>
      <c r="Y267" s="7"/>
      <c r="Z267" s="7"/>
      <c r="AA267" s="7"/>
      <c r="AB267" s="7"/>
      <c r="AC267" s="48"/>
      <c r="AD267" s="48"/>
      <c r="AE267" s="48"/>
      <c r="AF267" s="48"/>
      <c r="AG267" s="48"/>
      <c r="AH267" s="6"/>
      <c r="AI267" s="48"/>
      <c r="AJ267" s="48"/>
      <c r="AK267" s="48"/>
      <c r="AL267" s="48"/>
      <c r="AM267" s="48"/>
      <c r="AN267" s="48"/>
      <c r="AO267" s="48"/>
      <c r="AP267" s="48"/>
      <c r="AQ267" s="48"/>
      <c r="AR267" s="48"/>
      <c r="AS267" s="48"/>
      <c r="AT267" s="48"/>
      <c r="AU267" s="7"/>
      <c r="AV267" s="7"/>
      <c r="AW267" s="7"/>
      <c r="AX267" s="7"/>
    </row>
    <row r="268" spans="1:50" hidden="1">
      <c r="A268" s="4"/>
      <c r="B268" s="4"/>
      <c r="C268" s="4"/>
      <c r="D268" s="4"/>
      <c r="E268" s="4"/>
      <c r="F268" s="4"/>
      <c r="G268" s="48"/>
      <c r="H268" s="48"/>
      <c r="I268" s="48"/>
      <c r="J268" s="48"/>
      <c r="K268" s="48"/>
      <c r="L268" s="6"/>
      <c r="M268" s="48"/>
      <c r="N268" s="48"/>
      <c r="O268" s="48"/>
      <c r="P268" s="48"/>
      <c r="Q268" s="48"/>
      <c r="R268" s="48"/>
      <c r="S268" s="48"/>
      <c r="T268" s="48"/>
      <c r="U268" s="48"/>
      <c r="V268" s="48"/>
      <c r="W268" s="48"/>
      <c r="X268" s="48"/>
      <c r="Y268" s="7"/>
      <c r="Z268" s="7"/>
      <c r="AA268" s="7"/>
      <c r="AB268" s="7"/>
      <c r="AC268" s="48"/>
      <c r="AD268" s="48"/>
      <c r="AE268" s="48"/>
      <c r="AF268" s="48"/>
      <c r="AG268" s="48"/>
      <c r="AH268" s="6"/>
      <c r="AI268" s="48"/>
      <c r="AJ268" s="48"/>
      <c r="AK268" s="48"/>
      <c r="AL268" s="48"/>
      <c r="AM268" s="48"/>
      <c r="AN268" s="48"/>
      <c r="AO268" s="48"/>
      <c r="AP268" s="48"/>
      <c r="AQ268" s="48"/>
      <c r="AR268" s="48"/>
      <c r="AS268" s="48"/>
      <c r="AT268" s="48"/>
      <c r="AU268" s="7"/>
      <c r="AV268" s="7"/>
      <c r="AW268" s="7"/>
      <c r="AX268" s="7"/>
    </row>
    <row r="269" spans="1:50" hidden="1">
      <c r="A269" s="4"/>
      <c r="B269" s="4"/>
      <c r="C269" s="4"/>
      <c r="D269" s="4"/>
      <c r="E269" s="4"/>
      <c r="F269" s="4"/>
      <c r="G269" s="48"/>
      <c r="H269" s="48"/>
      <c r="I269" s="48"/>
      <c r="J269" s="48"/>
      <c r="K269" s="48"/>
      <c r="L269" s="6"/>
      <c r="M269" s="48"/>
      <c r="N269" s="48"/>
      <c r="O269" s="48"/>
      <c r="P269" s="48"/>
      <c r="Q269" s="48"/>
      <c r="R269" s="48"/>
      <c r="S269" s="48"/>
      <c r="T269" s="48"/>
      <c r="U269" s="48"/>
      <c r="V269" s="48"/>
      <c r="W269" s="48"/>
      <c r="X269" s="48"/>
      <c r="Y269" s="7"/>
      <c r="Z269" s="7"/>
      <c r="AA269" s="7"/>
      <c r="AB269" s="7"/>
      <c r="AC269" s="48"/>
      <c r="AD269" s="48"/>
      <c r="AE269" s="48"/>
      <c r="AF269" s="48"/>
      <c r="AG269" s="48"/>
      <c r="AH269" s="6"/>
      <c r="AI269" s="48"/>
      <c r="AJ269" s="48"/>
      <c r="AK269" s="48"/>
      <c r="AL269" s="48"/>
      <c r="AM269" s="48"/>
      <c r="AN269" s="48"/>
      <c r="AO269" s="48"/>
      <c r="AP269" s="48"/>
      <c r="AQ269" s="48"/>
      <c r="AR269" s="48"/>
      <c r="AS269" s="48"/>
      <c r="AT269" s="48"/>
      <c r="AU269" s="7"/>
      <c r="AV269" s="7"/>
      <c r="AW269" s="7"/>
      <c r="AX269" s="7"/>
    </row>
    <row r="270" spans="1:50" hidden="1">
      <c r="A270" s="4"/>
      <c r="B270" s="4"/>
      <c r="C270" s="4"/>
      <c r="D270" s="4"/>
      <c r="E270" s="4"/>
      <c r="F270" s="4"/>
      <c r="G270" s="48"/>
      <c r="H270" s="48"/>
      <c r="I270" s="48"/>
      <c r="J270" s="48"/>
      <c r="K270" s="48"/>
      <c r="L270" s="6"/>
      <c r="M270" s="48"/>
      <c r="N270" s="48"/>
      <c r="O270" s="48"/>
      <c r="P270" s="48"/>
      <c r="Q270" s="48"/>
      <c r="R270" s="48"/>
      <c r="S270" s="48"/>
      <c r="T270" s="48"/>
      <c r="U270" s="48"/>
      <c r="V270" s="48"/>
      <c r="W270" s="48"/>
      <c r="X270" s="48"/>
      <c r="Y270" s="7"/>
      <c r="Z270" s="7"/>
      <c r="AA270" s="7"/>
      <c r="AB270" s="7"/>
      <c r="AC270" s="48"/>
      <c r="AD270" s="48"/>
      <c r="AE270" s="48"/>
      <c r="AF270" s="48"/>
      <c r="AG270" s="48"/>
      <c r="AH270" s="6"/>
      <c r="AI270" s="48"/>
      <c r="AJ270" s="48"/>
      <c r="AK270" s="48"/>
      <c r="AL270" s="48"/>
      <c r="AM270" s="48"/>
      <c r="AN270" s="48"/>
      <c r="AO270" s="48"/>
      <c r="AP270" s="48"/>
      <c r="AQ270" s="48"/>
      <c r="AR270" s="48"/>
      <c r="AS270" s="48"/>
      <c r="AT270" s="48"/>
      <c r="AU270" s="7"/>
      <c r="AV270" s="7"/>
      <c r="AW270" s="7"/>
      <c r="AX270" s="7"/>
    </row>
    <row r="271" spans="1:50" hidden="1">
      <c r="A271" s="4"/>
      <c r="B271" s="4"/>
      <c r="C271" s="4"/>
      <c r="D271" s="4"/>
      <c r="E271" s="4"/>
      <c r="F271" s="4"/>
      <c r="G271" s="48"/>
      <c r="H271" s="48"/>
      <c r="I271" s="48"/>
      <c r="J271" s="48"/>
      <c r="K271" s="48"/>
      <c r="L271" s="6"/>
      <c r="M271" s="48"/>
      <c r="N271" s="48"/>
      <c r="O271" s="48"/>
      <c r="P271" s="48"/>
      <c r="Q271" s="48"/>
      <c r="R271" s="48"/>
      <c r="S271" s="48"/>
      <c r="T271" s="48"/>
      <c r="U271" s="48"/>
      <c r="V271" s="48"/>
      <c r="W271" s="48"/>
      <c r="X271" s="48"/>
      <c r="Y271" s="7"/>
      <c r="Z271" s="7"/>
      <c r="AA271" s="7"/>
      <c r="AB271" s="7"/>
      <c r="AC271" s="48"/>
      <c r="AD271" s="48"/>
      <c r="AE271" s="48"/>
      <c r="AF271" s="48"/>
      <c r="AG271" s="48"/>
      <c r="AH271" s="6"/>
      <c r="AI271" s="48"/>
      <c r="AJ271" s="48"/>
      <c r="AK271" s="48"/>
      <c r="AL271" s="48"/>
      <c r="AM271" s="48"/>
      <c r="AN271" s="48"/>
      <c r="AO271" s="48"/>
      <c r="AP271" s="48"/>
      <c r="AQ271" s="48"/>
      <c r="AR271" s="48"/>
      <c r="AS271" s="48"/>
      <c r="AT271" s="48"/>
      <c r="AU271" s="7"/>
      <c r="AV271" s="7"/>
      <c r="AW271" s="7"/>
      <c r="AX271" s="7"/>
    </row>
    <row r="272" spans="1:50" hidden="1">
      <c r="A272" s="4"/>
      <c r="B272" s="4"/>
      <c r="C272" s="4"/>
      <c r="D272" s="4"/>
      <c r="E272" s="4"/>
      <c r="F272" s="4"/>
      <c r="G272" s="48"/>
      <c r="H272" s="48"/>
      <c r="I272" s="48"/>
      <c r="J272" s="48"/>
      <c r="K272" s="48"/>
      <c r="L272" s="6"/>
      <c r="M272" s="48"/>
      <c r="N272" s="48"/>
      <c r="O272" s="48"/>
      <c r="P272" s="48"/>
      <c r="Q272" s="48"/>
      <c r="R272" s="48"/>
      <c r="S272" s="48"/>
      <c r="T272" s="48"/>
      <c r="U272" s="48"/>
      <c r="V272" s="48"/>
      <c r="W272" s="48"/>
      <c r="X272" s="48"/>
      <c r="Y272" s="7"/>
      <c r="Z272" s="7"/>
      <c r="AA272" s="7"/>
      <c r="AB272" s="7"/>
      <c r="AC272" s="48"/>
      <c r="AD272" s="48"/>
      <c r="AE272" s="48"/>
      <c r="AF272" s="48"/>
      <c r="AG272" s="48"/>
      <c r="AH272" s="6"/>
      <c r="AI272" s="48"/>
      <c r="AJ272" s="48"/>
      <c r="AK272" s="48"/>
      <c r="AL272" s="48"/>
      <c r="AM272" s="48"/>
      <c r="AN272" s="48"/>
      <c r="AO272" s="48"/>
      <c r="AP272" s="48"/>
      <c r="AQ272" s="48"/>
      <c r="AR272" s="48"/>
      <c r="AS272" s="48"/>
      <c r="AT272" s="48"/>
      <c r="AU272" s="7"/>
      <c r="AV272" s="7"/>
      <c r="AW272" s="7"/>
      <c r="AX272" s="7"/>
    </row>
    <row r="273" spans="1:50" hidden="1">
      <c r="A273" s="4"/>
      <c r="B273" s="4"/>
      <c r="C273" s="4"/>
      <c r="D273" s="4"/>
      <c r="E273" s="4"/>
      <c r="F273" s="4"/>
      <c r="G273" s="48"/>
      <c r="H273" s="48"/>
      <c r="I273" s="48"/>
      <c r="J273" s="48"/>
      <c r="K273" s="48"/>
      <c r="L273" s="6"/>
      <c r="M273" s="48"/>
      <c r="N273" s="48"/>
      <c r="O273" s="48"/>
      <c r="P273" s="48"/>
      <c r="Q273" s="48"/>
      <c r="R273" s="48"/>
      <c r="S273" s="48"/>
      <c r="T273" s="48"/>
      <c r="U273" s="48"/>
      <c r="V273" s="48"/>
      <c r="W273" s="48"/>
      <c r="X273" s="48"/>
      <c r="Y273" s="7"/>
      <c r="Z273" s="7"/>
      <c r="AA273" s="7"/>
      <c r="AB273" s="7"/>
      <c r="AC273" s="48"/>
      <c r="AD273" s="48"/>
      <c r="AE273" s="48"/>
      <c r="AF273" s="48"/>
      <c r="AG273" s="48"/>
      <c r="AH273" s="6"/>
      <c r="AI273" s="48"/>
      <c r="AJ273" s="48"/>
      <c r="AK273" s="48"/>
      <c r="AL273" s="48"/>
      <c r="AM273" s="48"/>
      <c r="AN273" s="48"/>
      <c r="AO273" s="48"/>
      <c r="AP273" s="48"/>
      <c r="AQ273" s="48"/>
      <c r="AR273" s="48"/>
      <c r="AS273" s="48"/>
      <c r="AT273" s="48"/>
      <c r="AU273" s="7"/>
      <c r="AV273" s="7"/>
      <c r="AW273" s="7"/>
      <c r="AX273" s="7"/>
    </row>
    <row r="274" spans="1:50" hidden="1">
      <c r="A274" s="4"/>
      <c r="B274" s="4"/>
      <c r="C274" s="4"/>
      <c r="D274" s="4"/>
      <c r="E274" s="4"/>
      <c r="F274" s="4"/>
      <c r="G274" s="48"/>
      <c r="H274" s="48"/>
      <c r="I274" s="48"/>
      <c r="J274" s="48"/>
      <c r="K274" s="48"/>
      <c r="L274" s="6"/>
      <c r="M274" s="48"/>
      <c r="N274" s="48"/>
      <c r="O274" s="48"/>
      <c r="P274" s="48"/>
      <c r="Q274" s="48"/>
      <c r="R274" s="48"/>
      <c r="S274" s="48"/>
      <c r="T274" s="48"/>
      <c r="U274" s="48"/>
      <c r="V274" s="48"/>
      <c r="W274" s="48"/>
      <c r="X274" s="48"/>
      <c r="Y274" s="7"/>
      <c r="Z274" s="7"/>
      <c r="AA274" s="7"/>
      <c r="AB274" s="7"/>
      <c r="AC274" s="48"/>
      <c r="AD274" s="48"/>
      <c r="AE274" s="48"/>
      <c r="AF274" s="48"/>
      <c r="AG274" s="48"/>
      <c r="AH274" s="6"/>
      <c r="AI274" s="48"/>
      <c r="AJ274" s="48"/>
      <c r="AK274" s="48"/>
      <c r="AL274" s="48"/>
      <c r="AM274" s="48"/>
      <c r="AN274" s="48"/>
      <c r="AO274" s="48"/>
      <c r="AP274" s="48"/>
      <c r="AQ274" s="48"/>
      <c r="AR274" s="48"/>
      <c r="AS274" s="48"/>
      <c r="AT274" s="48"/>
      <c r="AU274" s="7"/>
      <c r="AV274" s="7"/>
      <c r="AW274" s="7"/>
      <c r="AX274" s="7"/>
    </row>
    <row r="275" spans="1:50" hidden="1">
      <c r="A275" s="4"/>
      <c r="B275" s="4"/>
      <c r="C275" s="4"/>
      <c r="D275" s="4"/>
      <c r="E275" s="4"/>
      <c r="F275" s="4"/>
      <c r="G275" s="48"/>
      <c r="H275" s="48"/>
      <c r="I275" s="48"/>
      <c r="J275" s="48"/>
      <c r="K275" s="48"/>
      <c r="L275" s="6"/>
      <c r="M275" s="48"/>
      <c r="N275" s="48"/>
      <c r="O275" s="48"/>
      <c r="P275" s="48"/>
      <c r="Q275" s="48"/>
      <c r="R275" s="48"/>
      <c r="S275" s="48"/>
      <c r="T275" s="48"/>
      <c r="U275" s="48"/>
      <c r="V275" s="48"/>
      <c r="W275" s="48"/>
      <c r="X275" s="48"/>
      <c r="Y275" s="7"/>
      <c r="Z275" s="7"/>
      <c r="AA275" s="7"/>
      <c r="AB275" s="7"/>
      <c r="AC275" s="48"/>
      <c r="AD275" s="48"/>
      <c r="AE275" s="48"/>
      <c r="AF275" s="48"/>
      <c r="AG275" s="48"/>
      <c r="AH275" s="6"/>
      <c r="AI275" s="48"/>
      <c r="AJ275" s="48"/>
      <c r="AK275" s="48"/>
      <c r="AL275" s="48"/>
      <c r="AM275" s="48"/>
      <c r="AN275" s="48"/>
      <c r="AO275" s="48"/>
      <c r="AP275" s="48"/>
      <c r="AQ275" s="48"/>
      <c r="AR275" s="48"/>
      <c r="AS275" s="48"/>
      <c r="AT275" s="48"/>
      <c r="AU275" s="7"/>
      <c r="AV275" s="7"/>
      <c r="AW275" s="7"/>
      <c r="AX275" s="7"/>
    </row>
    <row r="276" spans="1:50" hidden="1">
      <c r="A276" s="4"/>
      <c r="B276" s="4"/>
      <c r="C276" s="4"/>
      <c r="D276" s="4"/>
      <c r="E276" s="4"/>
      <c r="F276" s="4"/>
      <c r="G276" s="48"/>
      <c r="H276" s="48"/>
      <c r="I276" s="48"/>
      <c r="J276" s="48"/>
      <c r="K276" s="48"/>
      <c r="L276" s="6"/>
      <c r="M276" s="48"/>
      <c r="N276" s="48"/>
      <c r="O276" s="48"/>
      <c r="P276" s="48"/>
      <c r="Q276" s="48"/>
      <c r="R276" s="48"/>
      <c r="S276" s="48"/>
      <c r="T276" s="48"/>
      <c r="U276" s="48"/>
      <c r="V276" s="48"/>
      <c r="W276" s="48"/>
      <c r="X276" s="48"/>
      <c r="Y276" s="7"/>
      <c r="Z276" s="7"/>
      <c r="AA276" s="7"/>
      <c r="AB276" s="7"/>
      <c r="AC276" s="48"/>
      <c r="AD276" s="48"/>
      <c r="AE276" s="48"/>
      <c r="AF276" s="48"/>
      <c r="AG276" s="48"/>
      <c r="AH276" s="6"/>
      <c r="AI276" s="48"/>
      <c r="AJ276" s="48"/>
      <c r="AK276" s="48"/>
      <c r="AL276" s="48"/>
      <c r="AM276" s="48"/>
      <c r="AN276" s="48"/>
      <c r="AO276" s="48"/>
      <c r="AP276" s="48"/>
      <c r="AQ276" s="48"/>
      <c r="AR276" s="48"/>
      <c r="AS276" s="48"/>
      <c r="AT276" s="48"/>
      <c r="AU276" s="7"/>
      <c r="AV276" s="7"/>
      <c r="AW276" s="7"/>
      <c r="AX276" s="7"/>
    </row>
    <row r="277" spans="1:50" hidden="1">
      <c r="A277" s="4"/>
      <c r="B277" s="4"/>
      <c r="C277" s="4"/>
      <c r="D277" s="4"/>
      <c r="E277" s="4"/>
      <c r="F277" s="4"/>
      <c r="G277" s="48"/>
      <c r="H277" s="48"/>
      <c r="I277" s="48"/>
      <c r="J277" s="48"/>
      <c r="K277" s="48"/>
      <c r="L277" s="6"/>
      <c r="M277" s="48"/>
      <c r="N277" s="48"/>
      <c r="O277" s="48"/>
      <c r="P277" s="48"/>
      <c r="Q277" s="48"/>
      <c r="R277" s="48"/>
      <c r="S277" s="48"/>
      <c r="T277" s="48"/>
      <c r="U277" s="48"/>
      <c r="V277" s="48"/>
      <c r="W277" s="48"/>
      <c r="X277" s="48"/>
      <c r="Y277" s="7"/>
      <c r="Z277" s="7"/>
      <c r="AA277" s="7"/>
      <c r="AB277" s="7"/>
      <c r="AC277" s="48"/>
      <c r="AD277" s="48"/>
      <c r="AE277" s="48"/>
      <c r="AF277" s="48"/>
      <c r="AG277" s="48"/>
      <c r="AH277" s="6"/>
      <c r="AI277" s="48"/>
      <c r="AJ277" s="48"/>
      <c r="AK277" s="48"/>
      <c r="AL277" s="48"/>
      <c r="AM277" s="48"/>
      <c r="AN277" s="48"/>
      <c r="AO277" s="48"/>
      <c r="AP277" s="48"/>
      <c r="AQ277" s="48"/>
      <c r="AR277" s="48"/>
      <c r="AS277" s="48"/>
      <c r="AT277" s="48"/>
      <c r="AU277" s="7"/>
      <c r="AV277" s="7"/>
      <c r="AW277" s="7"/>
      <c r="AX277" s="7"/>
    </row>
    <row r="278" spans="1:50" hidden="1">
      <c r="A278" s="4"/>
      <c r="B278" s="4"/>
      <c r="C278" s="4"/>
      <c r="D278" s="4"/>
      <c r="E278" s="4"/>
      <c r="F278" s="4"/>
      <c r="G278" s="48"/>
      <c r="H278" s="48"/>
      <c r="I278" s="48"/>
      <c r="J278" s="48"/>
      <c r="K278" s="48"/>
      <c r="L278" s="6"/>
      <c r="M278" s="48"/>
      <c r="N278" s="48"/>
      <c r="O278" s="48"/>
      <c r="P278" s="48"/>
      <c r="Q278" s="48"/>
      <c r="R278" s="48"/>
      <c r="S278" s="48"/>
      <c r="T278" s="48"/>
      <c r="U278" s="48"/>
      <c r="V278" s="48"/>
      <c r="W278" s="48"/>
      <c r="X278" s="48"/>
      <c r="Y278" s="7"/>
      <c r="Z278" s="7"/>
      <c r="AA278" s="7"/>
      <c r="AB278" s="7"/>
      <c r="AC278" s="48"/>
      <c r="AD278" s="48"/>
      <c r="AE278" s="48"/>
      <c r="AF278" s="48"/>
      <c r="AG278" s="48"/>
      <c r="AH278" s="6"/>
      <c r="AI278" s="48"/>
      <c r="AJ278" s="48"/>
      <c r="AK278" s="48"/>
      <c r="AL278" s="48"/>
      <c r="AM278" s="48"/>
      <c r="AN278" s="48"/>
      <c r="AO278" s="48"/>
      <c r="AP278" s="48"/>
      <c r="AQ278" s="48"/>
      <c r="AR278" s="48"/>
      <c r="AS278" s="48"/>
      <c r="AT278" s="48"/>
      <c r="AU278" s="7"/>
      <c r="AV278" s="7"/>
      <c r="AW278" s="7"/>
      <c r="AX278" s="7"/>
    </row>
    <row r="279" spans="1:50" hidden="1">
      <c r="A279" s="4"/>
      <c r="B279" s="4"/>
      <c r="C279" s="4"/>
      <c r="D279" s="4"/>
      <c r="E279" s="4"/>
      <c r="F279" s="4"/>
      <c r="G279" s="48"/>
      <c r="H279" s="48"/>
      <c r="I279" s="48"/>
      <c r="J279" s="48"/>
      <c r="K279" s="48"/>
      <c r="L279" s="6"/>
      <c r="M279" s="48"/>
      <c r="N279" s="48"/>
      <c r="O279" s="48"/>
      <c r="P279" s="48"/>
      <c r="Q279" s="48"/>
      <c r="R279" s="48"/>
      <c r="S279" s="48"/>
      <c r="T279" s="48"/>
      <c r="U279" s="48"/>
      <c r="V279" s="48"/>
      <c r="W279" s="48"/>
      <c r="X279" s="48"/>
      <c r="Y279" s="7"/>
      <c r="Z279" s="7"/>
      <c r="AA279" s="7"/>
      <c r="AB279" s="7"/>
      <c r="AC279" s="48"/>
      <c r="AD279" s="48"/>
      <c r="AE279" s="48"/>
      <c r="AF279" s="48"/>
      <c r="AG279" s="48"/>
      <c r="AH279" s="6"/>
      <c r="AI279" s="48"/>
      <c r="AJ279" s="48"/>
      <c r="AK279" s="48"/>
      <c r="AL279" s="48"/>
      <c r="AM279" s="48"/>
      <c r="AN279" s="48"/>
      <c r="AO279" s="48"/>
      <c r="AP279" s="48"/>
      <c r="AQ279" s="48"/>
      <c r="AR279" s="48"/>
      <c r="AS279" s="48"/>
      <c r="AT279" s="48"/>
      <c r="AU279" s="7"/>
      <c r="AV279" s="7"/>
      <c r="AW279" s="7"/>
      <c r="AX279" s="7"/>
    </row>
    <row r="280" spans="1:50" hidden="1">
      <c r="A280" s="4"/>
      <c r="B280" s="4"/>
      <c r="C280" s="4"/>
      <c r="D280" s="4"/>
      <c r="E280" s="4"/>
      <c r="F280" s="4"/>
      <c r="G280" s="48"/>
      <c r="H280" s="48"/>
      <c r="I280" s="48"/>
      <c r="J280" s="48"/>
      <c r="K280" s="48"/>
      <c r="L280" s="6"/>
      <c r="M280" s="48"/>
      <c r="N280" s="48"/>
      <c r="O280" s="48"/>
      <c r="P280" s="48"/>
      <c r="Q280" s="48"/>
      <c r="R280" s="48"/>
      <c r="S280" s="48"/>
      <c r="T280" s="48"/>
      <c r="U280" s="48"/>
      <c r="V280" s="48"/>
      <c r="W280" s="48"/>
      <c r="X280" s="48"/>
      <c r="Y280" s="7"/>
      <c r="Z280" s="7"/>
      <c r="AA280" s="7"/>
      <c r="AB280" s="7"/>
      <c r="AC280" s="48"/>
      <c r="AD280" s="48"/>
      <c r="AE280" s="48"/>
      <c r="AF280" s="48"/>
      <c r="AG280" s="48"/>
      <c r="AH280" s="6"/>
      <c r="AI280" s="48"/>
      <c r="AJ280" s="48"/>
      <c r="AK280" s="48"/>
      <c r="AL280" s="48"/>
      <c r="AM280" s="48"/>
      <c r="AN280" s="48"/>
      <c r="AO280" s="48"/>
      <c r="AP280" s="48"/>
      <c r="AQ280" s="48"/>
      <c r="AR280" s="48"/>
      <c r="AS280" s="48"/>
      <c r="AT280" s="48"/>
      <c r="AU280" s="7"/>
      <c r="AV280" s="7"/>
      <c r="AW280" s="7"/>
      <c r="AX280" s="7"/>
    </row>
    <row r="281" spans="1:50" hidden="1">
      <c r="A281" s="4"/>
      <c r="B281" s="4"/>
      <c r="C281" s="4"/>
      <c r="D281" s="4"/>
      <c r="E281" s="4"/>
      <c r="F281" s="4"/>
      <c r="G281" s="48"/>
      <c r="H281" s="48"/>
      <c r="I281" s="48"/>
      <c r="J281" s="48"/>
      <c r="K281" s="48"/>
      <c r="L281" s="6"/>
      <c r="M281" s="48"/>
      <c r="N281" s="48"/>
      <c r="O281" s="48"/>
      <c r="P281" s="48"/>
      <c r="Q281" s="48"/>
      <c r="R281" s="48"/>
      <c r="S281" s="48"/>
      <c r="T281" s="48"/>
      <c r="U281" s="48"/>
      <c r="V281" s="48"/>
      <c r="W281" s="48"/>
      <c r="X281" s="48"/>
      <c r="Y281" s="7"/>
      <c r="Z281" s="7"/>
      <c r="AA281" s="7"/>
      <c r="AB281" s="7"/>
      <c r="AC281" s="48"/>
      <c r="AD281" s="48"/>
      <c r="AE281" s="48"/>
      <c r="AF281" s="48"/>
      <c r="AG281" s="48"/>
      <c r="AH281" s="6"/>
      <c r="AI281" s="48"/>
      <c r="AJ281" s="48"/>
      <c r="AK281" s="48"/>
      <c r="AL281" s="48"/>
      <c r="AM281" s="48"/>
      <c r="AN281" s="48"/>
      <c r="AO281" s="48"/>
      <c r="AP281" s="48"/>
      <c r="AQ281" s="48"/>
      <c r="AR281" s="48"/>
      <c r="AS281" s="48"/>
      <c r="AT281" s="48"/>
      <c r="AU281" s="7"/>
      <c r="AV281" s="7"/>
      <c r="AW281" s="7"/>
      <c r="AX281" s="7"/>
    </row>
    <row r="282" spans="1:50" hidden="1">
      <c r="A282" s="4"/>
      <c r="B282" s="4"/>
      <c r="C282" s="4"/>
      <c r="D282" s="4"/>
      <c r="E282" s="4"/>
      <c r="F282" s="4"/>
      <c r="G282" s="48"/>
      <c r="H282" s="48"/>
      <c r="I282" s="48"/>
      <c r="J282" s="48"/>
      <c r="K282" s="48"/>
      <c r="L282" s="6"/>
      <c r="M282" s="48"/>
      <c r="N282" s="48"/>
      <c r="O282" s="48"/>
      <c r="P282" s="48"/>
      <c r="Q282" s="48"/>
      <c r="R282" s="48"/>
      <c r="S282" s="48"/>
      <c r="T282" s="48"/>
      <c r="U282" s="48"/>
      <c r="V282" s="48"/>
      <c r="W282" s="48"/>
      <c r="X282" s="48"/>
      <c r="Y282" s="7"/>
      <c r="Z282" s="7"/>
      <c r="AA282" s="7"/>
      <c r="AB282" s="7"/>
      <c r="AC282" s="48"/>
      <c r="AD282" s="48"/>
      <c r="AE282" s="48"/>
      <c r="AF282" s="48"/>
      <c r="AG282" s="48"/>
      <c r="AH282" s="6"/>
      <c r="AI282" s="48"/>
      <c r="AJ282" s="48"/>
      <c r="AK282" s="48"/>
      <c r="AL282" s="48"/>
      <c r="AM282" s="48"/>
      <c r="AN282" s="48"/>
      <c r="AO282" s="48"/>
      <c r="AP282" s="48"/>
      <c r="AQ282" s="48"/>
      <c r="AR282" s="48"/>
      <c r="AS282" s="48"/>
      <c r="AT282" s="48"/>
      <c r="AU282" s="7"/>
      <c r="AV282" s="7"/>
      <c r="AW282" s="7"/>
      <c r="AX282" s="7"/>
    </row>
    <row r="283" spans="1:50" hidden="1">
      <c r="A283" s="4"/>
      <c r="B283" s="4"/>
      <c r="C283" s="4"/>
      <c r="D283" s="4"/>
      <c r="E283" s="4"/>
      <c r="F283" s="4"/>
      <c r="G283" s="48"/>
      <c r="H283" s="48"/>
      <c r="I283" s="48"/>
      <c r="J283" s="48"/>
      <c r="K283" s="48"/>
      <c r="L283" s="6"/>
      <c r="M283" s="48"/>
      <c r="N283" s="48"/>
      <c r="O283" s="48"/>
      <c r="P283" s="48"/>
      <c r="Q283" s="48"/>
      <c r="R283" s="48"/>
      <c r="S283" s="48"/>
      <c r="T283" s="48"/>
      <c r="U283" s="48"/>
      <c r="V283" s="48"/>
      <c r="W283" s="48"/>
      <c r="X283" s="48"/>
      <c r="Y283" s="7"/>
      <c r="Z283" s="7"/>
      <c r="AA283" s="7"/>
      <c r="AB283" s="7"/>
      <c r="AC283" s="48"/>
      <c r="AD283" s="48"/>
      <c r="AE283" s="48"/>
      <c r="AF283" s="48"/>
      <c r="AG283" s="48"/>
      <c r="AH283" s="6"/>
      <c r="AI283" s="48"/>
      <c r="AJ283" s="48"/>
      <c r="AK283" s="48"/>
      <c r="AL283" s="48"/>
      <c r="AM283" s="48"/>
      <c r="AN283" s="48"/>
      <c r="AO283" s="48"/>
      <c r="AP283" s="48"/>
      <c r="AQ283" s="48"/>
      <c r="AR283" s="48"/>
      <c r="AS283" s="48"/>
      <c r="AT283" s="48"/>
      <c r="AU283" s="7"/>
      <c r="AV283" s="7"/>
      <c r="AW283" s="7"/>
      <c r="AX283" s="7"/>
    </row>
    <row r="284" spans="1:50" hidden="1">
      <c r="A284" s="4"/>
      <c r="B284" s="4"/>
      <c r="C284" s="4"/>
      <c r="D284" s="4"/>
      <c r="E284" s="4"/>
      <c r="F284" s="4"/>
      <c r="G284" s="48"/>
      <c r="H284" s="48"/>
      <c r="I284" s="48"/>
      <c r="J284" s="48"/>
      <c r="K284" s="48"/>
      <c r="L284" s="6"/>
      <c r="M284" s="48"/>
      <c r="N284" s="48"/>
      <c r="O284" s="48"/>
      <c r="P284" s="48"/>
      <c r="Q284" s="48"/>
      <c r="R284" s="48"/>
      <c r="S284" s="48"/>
      <c r="T284" s="48"/>
      <c r="U284" s="48"/>
      <c r="V284" s="48"/>
      <c r="W284" s="48"/>
      <c r="X284" s="48"/>
      <c r="Y284" s="7"/>
      <c r="Z284" s="7"/>
      <c r="AA284" s="7"/>
      <c r="AB284" s="7"/>
      <c r="AC284" s="48"/>
      <c r="AD284" s="48"/>
      <c r="AE284" s="48"/>
      <c r="AF284" s="48"/>
      <c r="AG284" s="48"/>
      <c r="AH284" s="6"/>
      <c r="AI284" s="48"/>
      <c r="AJ284" s="48"/>
      <c r="AK284" s="48"/>
      <c r="AL284" s="48"/>
      <c r="AM284" s="48"/>
      <c r="AN284" s="48"/>
      <c r="AO284" s="48"/>
      <c r="AP284" s="48"/>
      <c r="AQ284" s="48"/>
      <c r="AR284" s="48"/>
      <c r="AS284" s="48"/>
      <c r="AT284" s="48"/>
      <c r="AU284" s="7"/>
      <c r="AV284" s="7"/>
      <c r="AW284" s="7"/>
      <c r="AX284" s="7"/>
    </row>
    <row r="285" spans="1:50" hidden="1">
      <c r="A285" s="4"/>
      <c r="B285" s="4"/>
      <c r="C285" s="4"/>
      <c r="D285" s="4"/>
      <c r="E285" s="4"/>
      <c r="F285" s="4"/>
      <c r="G285" s="48"/>
      <c r="H285" s="48"/>
      <c r="I285" s="48"/>
      <c r="J285" s="48"/>
      <c r="K285" s="48"/>
      <c r="L285" s="6"/>
      <c r="M285" s="48"/>
      <c r="N285" s="48"/>
      <c r="O285" s="48"/>
      <c r="P285" s="48"/>
      <c r="Q285" s="48"/>
      <c r="R285" s="48"/>
      <c r="S285" s="48"/>
      <c r="T285" s="48"/>
      <c r="U285" s="48"/>
      <c r="V285" s="48"/>
      <c r="W285" s="48"/>
      <c r="X285" s="48"/>
      <c r="Y285" s="7"/>
      <c r="Z285" s="7"/>
      <c r="AA285" s="7"/>
      <c r="AB285" s="7"/>
      <c r="AC285" s="48"/>
      <c r="AD285" s="48"/>
      <c r="AE285" s="48"/>
      <c r="AF285" s="48"/>
      <c r="AG285" s="48"/>
      <c r="AH285" s="6"/>
      <c r="AI285" s="48"/>
      <c r="AJ285" s="48"/>
      <c r="AK285" s="48"/>
      <c r="AL285" s="48"/>
      <c r="AM285" s="48"/>
      <c r="AN285" s="48"/>
      <c r="AO285" s="48"/>
      <c r="AP285" s="48"/>
      <c r="AQ285" s="48"/>
      <c r="AR285" s="48"/>
      <c r="AS285" s="48"/>
      <c r="AT285" s="48"/>
      <c r="AU285" s="7"/>
      <c r="AV285" s="7"/>
      <c r="AW285" s="7"/>
      <c r="AX285" s="7"/>
    </row>
    <row r="286" spans="1:50" hidden="1">
      <c r="A286" s="4"/>
      <c r="B286" s="4"/>
      <c r="C286" s="4"/>
      <c r="D286" s="4"/>
      <c r="E286" s="4"/>
      <c r="F286" s="4"/>
      <c r="G286" s="48"/>
      <c r="H286" s="48"/>
      <c r="I286" s="48"/>
      <c r="J286" s="48"/>
      <c r="K286" s="48"/>
      <c r="L286" s="6"/>
      <c r="M286" s="48"/>
      <c r="N286" s="48"/>
      <c r="O286" s="48"/>
      <c r="P286" s="48"/>
      <c r="Q286" s="48"/>
      <c r="R286" s="48"/>
      <c r="S286" s="48"/>
      <c r="T286" s="48"/>
      <c r="U286" s="48"/>
      <c r="V286" s="48"/>
      <c r="W286" s="48"/>
      <c r="X286" s="48"/>
      <c r="Y286" s="7"/>
      <c r="Z286" s="7"/>
      <c r="AA286" s="7"/>
      <c r="AB286" s="7"/>
      <c r="AC286" s="48"/>
      <c r="AD286" s="48"/>
      <c r="AE286" s="48"/>
      <c r="AF286" s="48"/>
      <c r="AG286" s="48"/>
      <c r="AH286" s="6"/>
      <c r="AI286" s="48"/>
      <c r="AJ286" s="48"/>
      <c r="AK286" s="48"/>
      <c r="AL286" s="48"/>
      <c r="AM286" s="48"/>
      <c r="AN286" s="48"/>
      <c r="AO286" s="48"/>
      <c r="AP286" s="48"/>
      <c r="AQ286" s="48"/>
      <c r="AR286" s="48"/>
      <c r="AS286" s="48"/>
      <c r="AT286" s="48"/>
      <c r="AU286" s="7"/>
      <c r="AV286" s="7"/>
      <c r="AW286" s="7"/>
      <c r="AX286" s="7"/>
    </row>
    <row r="287" spans="1:50" hidden="1">
      <c r="A287" s="4"/>
      <c r="B287" s="4"/>
      <c r="C287" s="4"/>
      <c r="D287" s="4"/>
      <c r="E287" s="4"/>
      <c r="F287" s="4"/>
      <c r="G287" s="48"/>
      <c r="H287" s="48"/>
      <c r="I287" s="48"/>
      <c r="J287" s="48"/>
      <c r="K287" s="48"/>
      <c r="L287" s="6"/>
      <c r="M287" s="48"/>
      <c r="N287" s="48"/>
      <c r="O287" s="48"/>
      <c r="P287" s="48"/>
      <c r="Q287" s="48"/>
      <c r="R287" s="48"/>
      <c r="S287" s="48"/>
      <c r="T287" s="48"/>
      <c r="U287" s="48"/>
      <c r="V287" s="48"/>
      <c r="W287" s="48"/>
      <c r="X287" s="48"/>
      <c r="Y287" s="7"/>
      <c r="Z287" s="7"/>
      <c r="AA287" s="7"/>
      <c r="AB287" s="7"/>
      <c r="AC287" s="48"/>
      <c r="AD287" s="48"/>
      <c r="AE287" s="48"/>
      <c r="AF287" s="48"/>
      <c r="AG287" s="48"/>
      <c r="AH287" s="6"/>
      <c r="AI287" s="48"/>
      <c r="AJ287" s="48"/>
      <c r="AK287" s="48"/>
      <c r="AL287" s="48"/>
      <c r="AM287" s="48"/>
      <c r="AN287" s="48"/>
      <c r="AO287" s="48"/>
      <c r="AP287" s="48"/>
      <c r="AQ287" s="48"/>
      <c r="AR287" s="48"/>
      <c r="AS287" s="48"/>
      <c r="AT287" s="48"/>
      <c r="AU287" s="7"/>
      <c r="AV287" s="7"/>
      <c r="AW287" s="7"/>
      <c r="AX287" s="7"/>
    </row>
    <row r="288" spans="1:50" hidden="1">
      <c r="A288" s="4"/>
      <c r="B288" s="4"/>
      <c r="C288" s="4"/>
      <c r="D288" s="4"/>
      <c r="E288" s="4"/>
      <c r="F288" s="4"/>
      <c r="G288" s="48"/>
      <c r="H288" s="48"/>
      <c r="I288" s="48"/>
      <c r="J288" s="48"/>
      <c r="K288" s="48"/>
      <c r="L288" s="6"/>
      <c r="M288" s="48"/>
      <c r="N288" s="48"/>
      <c r="O288" s="48"/>
      <c r="P288" s="48"/>
      <c r="Q288" s="48"/>
      <c r="R288" s="48"/>
      <c r="S288" s="48"/>
      <c r="T288" s="48"/>
      <c r="U288" s="48"/>
      <c r="V288" s="48"/>
      <c r="W288" s="48"/>
      <c r="X288" s="48"/>
      <c r="Y288" s="7"/>
      <c r="Z288" s="7"/>
      <c r="AA288" s="7"/>
      <c r="AB288" s="7"/>
      <c r="AC288" s="48"/>
      <c r="AD288" s="48"/>
      <c r="AE288" s="48"/>
      <c r="AF288" s="48"/>
      <c r="AG288" s="48"/>
      <c r="AH288" s="6"/>
      <c r="AI288" s="48"/>
      <c r="AJ288" s="48"/>
      <c r="AK288" s="48"/>
      <c r="AL288" s="48"/>
      <c r="AM288" s="48"/>
      <c r="AN288" s="48"/>
      <c r="AO288" s="48"/>
      <c r="AP288" s="48"/>
      <c r="AQ288" s="48"/>
      <c r="AR288" s="48"/>
      <c r="AS288" s="48"/>
      <c r="AT288" s="48"/>
      <c r="AU288" s="7"/>
      <c r="AV288" s="7"/>
      <c r="AW288" s="7"/>
      <c r="AX288" s="7"/>
    </row>
    <row r="289" spans="1:50" hidden="1">
      <c r="A289" s="4"/>
      <c r="B289" s="4"/>
      <c r="C289" s="4"/>
      <c r="D289" s="4"/>
      <c r="E289" s="4"/>
      <c r="F289" s="4"/>
      <c r="G289" s="48"/>
      <c r="H289" s="48"/>
      <c r="I289" s="48"/>
      <c r="J289" s="48"/>
      <c r="K289" s="48"/>
      <c r="L289" s="6"/>
      <c r="M289" s="48"/>
      <c r="N289" s="48"/>
      <c r="O289" s="48"/>
      <c r="P289" s="48"/>
      <c r="Q289" s="48"/>
      <c r="R289" s="48"/>
      <c r="S289" s="48"/>
      <c r="T289" s="48"/>
      <c r="U289" s="48"/>
      <c r="V289" s="48"/>
      <c r="W289" s="48"/>
      <c r="X289" s="48"/>
      <c r="Y289" s="7"/>
      <c r="Z289" s="7"/>
      <c r="AA289" s="7"/>
      <c r="AB289" s="7"/>
      <c r="AC289" s="48"/>
      <c r="AD289" s="48"/>
      <c r="AE289" s="48"/>
      <c r="AF289" s="48"/>
      <c r="AG289" s="48"/>
      <c r="AH289" s="6"/>
      <c r="AI289" s="48"/>
      <c r="AJ289" s="48"/>
      <c r="AK289" s="48"/>
      <c r="AL289" s="48"/>
      <c r="AM289" s="48"/>
      <c r="AN289" s="48"/>
      <c r="AO289" s="48"/>
      <c r="AP289" s="48"/>
      <c r="AQ289" s="48"/>
      <c r="AR289" s="48"/>
      <c r="AS289" s="48"/>
      <c r="AT289" s="48"/>
      <c r="AU289" s="7"/>
      <c r="AV289" s="7"/>
      <c r="AW289" s="7"/>
      <c r="AX289" s="7"/>
    </row>
    <row r="290" spans="1:50" hidden="1">
      <c r="A290" s="4"/>
      <c r="B290" s="4"/>
      <c r="C290" s="4"/>
      <c r="D290" s="4"/>
      <c r="E290" s="4"/>
      <c r="F290" s="4"/>
      <c r="G290" s="48"/>
      <c r="H290" s="48"/>
      <c r="I290" s="48"/>
      <c r="J290" s="48"/>
      <c r="K290" s="48"/>
      <c r="L290" s="6"/>
      <c r="M290" s="48"/>
      <c r="N290" s="48"/>
      <c r="O290" s="48"/>
      <c r="P290" s="48"/>
      <c r="Q290" s="48"/>
      <c r="R290" s="48"/>
      <c r="S290" s="48"/>
      <c r="T290" s="48"/>
      <c r="U290" s="48"/>
      <c r="V290" s="48"/>
      <c r="W290" s="48"/>
      <c r="X290" s="48"/>
      <c r="Y290" s="7"/>
      <c r="Z290" s="7"/>
      <c r="AA290" s="7"/>
      <c r="AB290" s="7"/>
      <c r="AC290" s="48"/>
      <c r="AD290" s="48"/>
      <c r="AE290" s="48"/>
      <c r="AF290" s="48"/>
      <c r="AG290" s="48"/>
      <c r="AH290" s="6"/>
      <c r="AI290" s="48"/>
      <c r="AJ290" s="48"/>
      <c r="AK290" s="48"/>
      <c r="AL290" s="48"/>
      <c r="AM290" s="48"/>
      <c r="AN290" s="48"/>
      <c r="AO290" s="48"/>
      <c r="AP290" s="48"/>
      <c r="AQ290" s="48"/>
      <c r="AR290" s="48"/>
      <c r="AS290" s="48"/>
      <c r="AT290" s="48"/>
      <c r="AU290" s="7"/>
      <c r="AV290" s="7"/>
      <c r="AW290" s="7"/>
      <c r="AX290" s="7"/>
    </row>
    <row r="291" spans="1:50" hidden="1">
      <c r="A291" s="4"/>
      <c r="B291" s="4"/>
      <c r="C291" s="4"/>
      <c r="D291" s="4"/>
      <c r="E291" s="4"/>
      <c r="F291" s="4"/>
      <c r="G291" s="48"/>
      <c r="H291" s="48"/>
      <c r="I291" s="48"/>
      <c r="J291" s="48"/>
      <c r="K291" s="48"/>
      <c r="L291" s="6"/>
      <c r="M291" s="48"/>
      <c r="N291" s="48"/>
      <c r="O291" s="48"/>
      <c r="P291" s="48"/>
      <c r="Q291" s="48"/>
      <c r="R291" s="48"/>
      <c r="S291" s="48"/>
      <c r="T291" s="48"/>
      <c r="U291" s="48"/>
      <c r="V291" s="48"/>
      <c r="W291" s="48"/>
      <c r="X291" s="48"/>
      <c r="Y291" s="7"/>
      <c r="Z291" s="7"/>
      <c r="AA291" s="7"/>
      <c r="AB291" s="7"/>
      <c r="AC291" s="48"/>
      <c r="AD291" s="48"/>
      <c r="AE291" s="48"/>
      <c r="AF291" s="48"/>
      <c r="AG291" s="48"/>
      <c r="AH291" s="6"/>
      <c r="AI291" s="48"/>
      <c r="AJ291" s="48"/>
      <c r="AK291" s="48"/>
      <c r="AL291" s="48"/>
      <c r="AM291" s="48"/>
      <c r="AN291" s="48"/>
      <c r="AO291" s="48"/>
      <c r="AP291" s="48"/>
      <c r="AQ291" s="48"/>
      <c r="AR291" s="48"/>
      <c r="AS291" s="48"/>
      <c r="AT291" s="48"/>
      <c r="AU291" s="7"/>
      <c r="AV291" s="7"/>
      <c r="AW291" s="7"/>
      <c r="AX291" s="7"/>
    </row>
    <row r="292" spans="1:50" hidden="1">
      <c r="A292" s="4"/>
      <c r="B292" s="4"/>
      <c r="C292" s="4"/>
      <c r="D292" s="4"/>
      <c r="E292" s="4"/>
      <c r="F292" s="4"/>
      <c r="G292" s="48"/>
      <c r="H292" s="48"/>
      <c r="I292" s="48"/>
      <c r="J292" s="48"/>
      <c r="K292" s="48"/>
      <c r="L292" s="6"/>
      <c r="M292" s="48"/>
      <c r="N292" s="48"/>
      <c r="O292" s="48"/>
      <c r="P292" s="48"/>
      <c r="Q292" s="48"/>
      <c r="R292" s="48"/>
      <c r="S292" s="48"/>
      <c r="T292" s="48"/>
      <c r="U292" s="48"/>
      <c r="V292" s="48"/>
      <c r="W292" s="48"/>
      <c r="X292" s="48"/>
      <c r="Y292" s="7"/>
      <c r="Z292" s="7"/>
      <c r="AA292" s="7"/>
      <c r="AB292" s="7"/>
      <c r="AC292" s="48"/>
      <c r="AD292" s="48"/>
      <c r="AE292" s="48"/>
      <c r="AF292" s="48"/>
      <c r="AG292" s="48"/>
      <c r="AH292" s="6"/>
      <c r="AI292" s="48"/>
      <c r="AJ292" s="48"/>
      <c r="AK292" s="48"/>
      <c r="AL292" s="48"/>
      <c r="AM292" s="48"/>
      <c r="AN292" s="48"/>
      <c r="AO292" s="48"/>
      <c r="AP292" s="48"/>
      <c r="AQ292" s="48"/>
      <c r="AR292" s="48"/>
      <c r="AS292" s="48"/>
      <c r="AT292" s="48"/>
      <c r="AU292" s="7"/>
      <c r="AV292" s="7"/>
      <c r="AW292" s="7"/>
      <c r="AX292" s="7"/>
    </row>
    <row r="293" spans="1:50" hidden="1">
      <c r="A293" s="4"/>
      <c r="B293" s="4"/>
      <c r="C293" s="4"/>
      <c r="D293" s="4"/>
      <c r="E293" s="4"/>
      <c r="F293" s="4"/>
      <c r="G293" s="48"/>
      <c r="H293" s="48"/>
      <c r="I293" s="48"/>
      <c r="J293" s="48"/>
      <c r="K293" s="48"/>
      <c r="L293" s="6"/>
      <c r="M293" s="48"/>
      <c r="N293" s="48"/>
      <c r="O293" s="48"/>
      <c r="P293" s="48"/>
      <c r="Q293" s="48"/>
      <c r="R293" s="48"/>
      <c r="S293" s="48"/>
      <c r="T293" s="48"/>
      <c r="U293" s="48"/>
      <c r="V293" s="48"/>
      <c r="W293" s="48"/>
      <c r="X293" s="48"/>
      <c r="Y293" s="7"/>
      <c r="Z293" s="7"/>
      <c r="AA293" s="7"/>
      <c r="AB293" s="7"/>
      <c r="AC293" s="48"/>
      <c r="AD293" s="48"/>
      <c r="AE293" s="48"/>
      <c r="AF293" s="48"/>
      <c r="AG293" s="48"/>
      <c r="AH293" s="6"/>
      <c r="AI293" s="48"/>
      <c r="AJ293" s="48"/>
      <c r="AK293" s="48"/>
      <c r="AL293" s="48"/>
      <c r="AM293" s="48"/>
      <c r="AN293" s="48"/>
      <c r="AO293" s="48"/>
      <c r="AP293" s="48"/>
      <c r="AQ293" s="48"/>
      <c r="AR293" s="48"/>
      <c r="AS293" s="48"/>
      <c r="AT293" s="48"/>
      <c r="AU293" s="7"/>
      <c r="AV293" s="7"/>
      <c r="AW293" s="7"/>
      <c r="AX293" s="7"/>
    </row>
    <row r="294" spans="1:50" hidden="1">
      <c r="A294" s="4"/>
      <c r="B294" s="4"/>
      <c r="C294" s="4"/>
      <c r="D294" s="4"/>
      <c r="E294" s="4"/>
      <c r="F294" s="4"/>
      <c r="G294" s="48"/>
      <c r="H294" s="48"/>
      <c r="I294" s="48"/>
      <c r="J294" s="48"/>
      <c r="K294" s="48"/>
      <c r="L294" s="6"/>
      <c r="M294" s="48"/>
      <c r="N294" s="48"/>
      <c r="O294" s="48"/>
      <c r="P294" s="48"/>
      <c r="Q294" s="48"/>
      <c r="R294" s="48"/>
      <c r="S294" s="48"/>
      <c r="T294" s="48"/>
      <c r="U294" s="48"/>
      <c r="V294" s="48"/>
      <c r="W294" s="48"/>
      <c r="X294" s="48"/>
      <c r="Y294" s="7"/>
      <c r="Z294" s="7"/>
      <c r="AA294" s="7"/>
      <c r="AB294" s="7"/>
      <c r="AC294" s="48"/>
      <c r="AD294" s="48"/>
      <c r="AE294" s="48"/>
      <c r="AF294" s="48"/>
      <c r="AG294" s="48"/>
      <c r="AH294" s="6"/>
      <c r="AI294" s="48"/>
      <c r="AJ294" s="48"/>
      <c r="AK294" s="48"/>
      <c r="AL294" s="48"/>
      <c r="AM294" s="48"/>
      <c r="AN294" s="48"/>
      <c r="AO294" s="48"/>
      <c r="AP294" s="48"/>
      <c r="AQ294" s="48"/>
      <c r="AR294" s="48"/>
      <c r="AS294" s="48"/>
      <c r="AT294" s="48"/>
      <c r="AU294" s="7"/>
      <c r="AV294" s="7"/>
      <c r="AW294" s="7"/>
      <c r="AX294" s="7"/>
    </row>
    <row r="295" spans="1:50" hidden="1">
      <c r="A295" s="4"/>
      <c r="B295" s="4"/>
      <c r="C295" s="4"/>
      <c r="D295" s="4"/>
      <c r="E295" s="4"/>
      <c r="F295" s="4"/>
      <c r="G295" s="48"/>
      <c r="H295" s="48"/>
      <c r="I295" s="48"/>
      <c r="J295" s="48"/>
      <c r="K295" s="48"/>
      <c r="L295" s="6"/>
      <c r="M295" s="48"/>
      <c r="N295" s="48"/>
      <c r="O295" s="48"/>
      <c r="P295" s="48"/>
      <c r="Q295" s="48"/>
      <c r="R295" s="48"/>
      <c r="S295" s="48"/>
      <c r="T295" s="48"/>
      <c r="U295" s="48"/>
      <c r="V295" s="48"/>
      <c r="W295" s="48"/>
      <c r="X295" s="48"/>
      <c r="Y295" s="7"/>
      <c r="Z295" s="7"/>
      <c r="AA295" s="7"/>
      <c r="AB295" s="7"/>
      <c r="AC295" s="48"/>
      <c r="AD295" s="48"/>
      <c r="AE295" s="48"/>
      <c r="AF295" s="48"/>
      <c r="AG295" s="48"/>
      <c r="AH295" s="6"/>
      <c r="AI295" s="48"/>
      <c r="AJ295" s="48"/>
      <c r="AK295" s="48"/>
      <c r="AL295" s="48"/>
      <c r="AM295" s="48"/>
      <c r="AN295" s="48"/>
      <c r="AO295" s="48"/>
      <c r="AP295" s="48"/>
      <c r="AQ295" s="48"/>
      <c r="AR295" s="48"/>
      <c r="AS295" s="48"/>
      <c r="AT295" s="48"/>
      <c r="AU295" s="7"/>
      <c r="AV295" s="7"/>
      <c r="AW295" s="7"/>
      <c r="AX295" s="7"/>
    </row>
    <row r="296" spans="1:50" hidden="1">
      <c r="A296" s="4"/>
      <c r="B296" s="4"/>
      <c r="C296" s="4"/>
      <c r="D296" s="4"/>
      <c r="E296" s="4"/>
      <c r="F296" s="4"/>
      <c r="G296" s="48"/>
      <c r="H296" s="48"/>
      <c r="I296" s="48"/>
      <c r="J296" s="48"/>
      <c r="K296" s="48"/>
      <c r="L296" s="6"/>
      <c r="M296" s="48"/>
      <c r="N296" s="48"/>
      <c r="O296" s="48"/>
      <c r="P296" s="48"/>
      <c r="Q296" s="48"/>
      <c r="R296" s="48"/>
      <c r="S296" s="48"/>
      <c r="T296" s="48"/>
      <c r="U296" s="48"/>
      <c r="V296" s="48"/>
      <c r="W296" s="48"/>
      <c r="X296" s="48"/>
      <c r="Y296" s="7"/>
      <c r="Z296" s="7"/>
      <c r="AA296" s="7"/>
      <c r="AB296" s="7"/>
      <c r="AC296" s="48"/>
      <c r="AD296" s="48"/>
      <c r="AE296" s="48"/>
      <c r="AF296" s="48"/>
      <c r="AG296" s="48"/>
      <c r="AH296" s="6"/>
      <c r="AI296" s="48"/>
      <c r="AJ296" s="48"/>
      <c r="AK296" s="48"/>
      <c r="AL296" s="48"/>
      <c r="AM296" s="48"/>
      <c r="AN296" s="48"/>
      <c r="AO296" s="48"/>
      <c r="AP296" s="48"/>
      <c r="AQ296" s="48"/>
      <c r="AR296" s="48"/>
      <c r="AS296" s="48"/>
      <c r="AT296" s="48"/>
      <c r="AU296" s="7"/>
      <c r="AV296" s="7"/>
      <c r="AW296" s="7"/>
      <c r="AX296" s="7"/>
    </row>
    <row r="297" spans="1:50" hidden="1">
      <c r="A297" s="4"/>
      <c r="B297" s="4"/>
      <c r="C297" s="4"/>
      <c r="D297" s="4"/>
      <c r="E297" s="4"/>
      <c r="F297" s="4"/>
      <c r="G297" s="48"/>
      <c r="H297" s="48"/>
      <c r="I297" s="48"/>
      <c r="J297" s="48"/>
      <c r="K297" s="48"/>
      <c r="L297" s="6"/>
      <c r="M297" s="48"/>
      <c r="N297" s="48"/>
      <c r="O297" s="48"/>
      <c r="P297" s="48"/>
      <c r="Q297" s="48"/>
      <c r="R297" s="48"/>
      <c r="S297" s="48"/>
      <c r="T297" s="48"/>
      <c r="U297" s="48"/>
      <c r="V297" s="48"/>
      <c r="W297" s="48"/>
      <c r="X297" s="48"/>
      <c r="Y297" s="7"/>
      <c r="Z297" s="7"/>
      <c r="AA297" s="7"/>
      <c r="AB297" s="7"/>
      <c r="AC297" s="48"/>
      <c r="AD297" s="48"/>
      <c r="AE297" s="48"/>
      <c r="AF297" s="48"/>
      <c r="AG297" s="48"/>
      <c r="AH297" s="6"/>
      <c r="AI297" s="48"/>
      <c r="AJ297" s="48"/>
      <c r="AK297" s="48"/>
      <c r="AL297" s="48"/>
      <c r="AM297" s="48"/>
      <c r="AN297" s="48"/>
      <c r="AO297" s="48"/>
      <c r="AP297" s="48"/>
      <c r="AQ297" s="48"/>
      <c r="AR297" s="48"/>
      <c r="AS297" s="48"/>
      <c r="AT297" s="48"/>
      <c r="AU297" s="7"/>
      <c r="AV297" s="7"/>
      <c r="AW297" s="7"/>
      <c r="AX297" s="7"/>
    </row>
    <row r="298" spans="1:50" hidden="1">
      <c r="A298" s="4"/>
      <c r="B298" s="4"/>
      <c r="C298" s="4"/>
      <c r="D298" s="4"/>
      <c r="E298" s="4"/>
      <c r="F298" s="4"/>
      <c r="G298" s="48"/>
      <c r="H298" s="48"/>
      <c r="I298" s="48"/>
      <c r="J298" s="48"/>
      <c r="K298" s="48"/>
      <c r="L298" s="6"/>
      <c r="M298" s="48"/>
      <c r="N298" s="48"/>
      <c r="O298" s="48"/>
      <c r="P298" s="48"/>
      <c r="Q298" s="48"/>
      <c r="R298" s="48"/>
      <c r="S298" s="48"/>
      <c r="T298" s="48"/>
      <c r="U298" s="48"/>
      <c r="V298" s="48"/>
      <c r="W298" s="48"/>
      <c r="X298" s="48"/>
      <c r="Y298" s="7"/>
      <c r="Z298" s="7"/>
      <c r="AA298" s="7"/>
      <c r="AB298" s="7"/>
      <c r="AC298" s="48"/>
      <c r="AD298" s="48"/>
      <c r="AE298" s="48"/>
      <c r="AF298" s="48"/>
      <c r="AG298" s="48"/>
      <c r="AH298" s="6"/>
      <c r="AI298" s="48"/>
      <c r="AJ298" s="48"/>
      <c r="AK298" s="48"/>
      <c r="AL298" s="48"/>
      <c r="AM298" s="48"/>
      <c r="AN298" s="48"/>
      <c r="AO298" s="48"/>
      <c r="AP298" s="48"/>
      <c r="AQ298" s="48"/>
      <c r="AR298" s="48"/>
      <c r="AS298" s="48"/>
      <c r="AT298" s="48"/>
      <c r="AU298" s="7"/>
      <c r="AV298" s="7"/>
      <c r="AW298" s="7"/>
      <c r="AX298" s="7"/>
    </row>
    <row r="299" spans="1:50" hidden="1">
      <c r="A299" s="4"/>
      <c r="B299" s="4"/>
      <c r="C299" s="4"/>
      <c r="D299" s="4"/>
      <c r="E299" s="4"/>
      <c r="F299" s="4"/>
      <c r="G299" s="48"/>
      <c r="H299" s="48"/>
      <c r="I299" s="48"/>
      <c r="J299" s="48"/>
      <c r="K299" s="48"/>
      <c r="L299" s="6"/>
      <c r="M299" s="48"/>
      <c r="N299" s="48"/>
      <c r="O299" s="48"/>
      <c r="P299" s="48"/>
      <c r="Q299" s="48"/>
      <c r="R299" s="48"/>
      <c r="S299" s="48"/>
      <c r="T299" s="48"/>
      <c r="U299" s="48"/>
      <c r="V299" s="48"/>
      <c r="W299" s="48"/>
      <c r="X299" s="48"/>
      <c r="Y299" s="7"/>
      <c r="Z299" s="7"/>
      <c r="AA299" s="7"/>
      <c r="AB299" s="7"/>
      <c r="AC299" s="48"/>
      <c r="AD299" s="48"/>
      <c r="AE299" s="48"/>
      <c r="AF299" s="48"/>
      <c r="AG299" s="48"/>
      <c r="AH299" s="6"/>
      <c r="AI299" s="48"/>
      <c r="AJ299" s="48"/>
      <c r="AK299" s="48"/>
      <c r="AL299" s="48"/>
      <c r="AM299" s="48"/>
      <c r="AN299" s="48"/>
      <c r="AO299" s="48"/>
      <c r="AP299" s="48"/>
      <c r="AQ299" s="48"/>
      <c r="AR299" s="48"/>
      <c r="AS299" s="48"/>
      <c r="AT299" s="48"/>
      <c r="AU299" s="7"/>
      <c r="AV299" s="7"/>
      <c r="AW299" s="7"/>
      <c r="AX299" s="7"/>
    </row>
    <row r="300" spans="1:50" hidden="1">
      <c r="A300" s="4"/>
      <c r="B300" s="4"/>
      <c r="C300" s="4"/>
      <c r="D300" s="4"/>
      <c r="E300" s="4"/>
      <c r="F300" s="4"/>
      <c r="G300" s="48"/>
      <c r="H300" s="48"/>
      <c r="I300" s="48"/>
      <c r="J300" s="48"/>
      <c r="K300" s="48"/>
      <c r="L300" s="6"/>
      <c r="M300" s="48"/>
      <c r="N300" s="48"/>
      <c r="O300" s="48"/>
      <c r="P300" s="48"/>
      <c r="Q300" s="48"/>
      <c r="R300" s="48"/>
      <c r="S300" s="48"/>
      <c r="T300" s="48"/>
      <c r="U300" s="48"/>
      <c r="V300" s="48"/>
      <c r="W300" s="48"/>
      <c r="X300" s="48"/>
      <c r="Y300" s="7"/>
      <c r="Z300" s="7"/>
      <c r="AA300" s="7"/>
      <c r="AB300" s="7"/>
      <c r="AC300" s="48"/>
      <c r="AD300" s="48"/>
      <c r="AE300" s="48"/>
      <c r="AF300" s="48"/>
      <c r="AG300" s="48"/>
      <c r="AH300" s="6"/>
      <c r="AI300" s="48"/>
      <c r="AJ300" s="48"/>
      <c r="AK300" s="48"/>
      <c r="AL300" s="48"/>
      <c r="AM300" s="48"/>
      <c r="AN300" s="48"/>
      <c r="AO300" s="48"/>
      <c r="AP300" s="48"/>
      <c r="AQ300" s="48"/>
      <c r="AR300" s="48"/>
      <c r="AS300" s="48"/>
      <c r="AT300" s="48"/>
      <c r="AU300" s="7"/>
      <c r="AV300" s="7"/>
      <c r="AW300" s="7"/>
      <c r="AX300" s="7"/>
    </row>
    <row r="301" spans="1:50" hidden="1">
      <c r="A301" s="4"/>
      <c r="B301" s="4"/>
      <c r="C301" s="4"/>
      <c r="D301" s="4"/>
      <c r="E301" s="4"/>
      <c r="F301" s="4"/>
      <c r="G301" s="48"/>
      <c r="H301" s="48"/>
      <c r="I301" s="48"/>
      <c r="J301" s="48"/>
      <c r="K301" s="48"/>
      <c r="L301" s="6"/>
      <c r="M301" s="48"/>
      <c r="N301" s="48"/>
      <c r="O301" s="48"/>
      <c r="P301" s="48"/>
      <c r="Q301" s="48"/>
      <c r="R301" s="48"/>
      <c r="S301" s="48"/>
      <c r="T301" s="48"/>
      <c r="U301" s="48"/>
      <c r="V301" s="48"/>
      <c r="W301" s="48"/>
      <c r="X301" s="48"/>
      <c r="Y301" s="7"/>
      <c r="Z301" s="7"/>
      <c r="AA301" s="7"/>
      <c r="AB301" s="7"/>
      <c r="AC301" s="48"/>
      <c r="AD301" s="48"/>
      <c r="AE301" s="48"/>
      <c r="AF301" s="48"/>
      <c r="AG301" s="48"/>
      <c r="AH301" s="6"/>
      <c r="AI301" s="48"/>
      <c r="AJ301" s="48"/>
      <c r="AK301" s="48"/>
      <c r="AL301" s="48"/>
      <c r="AM301" s="48"/>
      <c r="AN301" s="48"/>
      <c r="AO301" s="48"/>
      <c r="AP301" s="48"/>
      <c r="AQ301" s="48"/>
      <c r="AR301" s="48"/>
      <c r="AS301" s="48"/>
      <c r="AT301" s="48"/>
      <c r="AU301" s="7"/>
      <c r="AV301" s="7"/>
      <c r="AW301" s="7"/>
      <c r="AX301" s="7"/>
    </row>
    <row r="302" spans="1:50" hidden="1">
      <c r="A302" s="4"/>
      <c r="B302" s="4"/>
      <c r="C302" s="4"/>
      <c r="D302" s="4"/>
      <c r="E302" s="4"/>
      <c r="F302" s="4"/>
      <c r="G302" s="48"/>
      <c r="H302" s="48"/>
      <c r="I302" s="48"/>
      <c r="J302" s="48"/>
      <c r="K302" s="48"/>
      <c r="L302" s="6"/>
      <c r="M302" s="48"/>
      <c r="N302" s="48"/>
      <c r="O302" s="48"/>
      <c r="P302" s="48"/>
      <c r="Q302" s="48"/>
      <c r="R302" s="48"/>
      <c r="S302" s="48"/>
      <c r="T302" s="48"/>
      <c r="U302" s="48"/>
      <c r="V302" s="48"/>
      <c r="W302" s="48"/>
      <c r="X302" s="48"/>
      <c r="Y302" s="7"/>
      <c r="Z302" s="7"/>
      <c r="AA302" s="7"/>
      <c r="AB302" s="7"/>
      <c r="AC302" s="48"/>
      <c r="AD302" s="48"/>
      <c r="AE302" s="48"/>
      <c r="AF302" s="48"/>
      <c r="AG302" s="48"/>
      <c r="AH302" s="6"/>
      <c r="AI302" s="48"/>
      <c r="AJ302" s="48"/>
      <c r="AK302" s="48"/>
      <c r="AL302" s="48"/>
      <c r="AM302" s="48"/>
      <c r="AN302" s="48"/>
      <c r="AO302" s="48"/>
      <c r="AP302" s="48"/>
      <c r="AQ302" s="48"/>
      <c r="AR302" s="48"/>
      <c r="AS302" s="48"/>
      <c r="AT302" s="48"/>
      <c r="AU302" s="7"/>
      <c r="AV302" s="7"/>
      <c r="AW302" s="7"/>
      <c r="AX302" s="7"/>
    </row>
    <row r="303" spans="1:50" hidden="1">
      <c r="A303" s="4"/>
      <c r="B303" s="4"/>
      <c r="C303" s="4"/>
      <c r="D303" s="4"/>
      <c r="E303" s="4"/>
      <c r="F303" s="4"/>
      <c r="G303" s="48"/>
      <c r="H303" s="48"/>
      <c r="I303" s="48"/>
      <c r="J303" s="48"/>
      <c r="K303" s="48"/>
      <c r="L303" s="6"/>
      <c r="M303" s="48"/>
      <c r="N303" s="48"/>
      <c r="O303" s="48"/>
      <c r="P303" s="48"/>
      <c r="Q303" s="48"/>
      <c r="R303" s="48"/>
      <c r="S303" s="48"/>
      <c r="T303" s="48"/>
      <c r="U303" s="48"/>
      <c r="V303" s="48"/>
      <c r="W303" s="48"/>
      <c r="X303" s="48"/>
      <c r="Y303" s="7"/>
      <c r="Z303" s="7"/>
      <c r="AA303" s="7"/>
      <c r="AB303" s="7"/>
      <c r="AC303" s="48"/>
      <c r="AD303" s="48"/>
      <c r="AE303" s="48"/>
      <c r="AF303" s="48"/>
      <c r="AG303" s="48"/>
      <c r="AH303" s="6"/>
      <c r="AI303" s="48"/>
      <c r="AJ303" s="48"/>
      <c r="AK303" s="48"/>
      <c r="AL303" s="48"/>
      <c r="AM303" s="48"/>
      <c r="AN303" s="48"/>
      <c r="AO303" s="48"/>
      <c r="AP303" s="48"/>
      <c r="AQ303" s="48"/>
      <c r="AR303" s="48"/>
      <c r="AS303" s="48"/>
      <c r="AT303" s="48"/>
      <c r="AU303" s="7"/>
      <c r="AV303" s="7"/>
      <c r="AW303" s="7"/>
      <c r="AX303" s="7"/>
    </row>
    <row r="304" spans="1:50" hidden="1">
      <c r="A304" s="4"/>
      <c r="B304" s="4"/>
      <c r="C304" s="4"/>
      <c r="D304" s="4"/>
      <c r="E304" s="4"/>
      <c r="F304" s="4"/>
      <c r="G304" s="48"/>
      <c r="H304" s="48"/>
      <c r="I304" s="48"/>
      <c r="J304" s="48"/>
      <c r="K304" s="48"/>
      <c r="L304" s="6"/>
      <c r="M304" s="48"/>
      <c r="N304" s="48"/>
      <c r="O304" s="48"/>
      <c r="P304" s="48"/>
      <c r="Q304" s="48"/>
      <c r="R304" s="48"/>
      <c r="S304" s="48"/>
      <c r="T304" s="48"/>
      <c r="U304" s="48"/>
      <c r="V304" s="48"/>
      <c r="W304" s="48"/>
      <c r="X304" s="48"/>
      <c r="Y304" s="7"/>
      <c r="Z304" s="7"/>
      <c r="AA304" s="7"/>
      <c r="AB304" s="7"/>
      <c r="AC304" s="48"/>
      <c r="AD304" s="48"/>
      <c r="AE304" s="48"/>
      <c r="AF304" s="48"/>
      <c r="AG304" s="48"/>
      <c r="AH304" s="6"/>
      <c r="AI304" s="48"/>
      <c r="AJ304" s="48"/>
      <c r="AK304" s="48"/>
      <c r="AL304" s="48"/>
      <c r="AM304" s="48"/>
      <c r="AN304" s="48"/>
      <c r="AO304" s="48"/>
      <c r="AP304" s="48"/>
      <c r="AQ304" s="48"/>
      <c r="AR304" s="48"/>
      <c r="AS304" s="48"/>
      <c r="AT304" s="48"/>
      <c r="AU304" s="7"/>
      <c r="AV304" s="7"/>
      <c r="AW304" s="7"/>
      <c r="AX304" s="7"/>
    </row>
    <row r="305" spans="1:50" hidden="1">
      <c r="A305" s="4"/>
      <c r="B305" s="4"/>
      <c r="C305" s="4"/>
      <c r="D305" s="4"/>
      <c r="E305" s="4"/>
      <c r="F305" s="4"/>
      <c r="G305" s="48"/>
      <c r="H305" s="48"/>
      <c r="I305" s="48"/>
      <c r="J305" s="48"/>
      <c r="K305" s="48"/>
      <c r="L305" s="6"/>
      <c r="M305" s="48"/>
      <c r="N305" s="48"/>
      <c r="O305" s="48"/>
      <c r="P305" s="48"/>
      <c r="Q305" s="48"/>
      <c r="R305" s="48"/>
      <c r="S305" s="48"/>
      <c r="T305" s="48"/>
      <c r="U305" s="48"/>
      <c r="V305" s="48"/>
      <c r="W305" s="48"/>
      <c r="X305" s="48"/>
      <c r="Y305" s="7"/>
      <c r="Z305" s="7"/>
      <c r="AA305" s="7"/>
      <c r="AB305" s="7"/>
      <c r="AC305" s="48"/>
      <c r="AD305" s="48"/>
      <c r="AE305" s="48"/>
      <c r="AF305" s="48"/>
      <c r="AG305" s="48"/>
      <c r="AH305" s="6"/>
      <c r="AI305" s="48"/>
      <c r="AJ305" s="48"/>
      <c r="AK305" s="48"/>
      <c r="AL305" s="48"/>
      <c r="AM305" s="48"/>
      <c r="AN305" s="48"/>
      <c r="AO305" s="48"/>
      <c r="AP305" s="48"/>
      <c r="AQ305" s="48"/>
      <c r="AR305" s="48"/>
      <c r="AS305" s="48"/>
      <c r="AT305" s="48"/>
      <c r="AU305" s="7"/>
      <c r="AV305" s="7"/>
      <c r="AW305" s="7"/>
      <c r="AX305" s="7"/>
    </row>
    <row r="306" spans="1:50" hidden="1">
      <c r="A306" s="4"/>
      <c r="B306" s="4"/>
      <c r="C306" s="4"/>
      <c r="D306" s="4"/>
      <c r="E306" s="4"/>
      <c r="F306" s="4"/>
      <c r="G306" s="48"/>
      <c r="H306" s="48"/>
      <c r="I306" s="48"/>
      <c r="J306" s="48"/>
      <c r="K306" s="48"/>
      <c r="L306" s="6"/>
      <c r="M306" s="48"/>
      <c r="N306" s="48"/>
      <c r="O306" s="48"/>
      <c r="P306" s="48"/>
      <c r="Q306" s="48"/>
      <c r="R306" s="48"/>
      <c r="S306" s="48"/>
      <c r="T306" s="48"/>
      <c r="U306" s="48"/>
      <c r="V306" s="48"/>
      <c r="W306" s="48"/>
      <c r="X306" s="48"/>
      <c r="Y306" s="7"/>
      <c r="Z306" s="7"/>
      <c r="AA306" s="7"/>
      <c r="AB306" s="7"/>
      <c r="AC306" s="48"/>
      <c r="AD306" s="48"/>
      <c r="AE306" s="48"/>
      <c r="AF306" s="48"/>
      <c r="AG306" s="48"/>
      <c r="AH306" s="6"/>
      <c r="AI306" s="48"/>
      <c r="AJ306" s="48"/>
      <c r="AK306" s="48"/>
      <c r="AL306" s="48"/>
      <c r="AM306" s="48"/>
      <c r="AN306" s="48"/>
      <c r="AO306" s="48"/>
      <c r="AP306" s="48"/>
      <c r="AQ306" s="48"/>
      <c r="AR306" s="48"/>
      <c r="AS306" s="48"/>
      <c r="AT306" s="48"/>
      <c r="AU306" s="7"/>
      <c r="AV306" s="7"/>
      <c r="AW306" s="7"/>
      <c r="AX306" s="7"/>
    </row>
    <row r="307" spans="1:50" hidden="1">
      <c r="A307" s="4"/>
      <c r="B307" s="4"/>
      <c r="C307" s="4"/>
      <c r="D307" s="4"/>
      <c r="E307" s="4"/>
      <c r="F307" s="4"/>
      <c r="G307" s="48"/>
      <c r="H307" s="48"/>
      <c r="I307" s="48"/>
      <c r="J307" s="48"/>
      <c r="K307" s="48"/>
      <c r="L307" s="6"/>
      <c r="M307" s="48"/>
      <c r="N307" s="48"/>
      <c r="O307" s="48"/>
      <c r="P307" s="48"/>
      <c r="Q307" s="48"/>
      <c r="R307" s="48"/>
      <c r="S307" s="48"/>
      <c r="T307" s="48"/>
      <c r="U307" s="48"/>
      <c r="V307" s="48"/>
      <c r="W307" s="48"/>
      <c r="X307" s="48"/>
      <c r="Y307" s="7"/>
      <c r="Z307" s="7"/>
      <c r="AA307" s="7"/>
      <c r="AB307" s="7"/>
      <c r="AC307" s="48"/>
      <c r="AD307" s="48"/>
      <c r="AE307" s="48"/>
      <c r="AF307" s="48"/>
      <c r="AG307" s="48"/>
      <c r="AH307" s="6"/>
      <c r="AI307" s="48"/>
      <c r="AJ307" s="48"/>
      <c r="AK307" s="48"/>
      <c r="AL307" s="48"/>
      <c r="AM307" s="48"/>
      <c r="AN307" s="48"/>
      <c r="AO307" s="48"/>
      <c r="AP307" s="48"/>
      <c r="AQ307" s="48"/>
      <c r="AR307" s="48"/>
      <c r="AS307" s="48"/>
      <c r="AT307" s="48"/>
      <c r="AU307" s="7"/>
      <c r="AV307" s="7"/>
      <c r="AW307" s="7"/>
      <c r="AX307" s="7"/>
    </row>
    <row r="308" spans="1:50" hidden="1">
      <c r="A308" s="4"/>
      <c r="B308" s="4"/>
      <c r="C308" s="4"/>
      <c r="D308" s="4"/>
      <c r="E308" s="4"/>
      <c r="F308" s="4"/>
      <c r="G308" s="48"/>
      <c r="H308" s="48"/>
      <c r="I308" s="48"/>
      <c r="J308" s="48"/>
      <c r="K308" s="48"/>
      <c r="L308" s="6"/>
      <c r="M308" s="48"/>
      <c r="N308" s="48"/>
      <c r="O308" s="48"/>
      <c r="P308" s="48"/>
      <c r="Q308" s="48"/>
      <c r="R308" s="48"/>
      <c r="S308" s="48"/>
      <c r="T308" s="48"/>
      <c r="U308" s="48"/>
      <c r="V308" s="48"/>
      <c r="W308" s="48"/>
      <c r="X308" s="48"/>
      <c r="Y308" s="7"/>
      <c r="Z308" s="7"/>
      <c r="AA308" s="7"/>
      <c r="AB308" s="7"/>
      <c r="AC308" s="48"/>
      <c r="AD308" s="48"/>
      <c r="AE308" s="48"/>
      <c r="AF308" s="48"/>
      <c r="AG308" s="48"/>
      <c r="AH308" s="6"/>
      <c r="AI308" s="48"/>
      <c r="AJ308" s="48"/>
      <c r="AK308" s="48"/>
      <c r="AL308" s="48"/>
      <c r="AM308" s="48"/>
      <c r="AN308" s="48"/>
      <c r="AO308" s="48"/>
      <c r="AP308" s="48"/>
      <c r="AQ308" s="48"/>
      <c r="AR308" s="48"/>
      <c r="AS308" s="48"/>
      <c r="AT308" s="48"/>
      <c r="AU308" s="7"/>
      <c r="AV308" s="7"/>
      <c r="AW308" s="7"/>
      <c r="AX308" s="7"/>
    </row>
    <row r="309" spans="1:50" hidden="1">
      <c r="A309" s="4"/>
      <c r="B309" s="4"/>
      <c r="C309" s="4"/>
      <c r="D309" s="4"/>
      <c r="E309" s="4"/>
      <c r="F309" s="4"/>
      <c r="G309" s="48"/>
      <c r="H309" s="48"/>
      <c r="I309" s="48"/>
      <c r="J309" s="48"/>
      <c r="K309" s="48"/>
      <c r="L309" s="6"/>
      <c r="M309" s="48"/>
      <c r="N309" s="48"/>
      <c r="O309" s="48"/>
      <c r="P309" s="48"/>
      <c r="Q309" s="48"/>
      <c r="R309" s="48"/>
      <c r="S309" s="48"/>
      <c r="T309" s="48"/>
      <c r="U309" s="48"/>
      <c r="V309" s="48"/>
      <c r="W309" s="48"/>
      <c r="X309" s="48"/>
      <c r="Y309" s="7"/>
      <c r="Z309" s="7"/>
      <c r="AA309" s="7"/>
      <c r="AB309" s="7"/>
      <c r="AC309" s="48"/>
      <c r="AD309" s="48"/>
      <c r="AE309" s="48"/>
      <c r="AF309" s="48"/>
      <c r="AG309" s="48"/>
      <c r="AH309" s="6"/>
      <c r="AI309" s="48"/>
      <c r="AJ309" s="48"/>
      <c r="AK309" s="48"/>
      <c r="AL309" s="48"/>
      <c r="AM309" s="48"/>
      <c r="AN309" s="48"/>
      <c r="AO309" s="48"/>
      <c r="AP309" s="48"/>
      <c r="AQ309" s="48"/>
      <c r="AR309" s="48"/>
      <c r="AS309" s="48"/>
      <c r="AT309" s="48"/>
      <c r="AU309" s="7"/>
      <c r="AV309" s="7"/>
      <c r="AW309" s="7"/>
      <c r="AX309" s="7"/>
    </row>
    <row r="310" spans="1:50" hidden="1">
      <c r="A310" s="4"/>
      <c r="B310" s="4"/>
      <c r="C310" s="4"/>
      <c r="D310" s="4"/>
      <c r="E310" s="4"/>
      <c r="F310" s="4"/>
      <c r="G310" s="48"/>
      <c r="H310" s="48"/>
      <c r="I310" s="48"/>
      <c r="J310" s="48"/>
      <c r="K310" s="48"/>
      <c r="L310" s="6"/>
      <c r="M310" s="48"/>
      <c r="N310" s="48"/>
      <c r="O310" s="48"/>
      <c r="P310" s="48"/>
      <c r="Q310" s="48"/>
      <c r="R310" s="48"/>
      <c r="S310" s="48"/>
      <c r="T310" s="48"/>
      <c r="U310" s="48"/>
      <c r="V310" s="48"/>
      <c r="W310" s="48"/>
      <c r="X310" s="48"/>
      <c r="Y310" s="7"/>
      <c r="Z310" s="7"/>
      <c r="AA310" s="7"/>
      <c r="AB310" s="7"/>
      <c r="AC310" s="48"/>
      <c r="AD310" s="48"/>
      <c r="AE310" s="48"/>
      <c r="AF310" s="48"/>
      <c r="AG310" s="48"/>
      <c r="AH310" s="6"/>
      <c r="AI310" s="48"/>
      <c r="AJ310" s="48"/>
      <c r="AK310" s="48"/>
      <c r="AL310" s="48"/>
      <c r="AM310" s="48"/>
      <c r="AN310" s="48"/>
      <c r="AO310" s="48"/>
      <c r="AP310" s="48"/>
      <c r="AQ310" s="48"/>
      <c r="AR310" s="48"/>
      <c r="AS310" s="48"/>
      <c r="AT310" s="48"/>
      <c r="AU310" s="7"/>
      <c r="AV310" s="7"/>
      <c r="AW310" s="7"/>
      <c r="AX310" s="7"/>
    </row>
    <row r="311" spans="1:50" hidden="1">
      <c r="A311" s="4"/>
      <c r="B311" s="4"/>
      <c r="C311" s="4"/>
      <c r="D311" s="4"/>
      <c r="E311" s="4"/>
      <c r="F311" s="4"/>
      <c r="G311" s="48"/>
      <c r="H311" s="48"/>
      <c r="I311" s="48"/>
      <c r="J311" s="48"/>
      <c r="K311" s="48"/>
      <c r="L311" s="6"/>
      <c r="M311" s="48"/>
      <c r="N311" s="48"/>
      <c r="O311" s="48"/>
      <c r="P311" s="48"/>
      <c r="Q311" s="48"/>
      <c r="R311" s="48"/>
      <c r="S311" s="48"/>
      <c r="T311" s="48"/>
      <c r="U311" s="48"/>
      <c r="V311" s="48"/>
      <c r="W311" s="48"/>
      <c r="X311" s="48"/>
      <c r="Y311" s="7"/>
      <c r="Z311" s="7"/>
      <c r="AA311" s="7"/>
      <c r="AB311" s="7"/>
      <c r="AC311" s="48"/>
      <c r="AD311" s="48"/>
      <c r="AE311" s="48"/>
      <c r="AF311" s="48"/>
      <c r="AG311" s="48"/>
      <c r="AH311" s="6"/>
      <c r="AI311" s="48"/>
      <c r="AJ311" s="48"/>
      <c r="AK311" s="48"/>
      <c r="AL311" s="48"/>
      <c r="AM311" s="48"/>
      <c r="AN311" s="48"/>
      <c r="AO311" s="48"/>
      <c r="AP311" s="48"/>
      <c r="AQ311" s="48"/>
      <c r="AR311" s="48"/>
      <c r="AS311" s="48"/>
      <c r="AT311" s="48"/>
      <c r="AU311" s="7"/>
      <c r="AV311" s="7"/>
      <c r="AW311" s="7"/>
      <c r="AX311" s="7"/>
    </row>
    <row r="312" spans="1:50" hidden="1">
      <c r="A312" s="4"/>
      <c r="B312" s="4"/>
      <c r="C312" s="4"/>
      <c r="D312" s="4"/>
      <c r="E312" s="4"/>
      <c r="F312" s="4"/>
      <c r="G312" s="48"/>
      <c r="H312" s="48"/>
      <c r="I312" s="48"/>
      <c r="J312" s="48"/>
      <c r="K312" s="48"/>
      <c r="L312" s="6"/>
      <c r="M312" s="48"/>
      <c r="N312" s="48"/>
      <c r="O312" s="48"/>
      <c r="P312" s="48"/>
      <c r="Q312" s="48"/>
      <c r="R312" s="48"/>
      <c r="S312" s="48"/>
      <c r="T312" s="48"/>
      <c r="U312" s="48"/>
      <c r="V312" s="48"/>
      <c r="W312" s="48"/>
      <c r="X312" s="48"/>
      <c r="Y312" s="7"/>
      <c r="Z312" s="7"/>
      <c r="AA312" s="7"/>
      <c r="AB312" s="7"/>
      <c r="AC312" s="48"/>
      <c r="AD312" s="48"/>
      <c r="AE312" s="48"/>
      <c r="AF312" s="48"/>
      <c r="AG312" s="48"/>
      <c r="AH312" s="6"/>
      <c r="AI312" s="48"/>
      <c r="AJ312" s="48"/>
      <c r="AK312" s="48"/>
      <c r="AL312" s="48"/>
      <c r="AM312" s="48"/>
      <c r="AN312" s="48"/>
      <c r="AO312" s="48"/>
      <c r="AP312" s="48"/>
      <c r="AQ312" s="48"/>
      <c r="AR312" s="48"/>
      <c r="AS312" s="48"/>
      <c r="AT312" s="48"/>
      <c r="AU312" s="7"/>
      <c r="AV312" s="7"/>
      <c r="AW312" s="7"/>
      <c r="AX312" s="7"/>
    </row>
    <row r="313" spans="1:50" hidden="1">
      <c r="A313" s="4"/>
      <c r="B313" s="4"/>
      <c r="C313" s="4"/>
      <c r="D313" s="4"/>
      <c r="E313" s="4"/>
      <c r="F313" s="4"/>
      <c r="G313" s="48"/>
      <c r="H313" s="48"/>
      <c r="I313" s="48"/>
      <c r="J313" s="48"/>
      <c r="K313" s="48"/>
      <c r="L313" s="6"/>
      <c r="M313" s="48"/>
      <c r="N313" s="48"/>
      <c r="O313" s="48"/>
      <c r="P313" s="48"/>
      <c r="Q313" s="48"/>
      <c r="R313" s="48"/>
      <c r="S313" s="48"/>
      <c r="T313" s="48"/>
      <c r="U313" s="48"/>
      <c r="V313" s="48"/>
      <c r="W313" s="48"/>
      <c r="X313" s="48"/>
      <c r="Y313" s="7"/>
      <c r="Z313" s="7"/>
      <c r="AA313" s="7"/>
      <c r="AB313" s="7"/>
      <c r="AC313" s="48"/>
      <c r="AD313" s="48"/>
      <c r="AE313" s="48"/>
      <c r="AF313" s="48"/>
      <c r="AG313" s="48"/>
      <c r="AH313" s="6"/>
      <c r="AI313" s="48"/>
      <c r="AJ313" s="48"/>
      <c r="AK313" s="48"/>
      <c r="AL313" s="48"/>
      <c r="AM313" s="48"/>
      <c r="AN313" s="48"/>
      <c r="AO313" s="48"/>
      <c r="AP313" s="48"/>
      <c r="AQ313" s="48"/>
      <c r="AR313" s="48"/>
      <c r="AS313" s="48"/>
      <c r="AT313" s="48"/>
      <c r="AU313" s="7"/>
      <c r="AV313" s="7"/>
      <c r="AW313" s="7"/>
      <c r="AX313" s="7"/>
    </row>
    <row r="314" spans="1:50" hidden="1">
      <c r="A314" s="4"/>
      <c r="B314" s="4"/>
      <c r="C314" s="4"/>
      <c r="D314" s="4"/>
      <c r="E314" s="4"/>
      <c r="F314" s="4"/>
      <c r="G314" s="48"/>
      <c r="H314" s="48"/>
      <c r="I314" s="48"/>
      <c r="J314" s="48"/>
      <c r="K314" s="48"/>
      <c r="L314" s="6"/>
      <c r="M314" s="48"/>
      <c r="N314" s="48"/>
      <c r="O314" s="48"/>
      <c r="P314" s="48"/>
      <c r="Q314" s="48"/>
      <c r="R314" s="48"/>
      <c r="S314" s="48"/>
      <c r="T314" s="48"/>
      <c r="U314" s="48"/>
      <c r="V314" s="48"/>
      <c r="W314" s="48"/>
      <c r="X314" s="48"/>
      <c r="Y314" s="7"/>
      <c r="Z314" s="7"/>
      <c r="AA314" s="7"/>
      <c r="AB314" s="7"/>
      <c r="AC314" s="48"/>
      <c r="AD314" s="48"/>
      <c r="AE314" s="48"/>
      <c r="AF314" s="48"/>
      <c r="AG314" s="48"/>
      <c r="AH314" s="6"/>
      <c r="AI314" s="48"/>
      <c r="AJ314" s="48"/>
      <c r="AK314" s="48"/>
      <c r="AL314" s="48"/>
      <c r="AM314" s="48"/>
      <c r="AN314" s="48"/>
      <c r="AO314" s="48"/>
      <c r="AP314" s="48"/>
      <c r="AQ314" s="48"/>
      <c r="AR314" s="48"/>
      <c r="AS314" s="48"/>
      <c r="AT314" s="48"/>
      <c r="AU314" s="7"/>
      <c r="AV314" s="7"/>
      <c r="AW314" s="7"/>
      <c r="AX314" s="7"/>
    </row>
    <row r="315" spans="1:50" hidden="1">
      <c r="A315" s="4"/>
      <c r="B315" s="4"/>
      <c r="C315" s="4"/>
      <c r="D315" s="4"/>
      <c r="E315" s="4"/>
      <c r="F315" s="4"/>
      <c r="G315" s="48"/>
      <c r="H315" s="48"/>
      <c r="I315" s="48"/>
      <c r="J315" s="48"/>
      <c r="K315" s="48"/>
      <c r="L315" s="6"/>
      <c r="M315" s="48"/>
      <c r="N315" s="48"/>
      <c r="O315" s="48"/>
      <c r="P315" s="48"/>
      <c r="Q315" s="48"/>
      <c r="R315" s="48"/>
      <c r="S315" s="48"/>
      <c r="T315" s="48"/>
      <c r="U315" s="48"/>
      <c r="V315" s="48"/>
      <c r="W315" s="48"/>
      <c r="X315" s="48"/>
      <c r="Y315" s="7"/>
      <c r="Z315" s="7"/>
      <c r="AA315" s="7"/>
      <c r="AB315" s="7"/>
      <c r="AC315" s="48"/>
      <c r="AD315" s="48"/>
      <c r="AE315" s="48"/>
      <c r="AF315" s="48"/>
      <c r="AG315" s="48"/>
      <c r="AH315" s="6"/>
      <c r="AI315" s="48"/>
      <c r="AJ315" s="48"/>
      <c r="AK315" s="48"/>
      <c r="AL315" s="48"/>
      <c r="AM315" s="48"/>
      <c r="AN315" s="48"/>
      <c r="AO315" s="48"/>
      <c r="AP315" s="48"/>
      <c r="AQ315" s="48"/>
      <c r="AR315" s="48"/>
      <c r="AS315" s="48"/>
      <c r="AT315" s="48"/>
      <c r="AU315" s="7"/>
      <c r="AV315" s="7"/>
      <c r="AW315" s="7"/>
      <c r="AX315" s="7"/>
    </row>
    <row r="316" spans="1:50" hidden="1">
      <c r="A316" s="4"/>
      <c r="B316" s="4"/>
      <c r="C316" s="4"/>
      <c r="D316" s="4"/>
      <c r="E316" s="4"/>
      <c r="F316" s="4"/>
      <c r="G316" s="48"/>
      <c r="H316" s="48"/>
      <c r="I316" s="48"/>
      <c r="J316" s="48"/>
      <c r="K316" s="48"/>
      <c r="L316" s="6"/>
      <c r="M316" s="48"/>
      <c r="N316" s="48"/>
      <c r="O316" s="48"/>
      <c r="P316" s="48"/>
      <c r="Q316" s="48"/>
      <c r="R316" s="48"/>
      <c r="S316" s="48"/>
      <c r="T316" s="48"/>
      <c r="U316" s="48"/>
      <c r="V316" s="48"/>
      <c r="W316" s="48"/>
      <c r="X316" s="48"/>
      <c r="Y316" s="7"/>
      <c r="Z316" s="7"/>
      <c r="AA316" s="7"/>
      <c r="AB316" s="7"/>
      <c r="AC316" s="48"/>
      <c r="AD316" s="48"/>
      <c r="AE316" s="48"/>
      <c r="AF316" s="48"/>
      <c r="AG316" s="48"/>
      <c r="AH316" s="6"/>
      <c r="AI316" s="48"/>
      <c r="AJ316" s="48"/>
      <c r="AK316" s="48"/>
      <c r="AL316" s="48"/>
      <c r="AM316" s="48"/>
      <c r="AN316" s="48"/>
      <c r="AO316" s="48"/>
      <c r="AP316" s="48"/>
      <c r="AQ316" s="48"/>
      <c r="AR316" s="48"/>
      <c r="AS316" s="48"/>
      <c r="AT316" s="48"/>
      <c r="AU316" s="7"/>
      <c r="AV316" s="7"/>
      <c r="AW316" s="7"/>
      <c r="AX316" s="7"/>
    </row>
    <row r="317" spans="1:50" hidden="1">
      <c r="A317" s="4"/>
      <c r="B317" s="4"/>
      <c r="C317" s="4"/>
      <c r="D317" s="4"/>
      <c r="E317" s="4"/>
      <c r="F317" s="4"/>
      <c r="G317" s="48"/>
      <c r="H317" s="48"/>
      <c r="I317" s="48"/>
      <c r="J317" s="48"/>
      <c r="K317" s="48"/>
      <c r="L317" s="6"/>
      <c r="M317" s="48"/>
      <c r="N317" s="48"/>
      <c r="O317" s="48"/>
      <c r="P317" s="48"/>
      <c r="Q317" s="48"/>
      <c r="R317" s="48"/>
      <c r="S317" s="48"/>
      <c r="T317" s="48"/>
      <c r="U317" s="48"/>
      <c r="V317" s="48"/>
      <c r="W317" s="48"/>
      <c r="X317" s="48"/>
      <c r="Y317" s="7"/>
      <c r="Z317" s="7"/>
      <c r="AA317" s="7"/>
      <c r="AB317" s="7"/>
      <c r="AC317" s="48"/>
      <c r="AD317" s="48"/>
      <c r="AE317" s="48"/>
      <c r="AF317" s="48"/>
      <c r="AG317" s="48"/>
      <c r="AH317" s="6"/>
      <c r="AI317" s="48"/>
      <c r="AJ317" s="48"/>
      <c r="AK317" s="48"/>
      <c r="AL317" s="48"/>
      <c r="AM317" s="48"/>
      <c r="AN317" s="48"/>
      <c r="AO317" s="48"/>
      <c r="AP317" s="48"/>
      <c r="AQ317" s="48"/>
      <c r="AR317" s="48"/>
      <c r="AS317" s="48"/>
      <c r="AT317" s="48"/>
      <c r="AU317" s="7"/>
      <c r="AV317" s="7"/>
      <c r="AW317" s="7"/>
      <c r="AX317" s="7"/>
    </row>
    <row r="318" spans="1:50" hidden="1">
      <c r="A318" s="4"/>
      <c r="B318" s="4"/>
      <c r="C318" s="4"/>
      <c r="D318" s="4"/>
      <c r="E318" s="4"/>
      <c r="F318" s="4"/>
      <c r="G318" s="48"/>
      <c r="H318" s="48"/>
      <c r="I318" s="48"/>
      <c r="J318" s="48"/>
      <c r="K318" s="48"/>
      <c r="L318" s="6"/>
      <c r="M318" s="48"/>
      <c r="N318" s="48"/>
      <c r="O318" s="48"/>
      <c r="P318" s="48"/>
      <c r="Q318" s="48"/>
      <c r="R318" s="48"/>
      <c r="S318" s="48"/>
      <c r="T318" s="48"/>
      <c r="U318" s="48"/>
      <c r="V318" s="48"/>
      <c r="W318" s="48"/>
      <c r="X318" s="48"/>
      <c r="Y318" s="7"/>
      <c r="Z318" s="7"/>
      <c r="AA318" s="7"/>
      <c r="AB318" s="7"/>
      <c r="AC318" s="48"/>
      <c r="AD318" s="48"/>
      <c r="AE318" s="48"/>
      <c r="AF318" s="48"/>
      <c r="AG318" s="48"/>
      <c r="AH318" s="6"/>
      <c r="AI318" s="48"/>
      <c r="AJ318" s="48"/>
      <c r="AK318" s="48"/>
      <c r="AL318" s="48"/>
      <c r="AM318" s="48"/>
      <c r="AN318" s="48"/>
      <c r="AO318" s="48"/>
      <c r="AP318" s="48"/>
      <c r="AQ318" s="48"/>
      <c r="AR318" s="48"/>
      <c r="AS318" s="48"/>
      <c r="AT318" s="48"/>
      <c r="AU318" s="7"/>
      <c r="AV318" s="7"/>
      <c r="AW318" s="7"/>
      <c r="AX318" s="7"/>
    </row>
    <row r="319" spans="1:50" hidden="1">
      <c r="A319" s="4"/>
      <c r="B319" s="4"/>
      <c r="C319" s="4"/>
      <c r="D319" s="4"/>
      <c r="E319" s="4"/>
      <c r="F319" s="4"/>
      <c r="G319" s="48"/>
      <c r="H319" s="48"/>
      <c r="I319" s="48"/>
      <c r="J319" s="48"/>
      <c r="K319" s="48"/>
      <c r="L319" s="6"/>
      <c r="M319" s="48"/>
      <c r="N319" s="48"/>
      <c r="O319" s="48"/>
      <c r="P319" s="48"/>
      <c r="Q319" s="48"/>
      <c r="R319" s="48"/>
      <c r="S319" s="48"/>
      <c r="T319" s="48"/>
      <c r="U319" s="48"/>
      <c r="V319" s="48"/>
      <c r="W319" s="48"/>
      <c r="X319" s="48"/>
      <c r="Y319" s="7"/>
      <c r="Z319" s="7"/>
      <c r="AA319" s="7"/>
      <c r="AB319" s="7"/>
      <c r="AC319" s="48"/>
      <c r="AD319" s="48"/>
      <c r="AE319" s="48"/>
      <c r="AF319" s="48"/>
      <c r="AG319" s="48"/>
      <c r="AH319" s="6"/>
      <c r="AI319" s="48"/>
      <c r="AJ319" s="48"/>
      <c r="AK319" s="48"/>
      <c r="AL319" s="48"/>
      <c r="AM319" s="48"/>
      <c r="AN319" s="48"/>
      <c r="AO319" s="48"/>
      <c r="AP319" s="48"/>
      <c r="AQ319" s="48"/>
      <c r="AR319" s="48"/>
      <c r="AS319" s="48"/>
      <c r="AT319" s="48"/>
      <c r="AU319" s="7"/>
      <c r="AV319" s="7"/>
      <c r="AW319" s="7"/>
      <c r="AX319" s="7"/>
    </row>
    <row r="320" spans="1:50" hidden="1">
      <c r="A320" s="4"/>
      <c r="B320" s="4"/>
      <c r="C320" s="4"/>
      <c r="D320" s="4"/>
      <c r="E320" s="4"/>
      <c r="F320" s="4"/>
      <c r="G320" s="48"/>
      <c r="H320" s="48"/>
      <c r="I320" s="48"/>
      <c r="J320" s="48"/>
      <c r="K320" s="48"/>
      <c r="L320" s="6"/>
      <c r="M320" s="48"/>
      <c r="N320" s="48"/>
      <c r="O320" s="48"/>
      <c r="P320" s="48"/>
      <c r="Q320" s="48"/>
      <c r="R320" s="48"/>
      <c r="S320" s="48"/>
      <c r="T320" s="48"/>
      <c r="U320" s="48"/>
      <c r="V320" s="48"/>
      <c r="W320" s="48"/>
      <c r="X320" s="48"/>
      <c r="Y320" s="7"/>
      <c r="Z320" s="7"/>
      <c r="AA320" s="7"/>
      <c r="AB320" s="7"/>
      <c r="AC320" s="48"/>
      <c r="AD320" s="48"/>
      <c r="AE320" s="48"/>
      <c r="AF320" s="48"/>
      <c r="AG320" s="48"/>
      <c r="AH320" s="6"/>
      <c r="AI320" s="48"/>
      <c r="AJ320" s="48"/>
      <c r="AK320" s="48"/>
      <c r="AL320" s="48"/>
      <c r="AM320" s="48"/>
      <c r="AN320" s="48"/>
      <c r="AO320" s="48"/>
      <c r="AP320" s="48"/>
      <c r="AQ320" s="48"/>
      <c r="AR320" s="48"/>
      <c r="AS320" s="48"/>
      <c r="AT320" s="48"/>
      <c r="AU320" s="7"/>
      <c r="AV320" s="7"/>
      <c r="AW320" s="7"/>
      <c r="AX320" s="7"/>
    </row>
    <row r="321" spans="1:50" hidden="1">
      <c r="A321" s="4"/>
      <c r="B321" s="4"/>
      <c r="C321" s="4"/>
      <c r="D321" s="4"/>
      <c r="E321" s="4"/>
      <c r="F321" s="4"/>
      <c r="G321" s="48"/>
      <c r="H321" s="48"/>
      <c r="I321" s="48"/>
      <c r="J321" s="48"/>
      <c r="K321" s="48"/>
      <c r="L321" s="6"/>
      <c r="M321" s="48"/>
      <c r="N321" s="48"/>
      <c r="O321" s="48"/>
      <c r="P321" s="48"/>
      <c r="Q321" s="48"/>
      <c r="R321" s="48"/>
      <c r="S321" s="48"/>
      <c r="T321" s="48"/>
      <c r="U321" s="48"/>
      <c r="V321" s="48"/>
      <c r="W321" s="48"/>
      <c r="X321" s="48"/>
      <c r="Y321" s="7"/>
      <c r="Z321" s="7"/>
      <c r="AA321" s="7"/>
      <c r="AB321" s="7"/>
      <c r="AC321" s="48"/>
      <c r="AD321" s="48"/>
      <c r="AE321" s="48"/>
      <c r="AF321" s="48"/>
      <c r="AG321" s="48"/>
      <c r="AH321" s="6"/>
      <c r="AI321" s="48"/>
      <c r="AJ321" s="48"/>
      <c r="AK321" s="48"/>
      <c r="AL321" s="48"/>
      <c r="AM321" s="48"/>
      <c r="AN321" s="48"/>
      <c r="AO321" s="48"/>
      <c r="AP321" s="48"/>
      <c r="AQ321" s="48"/>
      <c r="AR321" s="48"/>
      <c r="AS321" s="48"/>
      <c r="AT321" s="48"/>
      <c r="AU321" s="7"/>
      <c r="AV321" s="7"/>
      <c r="AW321" s="7"/>
      <c r="AX321" s="7"/>
    </row>
    <row r="322" spans="1:50" hidden="1">
      <c r="A322" s="4"/>
      <c r="B322" s="4"/>
      <c r="C322" s="4"/>
      <c r="D322" s="4"/>
      <c r="E322" s="4"/>
      <c r="F322" s="4"/>
      <c r="G322" s="48"/>
      <c r="H322" s="48"/>
      <c r="I322" s="48"/>
      <c r="J322" s="48"/>
      <c r="K322" s="48"/>
      <c r="L322" s="6"/>
      <c r="M322" s="48"/>
      <c r="N322" s="48"/>
      <c r="O322" s="48"/>
      <c r="P322" s="48"/>
      <c r="Q322" s="48"/>
      <c r="R322" s="48"/>
      <c r="S322" s="48"/>
      <c r="T322" s="48"/>
      <c r="U322" s="48"/>
      <c r="V322" s="48"/>
      <c r="W322" s="48"/>
      <c r="X322" s="48"/>
      <c r="Y322" s="7"/>
      <c r="Z322" s="7"/>
      <c r="AA322" s="7"/>
      <c r="AB322" s="7"/>
      <c r="AC322" s="48"/>
      <c r="AD322" s="48"/>
      <c r="AE322" s="48"/>
      <c r="AF322" s="48"/>
      <c r="AG322" s="48"/>
      <c r="AH322" s="6"/>
      <c r="AI322" s="48"/>
      <c r="AJ322" s="48"/>
      <c r="AK322" s="48"/>
      <c r="AL322" s="48"/>
      <c r="AM322" s="48"/>
      <c r="AN322" s="48"/>
      <c r="AO322" s="48"/>
      <c r="AP322" s="48"/>
      <c r="AQ322" s="48"/>
      <c r="AR322" s="48"/>
      <c r="AS322" s="48"/>
      <c r="AT322" s="48"/>
      <c r="AU322" s="7"/>
      <c r="AV322" s="7"/>
      <c r="AW322" s="7"/>
      <c r="AX322" s="7"/>
    </row>
    <row r="323" spans="1:50" hidden="1">
      <c r="A323" s="4"/>
      <c r="B323" s="4"/>
      <c r="C323" s="4"/>
      <c r="D323" s="4"/>
      <c r="E323" s="4"/>
      <c r="F323" s="4"/>
      <c r="G323" s="48"/>
      <c r="H323" s="48"/>
      <c r="I323" s="48"/>
      <c r="J323" s="48"/>
      <c r="K323" s="48"/>
      <c r="L323" s="6"/>
      <c r="M323" s="48"/>
      <c r="N323" s="48"/>
      <c r="O323" s="48"/>
      <c r="P323" s="48"/>
      <c r="Q323" s="48"/>
      <c r="R323" s="48"/>
      <c r="S323" s="48"/>
      <c r="T323" s="48"/>
      <c r="U323" s="48"/>
      <c r="V323" s="48"/>
      <c r="W323" s="48"/>
      <c r="X323" s="48"/>
      <c r="Y323" s="7"/>
      <c r="Z323" s="7"/>
      <c r="AA323" s="7"/>
      <c r="AB323" s="7"/>
      <c r="AC323" s="48"/>
      <c r="AD323" s="48"/>
      <c r="AE323" s="48"/>
      <c r="AF323" s="48"/>
      <c r="AG323" s="48"/>
      <c r="AH323" s="6"/>
      <c r="AI323" s="48"/>
      <c r="AJ323" s="48"/>
      <c r="AK323" s="48"/>
      <c r="AL323" s="48"/>
      <c r="AM323" s="48"/>
      <c r="AN323" s="48"/>
      <c r="AO323" s="48"/>
      <c r="AP323" s="48"/>
      <c r="AQ323" s="48"/>
      <c r="AR323" s="48"/>
      <c r="AS323" s="48"/>
      <c r="AT323" s="48"/>
      <c r="AU323" s="7"/>
      <c r="AV323" s="7"/>
      <c r="AW323" s="7"/>
      <c r="AX323" s="7"/>
    </row>
    <row r="324" spans="1:50" hidden="1">
      <c r="A324" s="4"/>
      <c r="B324" s="4"/>
      <c r="C324" s="4"/>
      <c r="D324" s="4"/>
      <c r="E324" s="4"/>
      <c r="F324" s="4"/>
      <c r="G324" s="48"/>
      <c r="H324" s="48"/>
      <c r="I324" s="48"/>
      <c r="J324" s="48"/>
      <c r="K324" s="48"/>
      <c r="L324" s="6"/>
      <c r="M324" s="48"/>
      <c r="N324" s="48"/>
      <c r="O324" s="48"/>
      <c r="P324" s="48"/>
      <c r="Q324" s="48"/>
      <c r="R324" s="48"/>
      <c r="S324" s="48"/>
      <c r="T324" s="48"/>
      <c r="U324" s="48"/>
      <c r="V324" s="48"/>
      <c r="W324" s="48"/>
      <c r="X324" s="48"/>
      <c r="Y324" s="7"/>
      <c r="Z324" s="7"/>
      <c r="AA324" s="7"/>
      <c r="AB324" s="7"/>
      <c r="AC324" s="48"/>
      <c r="AD324" s="48"/>
      <c r="AE324" s="48"/>
      <c r="AF324" s="48"/>
      <c r="AG324" s="48"/>
      <c r="AH324" s="6"/>
      <c r="AI324" s="48"/>
      <c r="AJ324" s="48"/>
      <c r="AK324" s="48"/>
      <c r="AL324" s="48"/>
      <c r="AM324" s="48"/>
      <c r="AN324" s="48"/>
      <c r="AO324" s="48"/>
      <c r="AP324" s="48"/>
      <c r="AQ324" s="48"/>
      <c r="AR324" s="48"/>
      <c r="AS324" s="48"/>
      <c r="AT324" s="48"/>
      <c r="AU324" s="7"/>
      <c r="AV324" s="7"/>
      <c r="AW324" s="7"/>
      <c r="AX324" s="7"/>
    </row>
    <row r="325" spans="1:50" hidden="1">
      <c r="A325" s="4"/>
      <c r="B325" s="4"/>
      <c r="C325" s="4"/>
      <c r="D325" s="4"/>
      <c r="E325" s="4"/>
      <c r="F325" s="4"/>
      <c r="G325" s="48"/>
      <c r="H325" s="48"/>
      <c r="I325" s="48"/>
      <c r="J325" s="48"/>
      <c r="K325" s="48"/>
      <c r="L325" s="6"/>
      <c r="M325" s="48"/>
      <c r="N325" s="48"/>
      <c r="O325" s="48"/>
      <c r="P325" s="48"/>
      <c r="Q325" s="48"/>
      <c r="R325" s="48"/>
      <c r="S325" s="48"/>
      <c r="T325" s="48"/>
      <c r="U325" s="48"/>
      <c r="V325" s="48"/>
      <c r="W325" s="48"/>
      <c r="X325" s="48"/>
      <c r="Y325" s="7"/>
      <c r="Z325" s="7"/>
      <c r="AA325" s="7"/>
      <c r="AB325" s="7"/>
      <c r="AC325" s="48"/>
      <c r="AD325" s="48"/>
      <c r="AE325" s="48"/>
      <c r="AF325" s="48"/>
      <c r="AG325" s="48"/>
      <c r="AH325" s="6"/>
      <c r="AI325" s="48"/>
      <c r="AJ325" s="48"/>
      <c r="AK325" s="48"/>
      <c r="AL325" s="48"/>
      <c r="AM325" s="48"/>
      <c r="AN325" s="48"/>
      <c r="AO325" s="48"/>
      <c r="AP325" s="48"/>
      <c r="AQ325" s="48"/>
      <c r="AR325" s="48"/>
      <c r="AS325" s="48"/>
      <c r="AT325" s="48"/>
      <c r="AU325" s="7"/>
      <c r="AV325" s="7"/>
      <c r="AW325" s="7"/>
      <c r="AX325" s="7"/>
    </row>
    <row r="326" spans="1:50" hidden="1">
      <c r="A326" s="4"/>
      <c r="B326" s="4"/>
      <c r="C326" s="4"/>
      <c r="D326" s="4"/>
      <c r="E326" s="4"/>
      <c r="F326" s="4"/>
      <c r="G326" s="48"/>
      <c r="H326" s="48"/>
      <c r="I326" s="48"/>
      <c r="J326" s="48"/>
      <c r="K326" s="48"/>
      <c r="L326" s="6"/>
      <c r="M326" s="48"/>
      <c r="N326" s="48"/>
      <c r="O326" s="48"/>
      <c r="P326" s="48"/>
      <c r="Q326" s="48"/>
      <c r="R326" s="48"/>
      <c r="S326" s="48"/>
      <c r="T326" s="48"/>
      <c r="U326" s="48"/>
      <c r="V326" s="48"/>
      <c r="W326" s="48"/>
      <c r="X326" s="48"/>
      <c r="Y326" s="7"/>
      <c r="Z326" s="7"/>
      <c r="AA326" s="7"/>
      <c r="AB326" s="7"/>
      <c r="AC326" s="48"/>
      <c r="AD326" s="48"/>
      <c r="AE326" s="48"/>
      <c r="AF326" s="48"/>
      <c r="AG326" s="48"/>
      <c r="AH326" s="6"/>
      <c r="AI326" s="48"/>
      <c r="AJ326" s="48"/>
      <c r="AK326" s="48"/>
      <c r="AL326" s="48"/>
      <c r="AM326" s="48"/>
      <c r="AN326" s="48"/>
      <c r="AO326" s="48"/>
      <c r="AP326" s="48"/>
      <c r="AQ326" s="48"/>
      <c r="AR326" s="48"/>
      <c r="AS326" s="48"/>
      <c r="AT326" s="48"/>
      <c r="AU326" s="7"/>
      <c r="AV326" s="7"/>
      <c r="AW326" s="7"/>
      <c r="AX326" s="7"/>
    </row>
    <row r="327" spans="1:50" hidden="1">
      <c r="A327" s="4"/>
      <c r="B327" s="4"/>
      <c r="C327" s="4"/>
      <c r="D327" s="4"/>
      <c r="E327" s="4"/>
      <c r="F327" s="4"/>
      <c r="G327" s="48"/>
      <c r="H327" s="48"/>
      <c r="I327" s="48"/>
      <c r="J327" s="48"/>
      <c r="K327" s="48"/>
      <c r="L327" s="6"/>
      <c r="M327" s="48"/>
      <c r="N327" s="48"/>
      <c r="O327" s="48"/>
      <c r="P327" s="48"/>
      <c r="Q327" s="48"/>
      <c r="R327" s="48"/>
      <c r="S327" s="48"/>
      <c r="T327" s="48"/>
      <c r="U327" s="48"/>
      <c r="V327" s="48"/>
      <c r="W327" s="48"/>
      <c r="X327" s="48"/>
      <c r="Y327" s="7"/>
      <c r="Z327" s="7"/>
      <c r="AA327" s="7"/>
      <c r="AB327" s="7"/>
      <c r="AC327" s="48"/>
      <c r="AD327" s="48"/>
      <c r="AE327" s="48"/>
      <c r="AF327" s="48"/>
      <c r="AG327" s="48"/>
      <c r="AH327" s="6"/>
      <c r="AI327" s="48"/>
      <c r="AJ327" s="48"/>
      <c r="AK327" s="48"/>
      <c r="AL327" s="48"/>
      <c r="AM327" s="48"/>
      <c r="AN327" s="48"/>
      <c r="AO327" s="48"/>
      <c r="AP327" s="48"/>
      <c r="AQ327" s="48"/>
      <c r="AR327" s="48"/>
      <c r="AS327" s="48"/>
      <c r="AT327" s="48"/>
      <c r="AU327" s="7"/>
      <c r="AV327" s="7"/>
      <c r="AW327" s="7"/>
      <c r="AX327" s="7"/>
    </row>
    <row r="328" spans="1:50" hidden="1">
      <c r="A328" s="4"/>
      <c r="B328" s="4"/>
      <c r="C328" s="4"/>
      <c r="D328" s="4"/>
      <c r="E328" s="4"/>
      <c r="F328" s="4"/>
      <c r="G328" s="48"/>
      <c r="H328" s="48"/>
      <c r="I328" s="48"/>
      <c r="J328" s="48"/>
      <c r="K328" s="48"/>
      <c r="L328" s="6"/>
      <c r="M328" s="48"/>
      <c r="N328" s="48"/>
      <c r="O328" s="48"/>
      <c r="P328" s="48"/>
      <c r="Q328" s="48"/>
      <c r="R328" s="48"/>
      <c r="S328" s="48"/>
      <c r="T328" s="48"/>
      <c r="U328" s="48"/>
      <c r="V328" s="48"/>
      <c r="W328" s="48"/>
      <c r="X328" s="48"/>
      <c r="Y328" s="7"/>
      <c r="Z328" s="7"/>
      <c r="AA328" s="7"/>
      <c r="AB328" s="7"/>
      <c r="AC328" s="48"/>
      <c r="AD328" s="48"/>
      <c r="AE328" s="48"/>
      <c r="AF328" s="48"/>
      <c r="AG328" s="48"/>
      <c r="AH328" s="6"/>
      <c r="AI328" s="48"/>
      <c r="AJ328" s="48"/>
      <c r="AK328" s="48"/>
      <c r="AL328" s="48"/>
      <c r="AM328" s="48"/>
      <c r="AN328" s="48"/>
      <c r="AO328" s="48"/>
      <c r="AP328" s="48"/>
      <c r="AQ328" s="48"/>
      <c r="AR328" s="48"/>
      <c r="AS328" s="48"/>
      <c r="AT328" s="48"/>
      <c r="AU328" s="7"/>
      <c r="AV328" s="7"/>
      <c r="AW328" s="7"/>
      <c r="AX328" s="7"/>
    </row>
    <row r="329" spans="1:50" hidden="1">
      <c r="A329" s="4"/>
      <c r="B329" s="4"/>
      <c r="C329" s="4"/>
      <c r="D329" s="4"/>
      <c r="E329" s="4"/>
      <c r="F329" s="4"/>
      <c r="G329" s="48"/>
      <c r="H329" s="48"/>
      <c r="I329" s="48"/>
      <c r="J329" s="48"/>
      <c r="K329" s="48"/>
      <c r="L329" s="6"/>
      <c r="M329" s="48"/>
      <c r="N329" s="48"/>
      <c r="O329" s="48"/>
      <c r="P329" s="48"/>
      <c r="Q329" s="48"/>
      <c r="R329" s="48"/>
      <c r="S329" s="48"/>
      <c r="T329" s="48"/>
      <c r="U329" s="48"/>
      <c r="V329" s="48"/>
      <c r="W329" s="48"/>
      <c r="X329" s="48"/>
      <c r="Y329" s="7"/>
      <c r="Z329" s="7"/>
      <c r="AA329" s="7"/>
      <c r="AB329" s="7"/>
      <c r="AC329" s="48"/>
      <c r="AD329" s="48"/>
      <c r="AE329" s="48"/>
      <c r="AF329" s="48"/>
      <c r="AG329" s="48"/>
      <c r="AH329" s="6"/>
      <c r="AI329" s="48"/>
      <c r="AJ329" s="48"/>
      <c r="AK329" s="48"/>
      <c r="AL329" s="48"/>
      <c r="AM329" s="48"/>
      <c r="AN329" s="48"/>
      <c r="AO329" s="48"/>
      <c r="AP329" s="48"/>
      <c r="AQ329" s="48"/>
      <c r="AR329" s="48"/>
      <c r="AS329" s="48"/>
      <c r="AT329" s="48"/>
      <c r="AU329" s="7"/>
      <c r="AV329" s="7"/>
      <c r="AW329" s="7"/>
      <c r="AX329" s="7"/>
    </row>
    <row r="330" spans="1:50" hidden="1">
      <c r="A330" s="4"/>
      <c r="B330" s="4"/>
      <c r="C330" s="4"/>
      <c r="D330" s="4"/>
      <c r="E330" s="4"/>
      <c r="F330" s="4"/>
      <c r="G330" s="48"/>
      <c r="H330" s="48"/>
      <c r="I330" s="48"/>
      <c r="J330" s="48"/>
      <c r="K330" s="48"/>
      <c r="L330" s="6"/>
      <c r="M330" s="48"/>
      <c r="N330" s="48"/>
      <c r="O330" s="48"/>
      <c r="P330" s="48"/>
      <c r="Q330" s="48"/>
      <c r="R330" s="48"/>
      <c r="S330" s="48"/>
      <c r="T330" s="48"/>
      <c r="U330" s="48"/>
      <c r="V330" s="48"/>
      <c r="W330" s="48"/>
      <c r="X330" s="48"/>
      <c r="Y330" s="7"/>
      <c r="Z330" s="7"/>
      <c r="AA330" s="7"/>
      <c r="AB330" s="7"/>
      <c r="AC330" s="48"/>
      <c r="AD330" s="48"/>
      <c r="AE330" s="48"/>
      <c r="AF330" s="48"/>
      <c r="AG330" s="48"/>
      <c r="AH330" s="6"/>
      <c r="AI330" s="48"/>
      <c r="AJ330" s="48"/>
      <c r="AK330" s="48"/>
      <c r="AL330" s="48"/>
      <c r="AM330" s="48"/>
      <c r="AN330" s="48"/>
      <c r="AO330" s="48"/>
      <c r="AP330" s="48"/>
      <c r="AQ330" s="48"/>
      <c r="AR330" s="48"/>
      <c r="AS330" s="48"/>
      <c r="AT330" s="48"/>
      <c r="AU330" s="7"/>
      <c r="AV330" s="7"/>
      <c r="AW330" s="7"/>
      <c r="AX330" s="7"/>
    </row>
    <row r="331" spans="1:50" hidden="1">
      <c r="A331" s="4"/>
      <c r="B331" s="4"/>
      <c r="C331" s="4"/>
      <c r="D331" s="4"/>
      <c r="E331" s="4"/>
      <c r="F331" s="4"/>
      <c r="G331" s="48"/>
      <c r="H331" s="48"/>
      <c r="I331" s="48"/>
      <c r="J331" s="48"/>
      <c r="K331" s="48"/>
      <c r="L331" s="6"/>
      <c r="M331" s="48"/>
      <c r="N331" s="48"/>
      <c r="O331" s="48"/>
      <c r="P331" s="48"/>
      <c r="Q331" s="48"/>
      <c r="R331" s="48"/>
      <c r="S331" s="48"/>
      <c r="T331" s="48"/>
      <c r="U331" s="48"/>
      <c r="V331" s="48"/>
      <c r="W331" s="48"/>
      <c r="X331" s="48"/>
      <c r="Y331" s="7"/>
      <c r="Z331" s="7"/>
      <c r="AA331" s="7"/>
      <c r="AB331" s="7"/>
      <c r="AC331" s="48"/>
      <c r="AD331" s="48"/>
      <c r="AE331" s="48"/>
      <c r="AF331" s="48"/>
      <c r="AG331" s="48"/>
      <c r="AH331" s="6"/>
      <c r="AI331" s="48"/>
      <c r="AJ331" s="48"/>
      <c r="AK331" s="48"/>
      <c r="AL331" s="48"/>
      <c r="AM331" s="48"/>
      <c r="AN331" s="48"/>
      <c r="AO331" s="48"/>
      <c r="AP331" s="48"/>
      <c r="AQ331" s="48"/>
      <c r="AR331" s="48"/>
      <c r="AS331" s="48"/>
      <c r="AT331" s="48"/>
      <c r="AU331" s="7"/>
      <c r="AV331" s="7"/>
      <c r="AW331" s="7"/>
      <c r="AX331" s="7"/>
    </row>
    <row r="332" spans="1:50" hidden="1">
      <c r="A332" s="4"/>
      <c r="B332" s="4"/>
      <c r="C332" s="4"/>
      <c r="D332" s="4"/>
      <c r="E332" s="4"/>
      <c r="F332" s="4"/>
      <c r="G332" s="48"/>
      <c r="H332" s="48"/>
      <c r="I332" s="48"/>
      <c r="J332" s="48"/>
      <c r="K332" s="48"/>
      <c r="L332" s="6"/>
      <c r="M332" s="48"/>
      <c r="N332" s="48"/>
      <c r="O332" s="48"/>
      <c r="P332" s="48"/>
      <c r="Q332" s="48"/>
      <c r="R332" s="48"/>
      <c r="S332" s="48"/>
      <c r="T332" s="48"/>
      <c r="U332" s="48"/>
      <c r="V332" s="48"/>
      <c r="W332" s="48"/>
      <c r="X332" s="48"/>
      <c r="Y332" s="7"/>
      <c r="Z332" s="7"/>
      <c r="AA332" s="7"/>
      <c r="AB332" s="7"/>
      <c r="AC332" s="48"/>
      <c r="AD332" s="48"/>
      <c r="AE332" s="48"/>
      <c r="AF332" s="48"/>
      <c r="AG332" s="48"/>
      <c r="AH332" s="6"/>
      <c r="AI332" s="48"/>
      <c r="AJ332" s="48"/>
      <c r="AK332" s="48"/>
      <c r="AL332" s="48"/>
      <c r="AM332" s="48"/>
      <c r="AN332" s="48"/>
      <c r="AO332" s="48"/>
      <c r="AP332" s="48"/>
      <c r="AQ332" s="48"/>
      <c r="AR332" s="48"/>
      <c r="AS332" s="48"/>
      <c r="AT332" s="48"/>
      <c r="AU332" s="7"/>
      <c r="AV332" s="7"/>
      <c r="AW332" s="7"/>
      <c r="AX332" s="7"/>
    </row>
    <row r="333" spans="1:50" hidden="1">
      <c r="A333" s="4"/>
      <c r="B333" s="4"/>
      <c r="C333" s="4"/>
      <c r="D333" s="4"/>
      <c r="E333" s="4"/>
      <c r="F333" s="4"/>
      <c r="G333" s="48"/>
      <c r="H333" s="48"/>
      <c r="I333" s="48"/>
      <c r="J333" s="48"/>
      <c r="K333" s="48"/>
      <c r="L333" s="6"/>
      <c r="M333" s="48"/>
      <c r="N333" s="48"/>
      <c r="O333" s="48"/>
      <c r="P333" s="48"/>
      <c r="Q333" s="48"/>
      <c r="R333" s="48"/>
      <c r="S333" s="48"/>
      <c r="T333" s="48"/>
      <c r="U333" s="48"/>
      <c r="V333" s="48"/>
      <c r="W333" s="48"/>
      <c r="X333" s="48"/>
      <c r="Y333" s="7"/>
      <c r="Z333" s="7"/>
      <c r="AA333" s="7"/>
      <c r="AB333" s="7"/>
      <c r="AC333" s="48"/>
      <c r="AD333" s="48"/>
      <c r="AE333" s="48"/>
      <c r="AF333" s="48"/>
      <c r="AG333" s="48"/>
      <c r="AH333" s="6"/>
      <c r="AI333" s="48"/>
      <c r="AJ333" s="48"/>
      <c r="AK333" s="48"/>
      <c r="AL333" s="48"/>
      <c r="AM333" s="48"/>
      <c r="AN333" s="48"/>
      <c r="AO333" s="48"/>
      <c r="AP333" s="48"/>
      <c r="AQ333" s="48"/>
      <c r="AR333" s="48"/>
      <c r="AS333" s="48"/>
      <c r="AT333" s="48"/>
      <c r="AU333" s="7"/>
      <c r="AV333" s="7"/>
      <c r="AW333" s="7"/>
      <c r="AX333" s="7"/>
    </row>
    <row r="334" spans="1:50" hidden="1">
      <c r="A334" s="4"/>
      <c r="B334" s="4"/>
      <c r="C334" s="4"/>
      <c r="D334" s="4"/>
      <c r="E334" s="4"/>
      <c r="F334" s="4"/>
      <c r="G334" s="48"/>
      <c r="H334" s="48"/>
      <c r="I334" s="48"/>
      <c r="J334" s="48"/>
      <c r="K334" s="48"/>
      <c r="L334" s="6"/>
      <c r="M334" s="48"/>
      <c r="N334" s="48"/>
      <c r="O334" s="48"/>
      <c r="P334" s="48"/>
      <c r="Q334" s="48"/>
      <c r="R334" s="48"/>
      <c r="S334" s="48"/>
      <c r="T334" s="48"/>
      <c r="U334" s="48"/>
      <c r="V334" s="48"/>
      <c r="W334" s="48"/>
      <c r="X334" s="48"/>
      <c r="Y334" s="7"/>
      <c r="Z334" s="7"/>
      <c r="AA334" s="7"/>
      <c r="AB334" s="7"/>
      <c r="AC334" s="48"/>
      <c r="AD334" s="48"/>
      <c r="AE334" s="48"/>
      <c r="AF334" s="48"/>
      <c r="AG334" s="48"/>
      <c r="AH334" s="6"/>
      <c r="AI334" s="48"/>
      <c r="AJ334" s="48"/>
      <c r="AK334" s="48"/>
      <c r="AL334" s="48"/>
      <c r="AM334" s="48"/>
      <c r="AN334" s="48"/>
      <c r="AO334" s="48"/>
      <c r="AP334" s="48"/>
      <c r="AQ334" s="48"/>
      <c r="AR334" s="48"/>
      <c r="AS334" s="48"/>
      <c r="AT334" s="48"/>
      <c r="AU334" s="7"/>
      <c r="AV334" s="7"/>
      <c r="AW334" s="7"/>
      <c r="AX334" s="7"/>
    </row>
    <row r="335" spans="1:50" hidden="1">
      <c r="A335" s="4"/>
      <c r="B335" s="4"/>
      <c r="C335" s="4"/>
      <c r="D335" s="4"/>
      <c r="E335" s="4"/>
      <c r="F335" s="4"/>
      <c r="G335" s="48"/>
      <c r="H335" s="48"/>
      <c r="I335" s="48"/>
      <c r="J335" s="48"/>
      <c r="K335" s="48"/>
      <c r="L335" s="6"/>
      <c r="M335" s="48"/>
      <c r="N335" s="48"/>
      <c r="O335" s="48"/>
      <c r="P335" s="48"/>
      <c r="Q335" s="48"/>
      <c r="R335" s="48"/>
      <c r="S335" s="48"/>
      <c r="T335" s="48"/>
      <c r="U335" s="48"/>
      <c r="V335" s="48"/>
      <c r="W335" s="48"/>
      <c r="X335" s="48"/>
      <c r="Y335" s="7"/>
      <c r="Z335" s="7"/>
      <c r="AA335" s="7"/>
      <c r="AB335" s="7"/>
      <c r="AC335" s="48"/>
      <c r="AD335" s="48"/>
      <c r="AE335" s="48"/>
      <c r="AF335" s="48"/>
      <c r="AG335" s="48"/>
      <c r="AH335" s="6"/>
      <c r="AI335" s="48"/>
      <c r="AJ335" s="48"/>
      <c r="AK335" s="48"/>
      <c r="AL335" s="48"/>
      <c r="AM335" s="48"/>
      <c r="AN335" s="48"/>
      <c r="AO335" s="48"/>
      <c r="AP335" s="48"/>
      <c r="AQ335" s="48"/>
      <c r="AR335" s="48"/>
      <c r="AS335" s="48"/>
      <c r="AT335" s="48"/>
      <c r="AU335" s="7"/>
      <c r="AV335" s="7"/>
      <c r="AW335" s="7"/>
      <c r="AX335" s="7"/>
    </row>
    <row r="336" spans="1:50" hidden="1">
      <c r="A336" s="4"/>
      <c r="B336" s="4"/>
      <c r="C336" s="4"/>
      <c r="D336" s="4"/>
      <c r="E336" s="4"/>
      <c r="F336" s="4"/>
      <c r="G336" s="48"/>
      <c r="H336" s="48"/>
      <c r="I336" s="48"/>
      <c r="J336" s="48"/>
      <c r="K336" s="48"/>
      <c r="L336" s="6"/>
      <c r="M336" s="48"/>
      <c r="N336" s="48"/>
      <c r="O336" s="48"/>
      <c r="P336" s="48"/>
      <c r="Q336" s="48"/>
      <c r="R336" s="48"/>
      <c r="S336" s="48"/>
      <c r="T336" s="48"/>
      <c r="U336" s="48"/>
      <c r="V336" s="48"/>
      <c r="W336" s="48"/>
      <c r="X336" s="48"/>
      <c r="Y336" s="7"/>
      <c r="Z336" s="7"/>
      <c r="AA336" s="7"/>
      <c r="AB336" s="7"/>
      <c r="AC336" s="48"/>
      <c r="AD336" s="48"/>
      <c r="AE336" s="48"/>
      <c r="AF336" s="48"/>
      <c r="AG336" s="48"/>
      <c r="AH336" s="6"/>
      <c r="AI336" s="48"/>
      <c r="AJ336" s="48"/>
      <c r="AK336" s="48"/>
      <c r="AL336" s="48"/>
      <c r="AM336" s="48"/>
      <c r="AN336" s="48"/>
      <c r="AO336" s="48"/>
      <c r="AP336" s="48"/>
      <c r="AQ336" s="48"/>
      <c r="AR336" s="48"/>
      <c r="AS336" s="48"/>
      <c r="AT336" s="48"/>
      <c r="AU336" s="7"/>
      <c r="AV336" s="7"/>
      <c r="AW336" s="7"/>
      <c r="AX336" s="7"/>
    </row>
    <row r="337" spans="1:50" hidden="1">
      <c r="A337" s="4"/>
      <c r="B337" s="4"/>
      <c r="C337" s="4"/>
      <c r="D337" s="4"/>
      <c r="E337" s="4"/>
      <c r="F337" s="4"/>
      <c r="G337" s="48"/>
      <c r="H337" s="48"/>
      <c r="I337" s="48"/>
      <c r="J337" s="48"/>
      <c r="K337" s="48"/>
      <c r="L337" s="6"/>
      <c r="M337" s="48"/>
      <c r="N337" s="48"/>
      <c r="O337" s="48"/>
      <c r="P337" s="48"/>
      <c r="Q337" s="48"/>
      <c r="R337" s="48"/>
      <c r="S337" s="48"/>
      <c r="T337" s="48"/>
      <c r="U337" s="48"/>
      <c r="V337" s="48"/>
      <c r="W337" s="48"/>
      <c r="X337" s="48"/>
      <c r="Y337" s="7"/>
      <c r="Z337" s="7"/>
      <c r="AA337" s="7"/>
      <c r="AB337" s="7"/>
      <c r="AC337" s="48"/>
      <c r="AD337" s="48"/>
      <c r="AE337" s="48"/>
      <c r="AF337" s="48"/>
      <c r="AG337" s="48"/>
      <c r="AH337" s="6"/>
      <c r="AI337" s="48"/>
      <c r="AJ337" s="48"/>
      <c r="AK337" s="48"/>
      <c r="AL337" s="48"/>
      <c r="AM337" s="48"/>
      <c r="AN337" s="48"/>
      <c r="AO337" s="48"/>
      <c r="AP337" s="48"/>
      <c r="AQ337" s="48"/>
      <c r="AR337" s="48"/>
      <c r="AS337" s="48"/>
      <c r="AT337" s="48"/>
      <c r="AU337" s="7"/>
      <c r="AV337" s="7"/>
      <c r="AW337" s="7"/>
      <c r="AX337" s="7"/>
    </row>
    <row r="338" spans="1:50" hidden="1">
      <c r="A338" s="4"/>
      <c r="B338" s="4"/>
      <c r="C338" s="4"/>
      <c r="D338" s="4"/>
      <c r="E338" s="4"/>
      <c r="F338" s="4"/>
      <c r="G338" s="48"/>
      <c r="H338" s="48"/>
      <c r="I338" s="48"/>
      <c r="J338" s="48"/>
      <c r="K338" s="48"/>
      <c r="L338" s="6"/>
      <c r="M338" s="48"/>
      <c r="N338" s="48"/>
      <c r="O338" s="48"/>
      <c r="P338" s="48"/>
      <c r="Q338" s="48"/>
      <c r="R338" s="48"/>
      <c r="S338" s="48"/>
      <c r="T338" s="48"/>
      <c r="U338" s="48"/>
      <c r="V338" s="48"/>
      <c r="W338" s="48"/>
      <c r="X338" s="48"/>
      <c r="Y338" s="7"/>
      <c r="Z338" s="7"/>
      <c r="AA338" s="7"/>
      <c r="AB338" s="7"/>
      <c r="AC338" s="48"/>
      <c r="AD338" s="48"/>
      <c r="AE338" s="48"/>
      <c r="AF338" s="48"/>
      <c r="AG338" s="48"/>
      <c r="AH338" s="6"/>
      <c r="AI338" s="48"/>
      <c r="AJ338" s="48"/>
      <c r="AK338" s="48"/>
      <c r="AL338" s="48"/>
      <c r="AM338" s="48"/>
      <c r="AN338" s="48"/>
      <c r="AO338" s="48"/>
      <c r="AP338" s="48"/>
      <c r="AQ338" s="48"/>
      <c r="AR338" s="48"/>
      <c r="AS338" s="48"/>
      <c r="AT338" s="48"/>
      <c r="AU338" s="7"/>
      <c r="AV338" s="7"/>
      <c r="AW338" s="7"/>
      <c r="AX338" s="7"/>
    </row>
    <row r="339" spans="1:50" hidden="1">
      <c r="A339" s="4"/>
      <c r="B339" s="4"/>
      <c r="C339" s="4"/>
      <c r="D339" s="4"/>
      <c r="E339" s="4"/>
      <c r="F339" s="4"/>
      <c r="G339" s="48"/>
      <c r="H339" s="48"/>
      <c r="I339" s="48"/>
      <c r="J339" s="48"/>
      <c r="K339" s="48"/>
      <c r="L339" s="6"/>
      <c r="M339" s="48"/>
      <c r="N339" s="48"/>
      <c r="O339" s="48"/>
      <c r="P339" s="48"/>
      <c r="Q339" s="48"/>
      <c r="R339" s="48"/>
      <c r="S339" s="48"/>
      <c r="T339" s="48"/>
      <c r="U339" s="48"/>
      <c r="V339" s="48"/>
      <c r="W339" s="48"/>
      <c r="X339" s="48"/>
      <c r="Y339" s="7"/>
      <c r="Z339" s="7"/>
      <c r="AA339" s="7"/>
      <c r="AB339" s="7"/>
      <c r="AC339" s="48"/>
      <c r="AD339" s="48"/>
      <c r="AE339" s="48"/>
      <c r="AF339" s="48"/>
      <c r="AG339" s="48"/>
      <c r="AH339" s="6"/>
      <c r="AI339" s="48"/>
      <c r="AJ339" s="48"/>
      <c r="AK339" s="48"/>
      <c r="AL339" s="48"/>
      <c r="AM339" s="48"/>
      <c r="AN339" s="48"/>
      <c r="AO339" s="48"/>
      <c r="AP339" s="48"/>
      <c r="AQ339" s="48"/>
      <c r="AR339" s="48"/>
      <c r="AS339" s="48"/>
      <c r="AT339" s="48"/>
      <c r="AU339" s="7"/>
      <c r="AV339" s="7"/>
      <c r="AW339" s="7"/>
      <c r="AX339" s="7"/>
    </row>
    <row r="340" spans="1:50" hidden="1">
      <c r="A340" s="4"/>
      <c r="B340" s="4"/>
      <c r="C340" s="4"/>
      <c r="D340" s="4"/>
      <c r="E340" s="4"/>
      <c r="F340" s="4"/>
      <c r="G340" s="48"/>
      <c r="H340" s="48"/>
      <c r="I340" s="48"/>
      <c r="J340" s="48"/>
      <c r="K340" s="48"/>
      <c r="L340" s="6"/>
      <c r="M340" s="48"/>
      <c r="N340" s="48"/>
      <c r="O340" s="48"/>
      <c r="P340" s="48"/>
      <c r="Q340" s="48"/>
      <c r="R340" s="48"/>
      <c r="S340" s="48"/>
      <c r="T340" s="48"/>
      <c r="U340" s="48"/>
      <c r="V340" s="48"/>
      <c r="W340" s="48"/>
      <c r="X340" s="48"/>
      <c r="Y340" s="7"/>
      <c r="Z340" s="7"/>
      <c r="AA340" s="7"/>
      <c r="AB340" s="7"/>
      <c r="AC340" s="48"/>
      <c r="AD340" s="48"/>
      <c r="AE340" s="48"/>
      <c r="AF340" s="48"/>
      <c r="AG340" s="48"/>
      <c r="AH340" s="6"/>
      <c r="AI340" s="48"/>
      <c r="AJ340" s="48"/>
      <c r="AK340" s="48"/>
      <c r="AL340" s="48"/>
      <c r="AM340" s="48"/>
      <c r="AN340" s="48"/>
      <c r="AO340" s="48"/>
      <c r="AP340" s="48"/>
      <c r="AQ340" s="48"/>
      <c r="AR340" s="48"/>
      <c r="AS340" s="48"/>
      <c r="AT340" s="48"/>
      <c r="AU340" s="7"/>
      <c r="AV340" s="7"/>
      <c r="AW340" s="7"/>
      <c r="AX340" s="7"/>
    </row>
    <row r="341" spans="1:50" hidden="1">
      <c r="A341" s="4"/>
      <c r="B341" s="4"/>
      <c r="C341" s="4"/>
      <c r="D341" s="4"/>
      <c r="E341" s="4"/>
      <c r="F341" s="4"/>
      <c r="G341" s="48"/>
      <c r="H341" s="48"/>
      <c r="I341" s="48"/>
      <c r="J341" s="48"/>
      <c r="K341" s="48"/>
      <c r="L341" s="6"/>
      <c r="M341" s="48"/>
      <c r="N341" s="48"/>
      <c r="O341" s="48"/>
      <c r="P341" s="48"/>
      <c r="Q341" s="48"/>
      <c r="R341" s="48"/>
      <c r="S341" s="48"/>
      <c r="T341" s="48"/>
      <c r="U341" s="48"/>
      <c r="V341" s="48"/>
      <c r="W341" s="48"/>
      <c r="X341" s="48"/>
      <c r="Y341" s="7"/>
      <c r="Z341" s="7"/>
      <c r="AA341" s="7"/>
      <c r="AB341" s="7"/>
      <c r="AC341" s="48"/>
      <c r="AD341" s="48"/>
      <c r="AE341" s="48"/>
      <c r="AF341" s="48"/>
      <c r="AG341" s="48"/>
      <c r="AH341" s="6"/>
      <c r="AI341" s="48"/>
      <c r="AJ341" s="48"/>
      <c r="AK341" s="48"/>
      <c r="AL341" s="48"/>
      <c r="AM341" s="48"/>
      <c r="AN341" s="48"/>
      <c r="AO341" s="48"/>
      <c r="AP341" s="48"/>
      <c r="AQ341" s="48"/>
      <c r="AR341" s="48"/>
      <c r="AS341" s="48"/>
      <c r="AT341" s="48"/>
      <c r="AU341" s="7"/>
      <c r="AV341" s="7"/>
      <c r="AW341" s="7"/>
      <c r="AX341" s="7"/>
    </row>
    <row r="342" spans="1:50" hidden="1">
      <c r="A342" s="4"/>
      <c r="B342" s="4"/>
      <c r="C342" s="4"/>
      <c r="D342" s="4"/>
      <c r="E342" s="4"/>
      <c r="F342" s="4"/>
      <c r="G342" s="48"/>
      <c r="H342" s="48"/>
      <c r="I342" s="48"/>
      <c r="J342" s="48"/>
      <c r="K342" s="48"/>
      <c r="L342" s="6"/>
      <c r="M342" s="48"/>
      <c r="N342" s="48"/>
      <c r="O342" s="48"/>
      <c r="P342" s="48"/>
      <c r="Q342" s="48"/>
      <c r="R342" s="48"/>
      <c r="S342" s="48"/>
      <c r="T342" s="48"/>
      <c r="U342" s="48"/>
      <c r="V342" s="48"/>
      <c r="W342" s="48"/>
      <c r="X342" s="48"/>
      <c r="Y342" s="7"/>
      <c r="Z342" s="7"/>
      <c r="AA342" s="7"/>
      <c r="AB342" s="7"/>
      <c r="AC342" s="48"/>
      <c r="AD342" s="48"/>
      <c r="AE342" s="48"/>
      <c r="AF342" s="48"/>
      <c r="AG342" s="48"/>
      <c r="AH342" s="6"/>
      <c r="AI342" s="48"/>
      <c r="AJ342" s="48"/>
      <c r="AK342" s="48"/>
      <c r="AL342" s="48"/>
      <c r="AM342" s="48"/>
      <c r="AN342" s="48"/>
      <c r="AO342" s="48"/>
      <c r="AP342" s="48"/>
      <c r="AQ342" s="48"/>
      <c r="AR342" s="48"/>
      <c r="AS342" s="48"/>
      <c r="AT342" s="48"/>
      <c r="AU342" s="7"/>
      <c r="AV342" s="7"/>
      <c r="AW342" s="7"/>
      <c r="AX342" s="7"/>
    </row>
    <row r="343" spans="1:50" hidden="1">
      <c r="A343" s="4"/>
      <c r="B343" s="4"/>
      <c r="C343" s="4"/>
      <c r="D343" s="4"/>
      <c r="E343" s="4"/>
      <c r="F343" s="4"/>
      <c r="G343" s="48"/>
      <c r="H343" s="48"/>
      <c r="I343" s="48"/>
      <c r="J343" s="48"/>
      <c r="K343" s="48"/>
      <c r="L343" s="6"/>
      <c r="M343" s="48"/>
      <c r="N343" s="48"/>
      <c r="O343" s="48"/>
      <c r="P343" s="48"/>
      <c r="Q343" s="48"/>
      <c r="R343" s="48"/>
      <c r="S343" s="48"/>
      <c r="T343" s="48"/>
      <c r="U343" s="48"/>
      <c r="V343" s="48"/>
      <c r="W343" s="48"/>
      <c r="X343" s="48"/>
      <c r="Y343" s="7"/>
      <c r="Z343" s="7"/>
      <c r="AA343" s="7"/>
      <c r="AB343" s="7"/>
      <c r="AC343" s="48"/>
      <c r="AD343" s="48"/>
      <c r="AE343" s="48"/>
      <c r="AF343" s="48"/>
      <c r="AG343" s="48"/>
      <c r="AH343" s="6"/>
      <c r="AI343" s="48"/>
      <c r="AJ343" s="48"/>
      <c r="AK343" s="48"/>
      <c r="AL343" s="48"/>
      <c r="AM343" s="48"/>
      <c r="AN343" s="48"/>
      <c r="AO343" s="48"/>
      <c r="AP343" s="48"/>
      <c r="AQ343" s="48"/>
      <c r="AR343" s="48"/>
      <c r="AS343" s="48"/>
      <c r="AT343" s="48"/>
      <c r="AU343" s="7"/>
      <c r="AV343" s="7"/>
      <c r="AW343" s="7"/>
      <c r="AX343" s="7"/>
    </row>
    <row r="344" spans="1:50" hidden="1">
      <c r="A344" s="4"/>
      <c r="B344" s="4"/>
      <c r="C344" s="4"/>
      <c r="D344" s="4"/>
      <c r="E344" s="4"/>
      <c r="F344" s="4"/>
      <c r="G344" s="48"/>
      <c r="H344" s="48"/>
      <c r="I344" s="48"/>
      <c r="J344" s="48"/>
      <c r="K344" s="48"/>
      <c r="L344" s="6"/>
      <c r="M344" s="48"/>
      <c r="N344" s="48"/>
      <c r="O344" s="48"/>
      <c r="P344" s="48"/>
      <c r="Q344" s="48"/>
      <c r="R344" s="48"/>
      <c r="S344" s="48"/>
      <c r="T344" s="48"/>
      <c r="U344" s="48"/>
      <c r="V344" s="48"/>
      <c r="W344" s="48"/>
      <c r="X344" s="48"/>
      <c r="Y344" s="7"/>
      <c r="Z344" s="7"/>
      <c r="AA344" s="7"/>
      <c r="AB344" s="7"/>
      <c r="AC344" s="48"/>
      <c r="AD344" s="48"/>
      <c r="AE344" s="48"/>
      <c r="AF344" s="48"/>
      <c r="AG344" s="48"/>
      <c r="AH344" s="6"/>
      <c r="AI344" s="48"/>
      <c r="AJ344" s="48"/>
      <c r="AK344" s="48"/>
      <c r="AL344" s="48"/>
      <c r="AM344" s="48"/>
      <c r="AN344" s="48"/>
      <c r="AO344" s="48"/>
      <c r="AP344" s="48"/>
      <c r="AQ344" s="48"/>
      <c r="AR344" s="48"/>
      <c r="AS344" s="48"/>
      <c r="AT344" s="48"/>
      <c r="AU344" s="7"/>
      <c r="AV344" s="7"/>
      <c r="AW344" s="7"/>
      <c r="AX344" s="7"/>
    </row>
    <row r="345" spans="1:50" hidden="1">
      <c r="A345" s="4"/>
      <c r="B345" s="4"/>
      <c r="C345" s="4"/>
      <c r="D345" s="4"/>
      <c r="E345" s="4"/>
      <c r="F345" s="4"/>
      <c r="G345" s="48"/>
      <c r="H345" s="48"/>
      <c r="I345" s="48"/>
      <c r="J345" s="48"/>
      <c r="K345" s="48"/>
      <c r="L345" s="6"/>
      <c r="M345" s="48"/>
      <c r="N345" s="48"/>
      <c r="O345" s="48"/>
      <c r="P345" s="48"/>
      <c r="Q345" s="48"/>
      <c r="R345" s="48"/>
      <c r="S345" s="48"/>
      <c r="T345" s="48"/>
      <c r="U345" s="48"/>
      <c r="V345" s="48"/>
      <c r="W345" s="48"/>
      <c r="X345" s="48"/>
      <c r="Y345" s="7"/>
      <c r="Z345" s="7"/>
      <c r="AA345" s="7"/>
      <c r="AB345" s="7"/>
      <c r="AC345" s="48"/>
      <c r="AD345" s="48"/>
      <c r="AE345" s="48"/>
      <c r="AF345" s="48"/>
      <c r="AG345" s="48"/>
      <c r="AH345" s="6"/>
      <c r="AI345" s="48"/>
      <c r="AJ345" s="48"/>
      <c r="AK345" s="48"/>
      <c r="AL345" s="48"/>
      <c r="AM345" s="48"/>
      <c r="AN345" s="48"/>
      <c r="AO345" s="48"/>
      <c r="AP345" s="48"/>
      <c r="AQ345" s="48"/>
      <c r="AR345" s="48"/>
      <c r="AS345" s="48"/>
      <c r="AT345" s="48"/>
      <c r="AU345" s="7"/>
      <c r="AV345" s="7"/>
      <c r="AW345" s="7"/>
      <c r="AX345" s="7"/>
    </row>
    <row r="346" spans="1:50" hidden="1">
      <c r="A346" s="4"/>
      <c r="B346" s="4"/>
      <c r="C346" s="4"/>
      <c r="D346" s="4"/>
      <c r="E346" s="4"/>
      <c r="F346" s="4"/>
      <c r="G346" s="48"/>
      <c r="H346" s="48"/>
      <c r="I346" s="48"/>
      <c r="J346" s="48"/>
      <c r="K346" s="48"/>
      <c r="L346" s="6"/>
      <c r="M346" s="48"/>
      <c r="N346" s="48"/>
      <c r="O346" s="48"/>
      <c r="P346" s="48"/>
      <c r="Q346" s="48"/>
      <c r="R346" s="48"/>
      <c r="S346" s="48"/>
      <c r="T346" s="48"/>
      <c r="U346" s="48"/>
      <c r="V346" s="48"/>
      <c r="W346" s="48"/>
      <c r="X346" s="48"/>
      <c r="Y346" s="7"/>
      <c r="Z346" s="7"/>
      <c r="AA346" s="7"/>
      <c r="AB346" s="7"/>
      <c r="AC346" s="48"/>
      <c r="AD346" s="48"/>
      <c r="AE346" s="48"/>
      <c r="AF346" s="48"/>
      <c r="AG346" s="48"/>
      <c r="AH346" s="6"/>
      <c r="AI346" s="48"/>
      <c r="AJ346" s="48"/>
      <c r="AK346" s="48"/>
      <c r="AL346" s="48"/>
      <c r="AM346" s="48"/>
      <c r="AN346" s="48"/>
      <c r="AO346" s="48"/>
      <c r="AP346" s="48"/>
      <c r="AQ346" s="48"/>
      <c r="AR346" s="48"/>
      <c r="AS346" s="48"/>
      <c r="AT346" s="48"/>
      <c r="AU346" s="7"/>
      <c r="AV346" s="7"/>
      <c r="AW346" s="7"/>
      <c r="AX346" s="7"/>
    </row>
    <row r="347" spans="1:50" hidden="1">
      <c r="A347" s="4"/>
      <c r="B347" s="4"/>
      <c r="C347" s="4"/>
      <c r="D347" s="4"/>
      <c r="E347" s="4"/>
      <c r="F347" s="4"/>
      <c r="G347" s="48"/>
      <c r="H347" s="48"/>
      <c r="I347" s="48"/>
      <c r="J347" s="48"/>
      <c r="K347" s="48"/>
      <c r="L347" s="6"/>
      <c r="M347" s="48"/>
      <c r="N347" s="48"/>
      <c r="O347" s="48"/>
      <c r="P347" s="48"/>
      <c r="Q347" s="48"/>
      <c r="R347" s="48"/>
      <c r="S347" s="48"/>
      <c r="T347" s="48"/>
      <c r="U347" s="48"/>
      <c r="V347" s="48"/>
      <c r="W347" s="48"/>
      <c r="X347" s="48"/>
      <c r="Y347" s="7"/>
      <c r="Z347" s="7"/>
      <c r="AA347" s="7"/>
      <c r="AB347" s="7"/>
      <c r="AC347" s="48"/>
      <c r="AD347" s="48"/>
      <c r="AE347" s="48"/>
      <c r="AF347" s="48"/>
      <c r="AG347" s="48"/>
      <c r="AH347" s="6"/>
      <c r="AI347" s="48"/>
      <c r="AJ347" s="48"/>
      <c r="AK347" s="48"/>
      <c r="AL347" s="48"/>
      <c r="AM347" s="48"/>
      <c r="AN347" s="48"/>
      <c r="AO347" s="48"/>
      <c r="AP347" s="48"/>
      <c r="AQ347" s="48"/>
      <c r="AR347" s="48"/>
      <c r="AS347" s="48"/>
      <c r="AT347" s="48"/>
      <c r="AU347" s="7"/>
      <c r="AV347" s="7"/>
      <c r="AW347" s="7"/>
      <c r="AX347" s="7"/>
    </row>
    <row r="348" spans="1:50" hidden="1">
      <c r="A348" s="4"/>
      <c r="B348" s="4"/>
      <c r="C348" s="4"/>
      <c r="D348" s="4"/>
      <c r="E348" s="4"/>
      <c r="F348" s="4"/>
      <c r="G348" s="48"/>
      <c r="H348" s="48"/>
      <c r="I348" s="48"/>
      <c r="J348" s="48"/>
      <c r="K348" s="48"/>
      <c r="L348" s="6"/>
      <c r="M348" s="48"/>
      <c r="N348" s="48"/>
      <c r="O348" s="48"/>
      <c r="P348" s="48"/>
      <c r="Q348" s="48"/>
      <c r="R348" s="48"/>
      <c r="S348" s="48"/>
      <c r="T348" s="48"/>
      <c r="U348" s="48"/>
      <c r="V348" s="48"/>
      <c r="W348" s="48"/>
      <c r="X348" s="48"/>
      <c r="Y348" s="7"/>
      <c r="Z348" s="7"/>
      <c r="AA348" s="7"/>
      <c r="AB348" s="7"/>
      <c r="AC348" s="48"/>
      <c r="AD348" s="48"/>
      <c r="AE348" s="48"/>
      <c r="AF348" s="48"/>
      <c r="AG348" s="48"/>
      <c r="AH348" s="6"/>
      <c r="AI348" s="48"/>
      <c r="AJ348" s="48"/>
      <c r="AK348" s="48"/>
      <c r="AL348" s="48"/>
      <c r="AM348" s="48"/>
      <c r="AN348" s="48"/>
      <c r="AO348" s="48"/>
      <c r="AP348" s="48"/>
      <c r="AQ348" s="48"/>
      <c r="AR348" s="48"/>
      <c r="AS348" s="48"/>
      <c r="AT348" s="48"/>
      <c r="AU348" s="7"/>
      <c r="AV348" s="7"/>
      <c r="AW348" s="7"/>
      <c r="AX348" s="7"/>
    </row>
    <row r="349" spans="1:50" hidden="1">
      <c r="A349" s="4"/>
      <c r="B349" s="4"/>
      <c r="C349" s="4"/>
      <c r="D349" s="4"/>
      <c r="E349" s="4"/>
      <c r="F349" s="4"/>
      <c r="G349" s="48"/>
      <c r="H349" s="48"/>
      <c r="I349" s="48"/>
      <c r="J349" s="48"/>
      <c r="K349" s="48"/>
      <c r="L349" s="6"/>
      <c r="M349" s="48"/>
      <c r="N349" s="48"/>
      <c r="O349" s="48"/>
      <c r="P349" s="48"/>
      <c r="Q349" s="48"/>
      <c r="R349" s="48"/>
      <c r="S349" s="48"/>
      <c r="T349" s="48"/>
      <c r="U349" s="48"/>
      <c r="V349" s="48"/>
      <c r="W349" s="48"/>
      <c r="X349" s="48"/>
      <c r="Y349" s="7"/>
      <c r="Z349" s="7"/>
      <c r="AA349" s="7"/>
      <c r="AB349" s="7"/>
      <c r="AC349" s="48"/>
      <c r="AD349" s="48"/>
      <c r="AE349" s="48"/>
      <c r="AF349" s="48"/>
      <c r="AG349" s="48"/>
      <c r="AH349" s="6"/>
      <c r="AI349" s="48"/>
      <c r="AJ349" s="48"/>
      <c r="AK349" s="48"/>
      <c r="AL349" s="48"/>
      <c r="AM349" s="48"/>
      <c r="AN349" s="48"/>
      <c r="AO349" s="48"/>
      <c r="AP349" s="48"/>
      <c r="AQ349" s="48"/>
      <c r="AR349" s="48"/>
      <c r="AS349" s="48"/>
      <c r="AT349" s="48"/>
      <c r="AU349" s="7"/>
      <c r="AV349" s="7"/>
      <c r="AW349" s="7"/>
      <c r="AX349" s="7"/>
    </row>
    <row r="350" spans="1:50" hidden="1">
      <c r="A350" s="4"/>
      <c r="B350" s="4"/>
      <c r="C350" s="4"/>
      <c r="D350" s="4"/>
      <c r="E350" s="4"/>
      <c r="F350" s="4"/>
      <c r="G350" s="48"/>
      <c r="H350" s="48"/>
      <c r="I350" s="48"/>
      <c r="J350" s="48"/>
      <c r="K350" s="48"/>
      <c r="L350" s="6"/>
      <c r="M350" s="48"/>
      <c r="N350" s="48"/>
      <c r="O350" s="48"/>
      <c r="P350" s="48"/>
      <c r="Q350" s="48"/>
      <c r="R350" s="48"/>
      <c r="S350" s="48"/>
      <c r="T350" s="48"/>
      <c r="U350" s="48"/>
      <c r="V350" s="48"/>
      <c r="W350" s="48"/>
      <c r="X350" s="48"/>
      <c r="Y350" s="7"/>
      <c r="Z350" s="7"/>
      <c r="AA350" s="7"/>
      <c r="AB350" s="7"/>
      <c r="AC350" s="48"/>
      <c r="AD350" s="48"/>
      <c r="AE350" s="48"/>
      <c r="AF350" s="48"/>
      <c r="AG350" s="48"/>
      <c r="AH350" s="6"/>
      <c r="AI350" s="48"/>
      <c r="AJ350" s="48"/>
      <c r="AK350" s="48"/>
      <c r="AL350" s="48"/>
      <c r="AM350" s="48"/>
      <c r="AN350" s="48"/>
      <c r="AO350" s="48"/>
      <c r="AP350" s="48"/>
      <c r="AQ350" s="48"/>
      <c r="AR350" s="48"/>
      <c r="AS350" s="48"/>
      <c r="AT350" s="48"/>
      <c r="AU350" s="7"/>
      <c r="AV350" s="7"/>
      <c r="AW350" s="7"/>
      <c r="AX350" s="7"/>
    </row>
    <row r="351" spans="1:50" hidden="1">
      <c r="A351" s="4"/>
      <c r="B351" s="4"/>
      <c r="C351" s="4"/>
      <c r="D351" s="4"/>
      <c r="E351" s="4"/>
      <c r="F351" s="4"/>
      <c r="G351" s="48"/>
      <c r="H351" s="48"/>
      <c r="I351" s="48"/>
      <c r="J351" s="48"/>
      <c r="K351" s="48"/>
      <c r="L351" s="6"/>
      <c r="M351" s="48"/>
      <c r="N351" s="48"/>
      <c r="O351" s="48"/>
      <c r="P351" s="48"/>
      <c r="Q351" s="48"/>
      <c r="R351" s="48"/>
      <c r="S351" s="48"/>
      <c r="T351" s="48"/>
      <c r="U351" s="48"/>
      <c r="V351" s="48"/>
      <c r="W351" s="48"/>
      <c r="X351" s="48"/>
      <c r="Y351" s="7"/>
      <c r="Z351" s="7"/>
      <c r="AA351" s="7"/>
      <c r="AB351" s="7"/>
      <c r="AC351" s="48"/>
      <c r="AD351" s="48"/>
      <c r="AE351" s="48"/>
      <c r="AF351" s="48"/>
      <c r="AG351" s="48"/>
      <c r="AH351" s="6"/>
      <c r="AI351" s="48"/>
      <c r="AJ351" s="48"/>
      <c r="AK351" s="48"/>
      <c r="AL351" s="48"/>
      <c r="AM351" s="48"/>
      <c r="AN351" s="48"/>
      <c r="AO351" s="48"/>
      <c r="AP351" s="48"/>
      <c r="AQ351" s="48"/>
      <c r="AR351" s="48"/>
      <c r="AS351" s="48"/>
      <c r="AT351" s="48"/>
      <c r="AU351" s="7"/>
      <c r="AV351" s="7"/>
      <c r="AW351" s="7"/>
      <c r="AX351" s="7"/>
    </row>
    <row r="352" spans="1:50" hidden="1">
      <c r="A352" s="4"/>
      <c r="B352" s="4"/>
      <c r="C352" s="4"/>
      <c r="D352" s="4"/>
      <c r="E352" s="4"/>
      <c r="F352" s="4"/>
      <c r="G352" s="48"/>
      <c r="H352" s="48"/>
      <c r="I352" s="48"/>
      <c r="J352" s="48"/>
      <c r="K352" s="48"/>
      <c r="L352" s="6"/>
      <c r="M352" s="48"/>
      <c r="N352" s="48"/>
      <c r="O352" s="48"/>
      <c r="P352" s="48"/>
      <c r="Q352" s="48"/>
      <c r="R352" s="48"/>
      <c r="S352" s="48"/>
      <c r="T352" s="48"/>
      <c r="U352" s="48"/>
      <c r="V352" s="48"/>
      <c r="W352" s="48"/>
      <c r="X352" s="48"/>
      <c r="Y352" s="7"/>
      <c r="Z352" s="7"/>
      <c r="AA352" s="7"/>
      <c r="AB352" s="7"/>
      <c r="AC352" s="48"/>
      <c r="AD352" s="48"/>
      <c r="AE352" s="48"/>
      <c r="AF352" s="48"/>
      <c r="AG352" s="48"/>
      <c r="AH352" s="6"/>
      <c r="AI352" s="48"/>
      <c r="AJ352" s="48"/>
      <c r="AK352" s="48"/>
      <c r="AL352" s="48"/>
      <c r="AM352" s="48"/>
      <c r="AN352" s="48"/>
      <c r="AO352" s="48"/>
      <c r="AP352" s="48"/>
      <c r="AQ352" s="48"/>
      <c r="AR352" s="48"/>
      <c r="AS352" s="48"/>
      <c r="AT352" s="48"/>
      <c r="AU352" s="7"/>
      <c r="AV352" s="7"/>
      <c r="AW352" s="7"/>
      <c r="AX352" s="7"/>
    </row>
    <row r="353" spans="1:50" hidden="1">
      <c r="A353" s="4"/>
      <c r="B353" s="4"/>
      <c r="C353" s="4"/>
      <c r="D353" s="4"/>
      <c r="E353" s="4"/>
      <c r="F353" s="4"/>
      <c r="G353" s="48"/>
      <c r="H353" s="48"/>
      <c r="I353" s="48"/>
      <c r="J353" s="48"/>
      <c r="K353" s="48"/>
      <c r="L353" s="6"/>
      <c r="M353" s="48"/>
      <c r="N353" s="48"/>
      <c r="O353" s="48"/>
      <c r="P353" s="48"/>
      <c r="Q353" s="48"/>
      <c r="R353" s="48"/>
      <c r="S353" s="48"/>
      <c r="T353" s="48"/>
      <c r="U353" s="48"/>
      <c r="V353" s="48"/>
      <c r="W353" s="48"/>
      <c r="X353" s="48"/>
      <c r="Y353" s="7"/>
      <c r="Z353" s="7"/>
      <c r="AA353" s="7"/>
      <c r="AB353" s="7"/>
      <c r="AC353" s="48"/>
      <c r="AD353" s="48"/>
      <c r="AE353" s="48"/>
      <c r="AF353" s="48"/>
      <c r="AG353" s="48"/>
      <c r="AH353" s="6"/>
      <c r="AI353" s="48"/>
      <c r="AJ353" s="48"/>
      <c r="AK353" s="48"/>
      <c r="AL353" s="48"/>
      <c r="AM353" s="48"/>
      <c r="AN353" s="48"/>
      <c r="AO353" s="48"/>
      <c r="AP353" s="48"/>
      <c r="AQ353" s="48"/>
      <c r="AR353" s="48"/>
      <c r="AS353" s="48"/>
      <c r="AT353" s="48"/>
      <c r="AU353" s="7"/>
      <c r="AV353" s="7"/>
      <c r="AW353" s="7"/>
      <c r="AX353" s="7"/>
    </row>
    <row r="354" spans="1:50" hidden="1">
      <c r="A354" s="4"/>
      <c r="B354" s="4"/>
      <c r="C354" s="4"/>
      <c r="D354" s="4"/>
      <c r="E354" s="4"/>
      <c r="F354" s="4"/>
      <c r="G354" s="48"/>
      <c r="H354" s="48"/>
      <c r="I354" s="48"/>
      <c r="J354" s="48"/>
      <c r="K354" s="48"/>
      <c r="L354" s="6"/>
      <c r="M354" s="48"/>
      <c r="N354" s="48"/>
      <c r="O354" s="48"/>
      <c r="P354" s="48"/>
      <c r="Q354" s="48"/>
      <c r="R354" s="48"/>
      <c r="S354" s="48"/>
      <c r="T354" s="48"/>
      <c r="U354" s="48"/>
      <c r="V354" s="48"/>
      <c r="W354" s="48"/>
      <c r="X354" s="48"/>
      <c r="Y354" s="7"/>
      <c r="Z354" s="7"/>
      <c r="AA354" s="7"/>
      <c r="AB354" s="7"/>
      <c r="AC354" s="48"/>
      <c r="AD354" s="48"/>
      <c r="AE354" s="48"/>
      <c r="AF354" s="48"/>
      <c r="AG354" s="48"/>
      <c r="AH354" s="6"/>
      <c r="AI354" s="48"/>
      <c r="AJ354" s="48"/>
      <c r="AK354" s="48"/>
      <c r="AL354" s="48"/>
      <c r="AM354" s="48"/>
      <c r="AN354" s="48"/>
      <c r="AO354" s="48"/>
      <c r="AP354" s="48"/>
      <c r="AQ354" s="48"/>
      <c r="AR354" s="48"/>
      <c r="AS354" s="48"/>
      <c r="AT354" s="48"/>
      <c r="AU354" s="7"/>
      <c r="AV354" s="7"/>
      <c r="AW354" s="7"/>
      <c r="AX354" s="7"/>
    </row>
    <row r="355" spans="1:50" hidden="1">
      <c r="A355" s="4"/>
      <c r="B355" s="4"/>
      <c r="C355" s="4"/>
      <c r="D355" s="4"/>
      <c r="E355" s="4"/>
      <c r="F355" s="4"/>
      <c r="G355" s="48"/>
      <c r="H355" s="48"/>
      <c r="I355" s="48"/>
      <c r="J355" s="48"/>
      <c r="K355" s="48"/>
      <c r="L355" s="6"/>
      <c r="M355" s="48"/>
      <c r="N355" s="48"/>
      <c r="O355" s="48"/>
      <c r="P355" s="48"/>
      <c r="Q355" s="48"/>
      <c r="R355" s="48"/>
      <c r="S355" s="48"/>
      <c r="T355" s="48"/>
      <c r="U355" s="48"/>
      <c r="V355" s="48"/>
      <c r="W355" s="48"/>
      <c r="X355" s="48"/>
      <c r="Y355" s="7"/>
      <c r="Z355" s="7"/>
      <c r="AA355" s="7"/>
      <c r="AB355" s="7"/>
      <c r="AC355" s="48"/>
      <c r="AD355" s="48"/>
      <c r="AE355" s="48"/>
      <c r="AF355" s="48"/>
      <c r="AG355" s="48"/>
      <c r="AH355" s="6"/>
      <c r="AI355" s="48"/>
      <c r="AJ355" s="48"/>
      <c r="AK355" s="48"/>
      <c r="AL355" s="48"/>
      <c r="AM355" s="48"/>
      <c r="AN355" s="48"/>
      <c r="AO355" s="48"/>
      <c r="AP355" s="48"/>
      <c r="AQ355" s="48"/>
      <c r="AR355" s="48"/>
      <c r="AS355" s="48"/>
      <c r="AT355" s="48"/>
      <c r="AU355" s="7"/>
      <c r="AV355" s="7"/>
      <c r="AW355" s="7"/>
      <c r="AX355" s="7"/>
    </row>
    <row r="356" spans="1:50" hidden="1">
      <c r="A356" s="4"/>
      <c r="B356" s="4"/>
      <c r="C356" s="4"/>
      <c r="D356" s="4"/>
      <c r="E356" s="4"/>
      <c r="F356" s="4"/>
      <c r="G356" s="48"/>
      <c r="H356" s="48"/>
      <c r="I356" s="48"/>
      <c r="J356" s="48"/>
      <c r="K356" s="48"/>
      <c r="L356" s="6"/>
      <c r="M356" s="48"/>
      <c r="N356" s="48"/>
      <c r="O356" s="48"/>
      <c r="P356" s="48"/>
      <c r="Q356" s="48"/>
      <c r="R356" s="48"/>
      <c r="S356" s="48"/>
      <c r="T356" s="48"/>
      <c r="U356" s="48"/>
      <c r="V356" s="48"/>
      <c r="W356" s="48"/>
      <c r="X356" s="48"/>
      <c r="Y356" s="7"/>
      <c r="Z356" s="7"/>
      <c r="AA356" s="7"/>
      <c r="AB356" s="7"/>
      <c r="AC356" s="48"/>
      <c r="AD356" s="48"/>
      <c r="AE356" s="48"/>
      <c r="AF356" s="48"/>
      <c r="AG356" s="48"/>
      <c r="AH356" s="6"/>
      <c r="AI356" s="48"/>
      <c r="AJ356" s="48"/>
      <c r="AK356" s="48"/>
      <c r="AL356" s="48"/>
      <c r="AM356" s="48"/>
      <c r="AN356" s="48"/>
      <c r="AO356" s="48"/>
      <c r="AP356" s="48"/>
      <c r="AQ356" s="48"/>
      <c r="AR356" s="48"/>
      <c r="AS356" s="48"/>
      <c r="AT356" s="48"/>
      <c r="AU356" s="7"/>
      <c r="AV356" s="7"/>
      <c r="AW356" s="7"/>
      <c r="AX356" s="7"/>
    </row>
    <row r="357" spans="1:50" hidden="1">
      <c r="A357" s="4"/>
      <c r="B357" s="4"/>
      <c r="C357" s="4"/>
      <c r="D357" s="4"/>
      <c r="E357" s="4"/>
      <c r="F357" s="4"/>
      <c r="G357" s="48"/>
      <c r="H357" s="48"/>
      <c r="I357" s="48"/>
      <c r="J357" s="48"/>
      <c r="K357" s="48"/>
      <c r="L357" s="6"/>
      <c r="M357" s="48"/>
      <c r="N357" s="48"/>
      <c r="O357" s="48"/>
      <c r="P357" s="48"/>
      <c r="Q357" s="48"/>
      <c r="R357" s="48"/>
      <c r="S357" s="48"/>
      <c r="T357" s="48"/>
      <c r="U357" s="48"/>
      <c r="V357" s="48"/>
      <c r="W357" s="48"/>
      <c r="X357" s="48"/>
      <c r="Y357" s="7"/>
      <c r="Z357" s="7"/>
      <c r="AA357" s="7"/>
      <c r="AB357" s="7"/>
      <c r="AC357" s="48"/>
      <c r="AD357" s="48"/>
      <c r="AE357" s="48"/>
      <c r="AF357" s="48"/>
      <c r="AG357" s="48"/>
      <c r="AH357" s="6"/>
      <c r="AI357" s="48"/>
      <c r="AJ357" s="48"/>
      <c r="AK357" s="48"/>
      <c r="AL357" s="48"/>
      <c r="AM357" s="48"/>
      <c r="AN357" s="48"/>
      <c r="AO357" s="48"/>
      <c r="AP357" s="48"/>
      <c r="AQ357" s="48"/>
      <c r="AR357" s="48"/>
      <c r="AS357" s="48"/>
      <c r="AT357" s="48"/>
      <c r="AU357" s="7"/>
      <c r="AV357" s="7"/>
      <c r="AW357" s="7"/>
      <c r="AX357" s="7"/>
    </row>
    <row r="358" spans="1:50" hidden="1">
      <c r="A358" s="4"/>
      <c r="B358" s="4"/>
      <c r="C358" s="4"/>
      <c r="D358" s="4"/>
      <c r="E358" s="4"/>
      <c r="F358" s="4"/>
      <c r="G358" s="48"/>
      <c r="H358" s="48"/>
      <c r="I358" s="48"/>
      <c r="J358" s="48"/>
      <c r="K358" s="48"/>
      <c r="L358" s="6"/>
      <c r="M358" s="48"/>
      <c r="N358" s="48"/>
      <c r="O358" s="48"/>
      <c r="P358" s="48"/>
      <c r="Q358" s="48"/>
      <c r="R358" s="48"/>
      <c r="S358" s="48"/>
      <c r="T358" s="48"/>
      <c r="U358" s="48"/>
      <c r="V358" s="48"/>
      <c r="W358" s="48"/>
      <c r="X358" s="48"/>
      <c r="Y358" s="7"/>
      <c r="Z358" s="7"/>
      <c r="AA358" s="7"/>
      <c r="AB358" s="7"/>
      <c r="AC358" s="48"/>
      <c r="AD358" s="48"/>
      <c r="AE358" s="48"/>
      <c r="AF358" s="48"/>
      <c r="AG358" s="48"/>
      <c r="AH358" s="6"/>
      <c r="AI358" s="48"/>
      <c r="AJ358" s="48"/>
      <c r="AK358" s="48"/>
      <c r="AL358" s="48"/>
      <c r="AM358" s="48"/>
      <c r="AN358" s="48"/>
      <c r="AO358" s="48"/>
      <c r="AP358" s="48"/>
      <c r="AQ358" s="48"/>
      <c r="AR358" s="48"/>
      <c r="AS358" s="48"/>
      <c r="AT358" s="48"/>
      <c r="AU358" s="7"/>
      <c r="AV358" s="7"/>
      <c r="AW358" s="7"/>
      <c r="AX358" s="7"/>
    </row>
    <row r="359" spans="1:50" hidden="1">
      <c r="A359" s="4"/>
      <c r="B359" s="4"/>
      <c r="C359" s="4"/>
      <c r="D359" s="4"/>
      <c r="E359" s="4"/>
      <c r="F359" s="4"/>
      <c r="G359" s="48"/>
      <c r="H359" s="48"/>
      <c r="I359" s="48"/>
      <c r="J359" s="48"/>
      <c r="K359" s="48"/>
      <c r="L359" s="6"/>
      <c r="M359" s="48"/>
      <c r="N359" s="48"/>
      <c r="O359" s="48"/>
      <c r="P359" s="48"/>
      <c r="Q359" s="48"/>
      <c r="R359" s="48"/>
      <c r="S359" s="48"/>
      <c r="T359" s="48"/>
      <c r="U359" s="48"/>
      <c r="V359" s="48"/>
      <c r="W359" s="48"/>
      <c r="X359" s="48"/>
      <c r="Y359" s="7"/>
      <c r="Z359" s="7"/>
      <c r="AA359" s="7"/>
      <c r="AB359" s="7"/>
      <c r="AC359" s="48"/>
      <c r="AD359" s="48"/>
      <c r="AE359" s="48"/>
      <c r="AF359" s="48"/>
      <c r="AG359" s="48"/>
      <c r="AH359" s="6"/>
      <c r="AI359" s="48"/>
      <c r="AJ359" s="48"/>
      <c r="AK359" s="48"/>
      <c r="AL359" s="48"/>
      <c r="AM359" s="48"/>
      <c r="AN359" s="48"/>
      <c r="AO359" s="48"/>
      <c r="AP359" s="48"/>
      <c r="AQ359" s="48"/>
      <c r="AR359" s="48"/>
      <c r="AS359" s="48"/>
      <c r="AT359" s="48"/>
      <c r="AU359" s="7"/>
      <c r="AV359" s="7"/>
      <c r="AW359" s="7"/>
      <c r="AX359" s="7"/>
    </row>
    <row r="360" spans="1:50" hidden="1">
      <c r="A360" s="4"/>
      <c r="B360" s="4"/>
      <c r="C360" s="4"/>
      <c r="D360" s="4"/>
      <c r="E360" s="4"/>
      <c r="F360" s="4"/>
      <c r="G360" s="48"/>
      <c r="H360" s="48"/>
      <c r="I360" s="48"/>
      <c r="J360" s="48"/>
      <c r="K360" s="48"/>
      <c r="L360" s="6"/>
      <c r="M360" s="48"/>
      <c r="N360" s="48"/>
      <c r="O360" s="48"/>
      <c r="P360" s="48"/>
      <c r="Q360" s="48"/>
      <c r="R360" s="48"/>
      <c r="S360" s="48"/>
      <c r="T360" s="48"/>
      <c r="U360" s="48"/>
      <c r="V360" s="48"/>
      <c r="W360" s="48"/>
      <c r="X360" s="48"/>
      <c r="Y360" s="7"/>
      <c r="Z360" s="7"/>
      <c r="AA360" s="7"/>
      <c r="AB360" s="7"/>
      <c r="AC360" s="48"/>
      <c r="AD360" s="48"/>
      <c r="AE360" s="48"/>
      <c r="AF360" s="48"/>
      <c r="AG360" s="48"/>
      <c r="AH360" s="6"/>
      <c r="AI360" s="48"/>
      <c r="AJ360" s="48"/>
      <c r="AK360" s="48"/>
      <c r="AL360" s="48"/>
      <c r="AM360" s="48"/>
      <c r="AN360" s="48"/>
      <c r="AO360" s="48"/>
      <c r="AP360" s="48"/>
      <c r="AQ360" s="48"/>
      <c r="AR360" s="48"/>
      <c r="AS360" s="48"/>
      <c r="AT360" s="48"/>
      <c r="AU360" s="7"/>
      <c r="AV360" s="7"/>
      <c r="AW360" s="7"/>
      <c r="AX360" s="7"/>
    </row>
    <row r="361" spans="1:50" hidden="1">
      <c r="A361" s="4"/>
      <c r="B361" s="4"/>
      <c r="C361" s="4"/>
      <c r="D361" s="4"/>
      <c r="E361" s="4"/>
      <c r="F361" s="4"/>
      <c r="G361" s="48"/>
      <c r="H361" s="48"/>
      <c r="I361" s="48"/>
      <c r="J361" s="48"/>
      <c r="K361" s="48"/>
      <c r="L361" s="6"/>
      <c r="M361" s="48"/>
      <c r="N361" s="48"/>
      <c r="O361" s="48"/>
      <c r="P361" s="48"/>
      <c r="Q361" s="48"/>
      <c r="R361" s="48"/>
      <c r="S361" s="48"/>
      <c r="T361" s="48"/>
      <c r="U361" s="48"/>
      <c r="V361" s="48"/>
      <c r="W361" s="48"/>
      <c r="X361" s="48"/>
      <c r="Y361" s="7"/>
      <c r="Z361" s="7"/>
      <c r="AA361" s="7"/>
      <c r="AB361" s="7"/>
      <c r="AC361" s="48"/>
      <c r="AD361" s="48"/>
      <c r="AE361" s="48"/>
      <c r="AF361" s="48"/>
      <c r="AG361" s="48"/>
      <c r="AH361" s="6"/>
      <c r="AI361" s="48"/>
      <c r="AJ361" s="48"/>
      <c r="AK361" s="48"/>
      <c r="AL361" s="48"/>
      <c r="AM361" s="48"/>
      <c r="AN361" s="48"/>
      <c r="AO361" s="48"/>
      <c r="AP361" s="48"/>
      <c r="AQ361" s="48"/>
      <c r="AR361" s="48"/>
      <c r="AS361" s="48"/>
      <c r="AT361" s="48"/>
      <c r="AU361" s="7"/>
      <c r="AV361" s="7"/>
      <c r="AW361" s="7"/>
      <c r="AX361" s="7"/>
    </row>
    <row r="362" spans="1:50" hidden="1">
      <c r="A362" s="4"/>
      <c r="B362" s="4"/>
      <c r="C362" s="4"/>
      <c r="D362" s="4"/>
      <c r="E362" s="4"/>
      <c r="F362" s="4"/>
      <c r="G362" s="48"/>
      <c r="H362" s="48"/>
      <c r="I362" s="48"/>
      <c r="J362" s="48"/>
      <c r="K362" s="48"/>
      <c r="L362" s="6"/>
      <c r="M362" s="48"/>
      <c r="N362" s="48"/>
      <c r="O362" s="48"/>
      <c r="P362" s="48"/>
      <c r="Q362" s="48"/>
      <c r="R362" s="48"/>
      <c r="S362" s="48"/>
      <c r="T362" s="48"/>
      <c r="U362" s="48"/>
      <c r="V362" s="48"/>
      <c r="W362" s="48"/>
      <c r="X362" s="48"/>
      <c r="Y362" s="7"/>
      <c r="Z362" s="7"/>
      <c r="AA362" s="7"/>
      <c r="AB362" s="7"/>
      <c r="AC362" s="48"/>
      <c r="AD362" s="48"/>
      <c r="AE362" s="48"/>
      <c r="AF362" s="48"/>
      <c r="AG362" s="48"/>
      <c r="AH362" s="6"/>
      <c r="AI362" s="48"/>
      <c r="AJ362" s="48"/>
      <c r="AK362" s="48"/>
      <c r="AL362" s="48"/>
      <c r="AM362" s="48"/>
      <c r="AN362" s="48"/>
      <c r="AO362" s="48"/>
      <c r="AP362" s="48"/>
      <c r="AQ362" s="48"/>
      <c r="AR362" s="48"/>
      <c r="AS362" s="48"/>
      <c r="AT362" s="48"/>
      <c r="AU362" s="7"/>
      <c r="AV362" s="7"/>
      <c r="AW362" s="7"/>
      <c r="AX362" s="7"/>
    </row>
    <row r="363" spans="1:50" hidden="1">
      <c r="A363" s="4"/>
      <c r="B363" s="4"/>
      <c r="C363" s="4"/>
      <c r="D363" s="4"/>
      <c r="E363" s="4"/>
      <c r="F363" s="4"/>
      <c r="G363" s="48"/>
      <c r="H363" s="48"/>
      <c r="I363" s="48"/>
      <c r="J363" s="48"/>
      <c r="K363" s="48"/>
      <c r="L363" s="6"/>
      <c r="M363" s="48"/>
      <c r="N363" s="48"/>
      <c r="O363" s="48"/>
      <c r="P363" s="48"/>
      <c r="Q363" s="48"/>
      <c r="R363" s="48"/>
      <c r="S363" s="48"/>
      <c r="T363" s="48"/>
      <c r="U363" s="48"/>
      <c r="V363" s="48"/>
      <c r="W363" s="48"/>
      <c r="X363" s="48"/>
      <c r="Y363" s="7"/>
      <c r="Z363" s="7"/>
      <c r="AA363" s="7"/>
      <c r="AB363" s="7"/>
      <c r="AC363" s="48"/>
      <c r="AD363" s="48"/>
      <c r="AE363" s="48"/>
      <c r="AF363" s="48"/>
      <c r="AG363" s="48"/>
      <c r="AH363" s="6"/>
      <c r="AI363" s="48"/>
      <c r="AJ363" s="48"/>
      <c r="AK363" s="48"/>
      <c r="AL363" s="48"/>
      <c r="AM363" s="48"/>
      <c r="AN363" s="48"/>
      <c r="AO363" s="48"/>
      <c r="AP363" s="48"/>
      <c r="AQ363" s="48"/>
      <c r="AR363" s="48"/>
      <c r="AS363" s="48"/>
      <c r="AT363" s="48"/>
      <c r="AU363" s="7"/>
      <c r="AV363" s="7"/>
      <c r="AW363" s="7"/>
      <c r="AX363" s="7"/>
    </row>
    <row r="364" spans="1:50" hidden="1">
      <c r="A364" s="4"/>
      <c r="B364" s="4"/>
      <c r="C364" s="4"/>
      <c r="D364" s="4"/>
      <c r="E364" s="4"/>
      <c r="F364" s="4"/>
      <c r="G364" s="48"/>
      <c r="H364" s="48"/>
      <c r="I364" s="48"/>
      <c r="J364" s="48"/>
      <c r="K364" s="48"/>
      <c r="L364" s="6"/>
      <c r="M364" s="48"/>
      <c r="N364" s="48"/>
      <c r="O364" s="48"/>
      <c r="P364" s="48"/>
      <c r="Q364" s="48"/>
      <c r="R364" s="48"/>
      <c r="S364" s="48"/>
      <c r="T364" s="48"/>
      <c r="U364" s="48"/>
      <c r="V364" s="48"/>
      <c r="W364" s="48"/>
      <c r="X364" s="48"/>
      <c r="Y364" s="7"/>
      <c r="Z364" s="7"/>
      <c r="AA364" s="7"/>
      <c r="AB364" s="7"/>
      <c r="AC364" s="48"/>
      <c r="AD364" s="48"/>
      <c r="AE364" s="48"/>
      <c r="AF364" s="48"/>
      <c r="AG364" s="48"/>
      <c r="AH364" s="6"/>
      <c r="AI364" s="48"/>
      <c r="AJ364" s="48"/>
      <c r="AK364" s="48"/>
      <c r="AL364" s="48"/>
      <c r="AM364" s="48"/>
      <c r="AN364" s="48"/>
      <c r="AO364" s="48"/>
      <c r="AP364" s="48"/>
      <c r="AQ364" s="48"/>
      <c r="AR364" s="48"/>
      <c r="AS364" s="48"/>
      <c r="AT364" s="48"/>
      <c r="AU364" s="7"/>
      <c r="AV364" s="7"/>
      <c r="AW364" s="7"/>
      <c r="AX364" s="7"/>
    </row>
    <row r="365" spans="1:50" hidden="1">
      <c r="A365" s="4"/>
      <c r="B365" s="4"/>
      <c r="C365" s="4"/>
      <c r="D365" s="4"/>
      <c r="E365" s="4"/>
      <c r="F365" s="4"/>
      <c r="G365" s="48"/>
      <c r="H365" s="48"/>
      <c r="I365" s="48"/>
      <c r="J365" s="48"/>
      <c r="K365" s="48"/>
      <c r="L365" s="6"/>
      <c r="M365" s="48"/>
      <c r="N365" s="48"/>
      <c r="O365" s="48"/>
      <c r="P365" s="48"/>
      <c r="Q365" s="48"/>
      <c r="R365" s="48"/>
      <c r="S365" s="48"/>
      <c r="T365" s="48"/>
      <c r="U365" s="48"/>
      <c r="V365" s="48"/>
      <c r="W365" s="48"/>
      <c r="X365" s="48"/>
      <c r="Y365" s="7"/>
      <c r="Z365" s="7"/>
      <c r="AA365" s="7"/>
      <c r="AB365" s="7"/>
      <c r="AC365" s="48"/>
      <c r="AD365" s="48"/>
      <c r="AE365" s="48"/>
      <c r="AF365" s="48"/>
      <c r="AG365" s="48"/>
      <c r="AH365" s="6"/>
      <c r="AI365" s="48"/>
      <c r="AJ365" s="48"/>
      <c r="AK365" s="48"/>
      <c r="AL365" s="48"/>
      <c r="AM365" s="48"/>
      <c r="AN365" s="48"/>
      <c r="AO365" s="48"/>
      <c r="AP365" s="48"/>
      <c r="AQ365" s="48"/>
      <c r="AR365" s="48"/>
      <c r="AS365" s="48"/>
      <c r="AT365" s="48"/>
      <c r="AU365" s="7"/>
      <c r="AV365" s="7"/>
      <c r="AW365" s="7"/>
      <c r="AX365" s="7"/>
    </row>
    <row r="366" spans="1:50" hidden="1">
      <c r="A366" s="4"/>
      <c r="B366" s="4"/>
      <c r="C366" s="4"/>
      <c r="D366" s="4"/>
      <c r="E366" s="4"/>
      <c r="F366" s="4"/>
      <c r="G366" s="48"/>
      <c r="H366" s="48"/>
      <c r="I366" s="48"/>
      <c r="J366" s="48"/>
      <c r="K366" s="48"/>
      <c r="L366" s="6"/>
      <c r="M366" s="48"/>
      <c r="N366" s="48"/>
      <c r="O366" s="48"/>
      <c r="P366" s="48"/>
      <c r="Q366" s="48"/>
      <c r="R366" s="48"/>
      <c r="S366" s="48"/>
      <c r="T366" s="48"/>
      <c r="U366" s="48"/>
      <c r="V366" s="48"/>
      <c r="W366" s="48"/>
      <c r="X366" s="48"/>
      <c r="Y366" s="7"/>
      <c r="Z366" s="7"/>
      <c r="AA366" s="7"/>
      <c r="AB366" s="7"/>
      <c r="AC366" s="48"/>
      <c r="AD366" s="48"/>
      <c r="AE366" s="48"/>
      <c r="AF366" s="48"/>
      <c r="AG366" s="48"/>
      <c r="AH366" s="6"/>
      <c r="AI366" s="48"/>
      <c r="AJ366" s="48"/>
      <c r="AK366" s="48"/>
      <c r="AL366" s="48"/>
      <c r="AM366" s="48"/>
      <c r="AN366" s="48"/>
      <c r="AO366" s="48"/>
      <c r="AP366" s="48"/>
      <c r="AQ366" s="48"/>
      <c r="AR366" s="48"/>
      <c r="AS366" s="48"/>
      <c r="AT366" s="48"/>
      <c r="AU366" s="7"/>
      <c r="AV366" s="7"/>
      <c r="AW366" s="7"/>
      <c r="AX366" s="7"/>
    </row>
    <row r="367" spans="1:50" hidden="1">
      <c r="A367" s="4"/>
      <c r="B367" s="4"/>
      <c r="C367" s="4"/>
      <c r="D367" s="4"/>
      <c r="E367" s="4"/>
      <c r="F367" s="4"/>
      <c r="G367" s="48"/>
      <c r="H367" s="48"/>
      <c r="I367" s="48"/>
      <c r="J367" s="48"/>
      <c r="K367" s="48"/>
      <c r="L367" s="6"/>
      <c r="M367" s="48"/>
      <c r="N367" s="48"/>
      <c r="O367" s="48"/>
      <c r="P367" s="48"/>
      <c r="Q367" s="48"/>
      <c r="R367" s="48"/>
      <c r="S367" s="48"/>
      <c r="T367" s="48"/>
      <c r="U367" s="48"/>
      <c r="V367" s="48"/>
      <c r="W367" s="48"/>
      <c r="X367" s="48"/>
      <c r="Y367" s="7"/>
      <c r="Z367" s="7"/>
      <c r="AA367" s="7"/>
      <c r="AB367" s="7"/>
      <c r="AC367" s="48"/>
      <c r="AD367" s="48"/>
      <c r="AE367" s="48"/>
      <c r="AF367" s="48"/>
      <c r="AG367" s="48"/>
      <c r="AH367" s="6"/>
      <c r="AI367" s="48"/>
      <c r="AJ367" s="48"/>
      <c r="AK367" s="48"/>
      <c r="AL367" s="48"/>
      <c r="AM367" s="48"/>
      <c r="AN367" s="48"/>
      <c r="AO367" s="48"/>
      <c r="AP367" s="48"/>
      <c r="AQ367" s="48"/>
      <c r="AR367" s="48"/>
      <c r="AS367" s="48"/>
      <c r="AT367" s="48"/>
      <c r="AU367" s="7"/>
      <c r="AV367" s="7"/>
      <c r="AW367" s="7"/>
      <c r="AX367" s="7"/>
    </row>
    <row r="368" spans="1:50" hidden="1">
      <c r="A368" s="4"/>
      <c r="B368" s="4"/>
      <c r="C368" s="4"/>
      <c r="D368" s="4"/>
      <c r="E368" s="4"/>
      <c r="F368" s="4"/>
      <c r="G368" s="48"/>
      <c r="H368" s="48"/>
      <c r="I368" s="48"/>
      <c r="J368" s="48"/>
      <c r="K368" s="48"/>
      <c r="L368" s="6"/>
      <c r="M368" s="48"/>
      <c r="N368" s="48"/>
      <c r="O368" s="48"/>
      <c r="P368" s="48"/>
      <c r="Q368" s="48"/>
      <c r="R368" s="48"/>
      <c r="S368" s="48"/>
      <c r="T368" s="48"/>
      <c r="U368" s="48"/>
      <c r="V368" s="48"/>
      <c r="W368" s="48"/>
      <c r="X368" s="48"/>
      <c r="Y368" s="7"/>
      <c r="Z368" s="7"/>
      <c r="AA368" s="7"/>
      <c r="AB368" s="7"/>
      <c r="AC368" s="48"/>
      <c r="AD368" s="48"/>
      <c r="AE368" s="48"/>
      <c r="AF368" s="48"/>
      <c r="AG368" s="48"/>
      <c r="AH368" s="6"/>
      <c r="AI368" s="48"/>
      <c r="AJ368" s="48"/>
      <c r="AK368" s="48"/>
      <c r="AL368" s="48"/>
      <c r="AM368" s="48"/>
      <c r="AN368" s="48"/>
      <c r="AO368" s="48"/>
      <c r="AP368" s="48"/>
      <c r="AQ368" s="48"/>
      <c r="AR368" s="48"/>
      <c r="AS368" s="48"/>
      <c r="AT368" s="48"/>
      <c r="AU368" s="7"/>
      <c r="AV368" s="7"/>
      <c r="AW368" s="7"/>
      <c r="AX368" s="7"/>
    </row>
    <row r="369" spans="1:50" hidden="1">
      <c r="A369" s="4"/>
      <c r="B369" s="4"/>
      <c r="C369" s="4"/>
      <c r="D369" s="4"/>
      <c r="E369" s="4"/>
      <c r="F369" s="4"/>
      <c r="G369" s="48"/>
      <c r="H369" s="48"/>
      <c r="I369" s="48"/>
      <c r="J369" s="48"/>
      <c r="K369" s="48"/>
      <c r="L369" s="6"/>
      <c r="M369" s="48"/>
      <c r="N369" s="48"/>
      <c r="O369" s="48"/>
      <c r="P369" s="48"/>
      <c r="Q369" s="48"/>
      <c r="R369" s="48"/>
      <c r="S369" s="48"/>
      <c r="T369" s="48"/>
      <c r="U369" s="48"/>
      <c r="V369" s="48"/>
      <c r="W369" s="48"/>
      <c r="X369" s="48"/>
      <c r="Y369" s="7"/>
      <c r="Z369" s="7"/>
      <c r="AA369" s="7"/>
      <c r="AB369" s="7"/>
      <c r="AC369" s="48"/>
      <c r="AD369" s="48"/>
      <c r="AE369" s="48"/>
      <c r="AF369" s="48"/>
      <c r="AG369" s="48"/>
      <c r="AH369" s="6"/>
      <c r="AI369" s="48"/>
      <c r="AJ369" s="48"/>
      <c r="AK369" s="48"/>
      <c r="AL369" s="48"/>
      <c r="AM369" s="48"/>
      <c r="AN369" s="48"/>
      <c r="AO369" s="48"/>
      <c r="AP369" s="48"/>
      <c r="AQ369" s="48"/>
      <c r="AR369" s="48"/>
      <c r="AS369" s="48"/>
      <c r="AT369" s="48"/>
      <c r="AU369" s="7"/>
      <c r="AV369" s="7"/>
      <c r="AW369" s="7"/>
      <c r="AX369" s="7"/>
    </row>
    <row r="370" spans="1:50" hidden="1">
      <c r="A370" s="4"/>
      <c r="B370" s="4"/>
      <c r="C370" s="4"/>
      <c r="D370" s="4"/>
      <c r="E370" s="4"/>
      <c r="F370" s="4"/>
      <c r="G370" s="48"/>
      <c r="H370" s="48"/>
      <c r="I370" s="48"/>
      <c r="J370" s="48"/>
      <c r="K370" s="48"/>
      <c r="L370" s="6"/>
      <c r="M370" s="48"/>
      <c r="N370" s="48"/>
      <c r="O370" s="48"/>
      <c r="P370" s="48"/>
      <c r="Q370" s="48"/>
      <c r="R370" s="48"/>
      <c r="S370" s="48"/>
      <c r="T370" s="48"/>
      <c r="U370" s="48"/>
      <c r="V370" s="48"/>
      <c r="W370" s="48"/>
      <c r="X370" s="48"/>
      <c r="Y370" s="7"/>
      <c r="Z370" s="7"/>
      <c r="AA370" s="7"/>
      <c r="AB370" s="7"/>
      <c r="AC370" s="48"/>
      <c r="AD370" s="48"/>
      <c r="AE370" s="48"/>
      <c r="AF370" s="48"/>
      <c r="AG370" s="48"/>
      <c r="AH370" s="6"/>
      <c r="AI370" s="48"/>
      <c r="AJ370" s="48"/>
      <c r="AK370" s="48"/>
      <c r="AL370" s="48"/>
      <c r="AM370" s="48"/>
      <c r="AN370" s="48"/>
      <c r="AO370" s="48"/>
      <c r="AP370" s="48"/>
      <c r="AQ370" s="48"/>
      <c r="AR370" s="48"/>
      <c r="AS370" s="48"/>
      <c r="AT370" s="48"/>
      <c r="AU370" s="7"/>
      <c r="AV370" s="7"/>
      <c r="AW370" s="7"/>
      <c r="AX370" s="7"/>
    </row>
    <row r="371" spans="1:50" hidden="1">
      <c r="A371" s="4"/>
      <c r="B371" s="4"/>
      <c r="C371" s="4"/>
      <c r="D371" s="4"/>
      <c r="E371" s="4"/>
      <c r="F371" s="4"/>
      <c r="G371" s="48"/>
      <c r="H371" s="48"/>
      <c r="I371" s="48"/>
      <c r="J371" s="48"/>
      <c r="K371" s="48"/>
      <c r="L371" s="6"/>
      <c r="M371" s="48"/>
      <c r="N371" s="48"/>
      <c r="O371" s="48"/>
      <c r="P371" s="48"/>
      <c r="Q371" s="48"/>
      <c r="R371" s="48"/>
      <c r="S371" s="48"/>
      <c r="T371" s="48"/>
      <c r="U371" s="48"/>
      <c r="V371" s="48"/>
      <c r="W371" s="48"/>
      <c r="X371" s="48"/>
      <c r="Y371" s="7"/>
      <c r="Z371" s="7"/>
      <c r="AA371" s="7"/>
      <c r="AB371" s="7"/>
      <c r="AC371" s="48"/>
      <c r="AD371" s="48"/>
      <c r="AE371" s="48"/>
      <c r="AF371" s="48"/>
      <c r="AG371" s="48"/>
      <c r="AH371" s="6"/>
      <c r="AI371" s="48"/>
      <c r="AJ371" s="48"/>
      <c r="AK371" s="48"/>
      <c r="AL371" s="48"/>
      <c r="AM371" s="48"/>
      <c r="AN371" s="48"/>
      <c r="AO371" s="48"/>
      <c r="AP371" s="48"/>
      <c r="AQ371" s="48"/>
      <c r="AR371" s="48"/>
      <c r="AS371" s="48"/>
      <c r="AT371" s="48"/>
      <c r="AU371" s="7"/>
      <c r="AV371" s="7"/>
      <c r="AW371" s="7"/>
      <c r="AX371" s="7"/>
    </row>
    <row r="372" spans="1:50" hidden="1">
      <c r="A372" s="4"/>
      <c r="B372" s="4"/>
      <c r="C372" s="4"/>
      <c r="D372" s="4"/>
      <c r="E372" s="4"/>
      <c r="F372" s="4"/>
      <c r="G372" s="48"/>
      <c r="H372" s="48"/>
      <c r="I372" s="48"/>
      <c r="J372" s="48"/>
      <c r="K372" s="48"/>
      <c r="L372" s="6"/>
      <c r="M372" s="48"/>
      <c r="N372" s="48"/>
      <c r="O372" s="48"/>
      <c r="P372" s="48"/>
      <c r="Q372" s="48"/>
      <c r="R372" s="48"/>
      <c r="S372" s="48"/>
      <c r="T372" s="48"/>
      <c r="U372" s="48"/>
      <c r="V372" s="48"/>
      <c r="W372" s="48"/>
      <c r="X372" s="48"/>
      <c r="Y372" s="7"/>
      <c r="Z372" s="7"/>
      <c r="AA372" s="7"/>
      <c r="AB372" s="7"/>
      <c r="AC372" s="48"/>
      <c r="AD372" s="48"/>
      <c r="AE372" s="48"/>
      <c r="AF372" s="48"/>
      <c r="AG372" s="48"/>
      <c r="AH372" s="6"/>
      <c r="AI372" s="48"/>
      <c r="AJ372" s="48"/>
      <c r="AK372" s="48"/>
      <c r="AL372" s="48"/>
      <c r="AM372" s="48"/>
      <c r="AN372" s="48"/>
      <c r="AO372" s="48"/>
      <c r="AP372" s="48"/>
      <c r="AQ372" s="48"/>
      <c r="AR372" s="48"/>
      <c r="AS372" s="48"/>
      <c r="AT372" s="48"/>
      <c r="AU372" s="7"/>
      <c r="AV372" s="7"/>
      <c r="AW372" s="7"/>
      <c r="AX372" s="7"/>
    </row>
    <row r="373" spans="1:50" hidden="1">
      <c r="A373" s="4"/>
      <c r="B373" s="4"/>
      <c r="C373" s="4"/>
      <c r="D373" s="4"/>
      <c r="E373" s="4"/>
      <c r="F373" s="4"/>
      <c r="G373" s="48"/>
      <c r="H373" s="48"/>
      <c r="I373" s="48"/>
      <c r="J373" s="48"/>
      <c r="K373" s="48"/>
      <c r="L373" s="6"/>
      <c r="M373" s="48"/>
      <c r="N373" s="48"/>
      <c r="O373" s="48"/>
      <c r="P373" s="48"/>
      <c r="Q373" s="48"/>
      <c r="R373" s="48"/>
      <c r="S373" s="48"/>
      <c r="T373" s="48"/>
      <c r="U373" s="48"/>
      <c r="V373" s="48"/>
      <c r="W373" s="48"/>
      <c r="X373" s="48"/>
      <c r="Y373" s="7"/>
      <c r="Z373" s="7"/>
      <c r="AA373" s="7"/>
      <c r="AB373" s="7"/>
      <c r="AC373" s="48"/>
      <c r="AD373" s="48"/>
      <c r="AE373" s="48"/>
      <c r="AF373" s="48"/>
      <c r="AG373" s="48"/>
      <c r="AH373" s="6"/>
      <c r="AI373" s="48"/>
      <c r="AJ373" s="48"/>
      <c r="AK373" s="48"/>
      <c r="AL373" s="48"/>
      <c r="AM373" s="48"/>
      <c r="AN373" s="48"/>
      <c r="AO373" s="48"/>
      <c r="AP373" s="48"/>
      <c r="AQ373" s="48"/>
      <c r="AR373" s="48"/>
      <c r="AS373" s="48"/>
      <c r="AT373" s="48"/>
      <c r="AU373" s="7"/>
      <c r="AV373" s="7"/>
      <c r="AW373" s="7"/>
      <c r="AX373" s="7"/>
    </row>
    <row r="374" spans="1:50" hidden="1">
      <c r="A374" s="4"/>
      <c r="B374" s="4"/>
      <c r="C374" s="4"/>
      <c r="D374" s="4"/>
      <c r="E374" s="4"/>
      <c r="F374" s="4"/>
      <c r="G374" s="48"/>
      <c r="H374" s="48"/>
      <c r="I374" s="48"/>
      <c r="J374" s="48"/>
      <c r="K374" s="48"/>
      <c r="L374" s="6"/>
      <c r="M374" s="48"/>
      <c r="N374" s="48"/>
      <c r="O374" s="48"/>
      <c r="P374" s="48"/>
      <c r="Q374" s="48"/>
      <c r="R374" s="48"/>
      <c r="S374" s="48"/>
      <c r="T374" s="48"/>
      <c r="U374" s="48"/>
      <c r="V374" s="48"/>
      <c r="W374" s="48"/>
      <c r="X374" s="48"/>
      <c r="Y374" s="7"/>
      <c r="Z374" s="7"/>
      <c r="AA374" s="7"/>
      <c r="AB374" s="7"/>
      <c r="AC374" s="48"/>
      <c r="AD374" s="48"/>
      <c r="AE374" s="48"/>
      <c r="AF374" s="48"/>
      <c r="AG374" s="48"/>
      <c r="AH374" s="6"/>
      <c r="AI374" s="48"/>
      <c r="AJ374" s="48"/>
      <c r="AK374" s="48"/>
      <c r="AL374" s="48"/>
      <c r="AM374" s="48"/>
      <c r="AN374" s="48"/>
      <c r="AO374" s="48"/>
      <c r="AP374" s="48"/>
      <c r="AQ374" s="48"/>
      <c r="AR374" s="48"/>
      <c r="AS374" s="48"/>
      <c r="AT374" s="48"/>
      <c r="AU374" s="7"/>
      <c r="AV374" s="7"/>
      <c r="AW374" s="7"/>
      <c r="AX374" s="7"/>
    </row>
    <row r="375" spans="1:50" hidden="1">
      <c r="A375" s="4"/>
      <c r="B375" s="4"/>
      <c r="C375" s="4"/>
      <c r="D375" s="4"/>
      <c r="E375" s="4"/>
      <c r="F375" s="4"/>
      <c r="G375" s="48"/>
      <c r="H375" s="48"/>
      <c r="I375" s="48"/>
      <c r="J375" s="48"/>
      <c r="K375" s="48"/>
      <c r="L375" s="6"/>
      <c r="M375" s="48"/>
      <c r="N375" s="48"/>
      <c r="O375" s="48"/>
      <c r="P375" s="48"/>
      <c r="Q375" s="48"/>
      <c r="R375" s="48"/>
      <c r="S375" s="48"/>
      <c r="T375" s="48"/>
      <c r="U375" s="48"/>
      <c r="V375" s="48"/>
      <c r="W375" s="48"/>
      <c r="X375" s="48"/>
      <c r="Y375" s="7"/>
      <c r="Z375" s="7"/>
      <c r="AA375" s="7"/>
      <c r="AB375" s="7"/>
      <c r="AC375" s="48"/>
      <c r="AD375" s="48"/>
      <c r="AE375" s="48"/>
      <c r="AF375" s="48"/>
      <c r="AG375" s="48"/>
      <c r="AH375" s="6"/>
      <c r="AI375" s="48"/>
      <c r="AJ375" s="48"/>
      <c r="AK375" s="48"/>
      <c r="AL375" s="48"/>
      <c r="AM375" s="48"/>
      <c r="AN375" s="48"/>
      <c r="AO375" s="48"/>
      <c r="AP375" s="48"/>
      <c r="AQ375" s="48"/>
      <c r="AR375" s="48"/>
      <c r="AS375" s="48"/>
      <c r="AT375" s="48"/>
      <c r="AU375" s="7"/>
      <c r="AV375" s="7"/>
      <c r="AW375" s="7"/>
      <c r="AX375" s="7"/>
    </row>
    <row r="376" spans="1:50" hidden="1">
      <c r="A376" s="4"/>
      <c r="B376" s="4"/>
      <c r="C376" s="4"/>
      <c r="D376" s="4"/>
      <c r="E376" s="4"/>
      <c r="F376" s="4"/>
      <c r="G376" s="48"/>
      <c r="H376" s="48"/>
      <c r="I376" s="48"/>
      <c r="J376" s="48"/>
      <c r="K376" s="48"/>
      <c r="L376" s="6"/>
      <c r="M376" s="48"/>
      <c r="N376" s="48"/>
      <c r="O376" s="48"/>
      <c r="P376" s="48"/>
      <c r="Q376" s="48"/>
      <c r="R376" s="48"/>
      <c r="S376" s="48"/>
      <c r="T376" s="48"/>
      <c r="U376" s="48"/>
      <c r="V376" s="48"/>
      <c r="W376" s="48"/>
      <c r="X376" s="48"/>
      <c r="Y376" s="7"/>
      <c r="Z376" s="7"/>
      <c r="AA376" s="7"/>
      <c r="AB376" s="7"/>
      <c r="AC376" s="48"/>
      <c r="AD376" s="48"/>
      <c r="AE376" s="48"/>
      <c r="AF376" s="48"/>
      <c r="AG376" s="48"/>
      <c r="AH376" s="6"/>
      <c r="AI376" s="48"/>
      <c r="AJ376" s="48"/>
      <c r="AK376" s="48"/>
      <c r="AL376" s="48"/>
      <c r="AM376" s="48"/>
      <c r="AN376" s="48"/>
      <c r="AO376" s="48"/>
      <c r="AP376" s="48"/>
      <c r="AQ376" s="48"/>
      <c r="AR376" s="48"/>
      <c r="AS376" s="48"/>
      <c r="AT376" s="48"/>
      <c r="AU376" s="7"/>
      <c r="AV376" s="7"/>
      <c r="AW376" s="7"/>
      <c r="AX376" s="7"/>
    </row>
    <row r="377" spans="1:50" hidden="1">
      <c r="A377" s="4"/>
      <c r="B377" s="4"/>
      <c r="C377" s="4"/>
      <c r="D377" s="4"/>
      <c r="E377" s="4"/>
      <c r="F377" s="4"/>
      <c r="G377" s="48"/>
      <c r="H377" s="48"/>
      <c r="I377" s="48"/>
      <c r="J377" s="48"/>
      <c r="K377" s="48"/>
      <c r="L377" s="6"/>
      <c r="M377" s="48"/>
      <c r="N377" s="48"/>
      <c r="O377" s="48"/>
      <c r="P377" s="48"/>
      <c r="Q377" s="48"/>
      <c r="R377" s="48"/>
      <c r="S377" s="48"/>
      <c r="T377" s="48"/>
      <c r="U377" s="48"/>
      <c r="V377" s="48"/>
      <c r="W377" s="48"/>
      <c r="X377" s="48"/>
      <c r="Y377" s="7"/>
      <c r="Z377" s="7"/>
      <c r="AA377" s="7"/>
      <c r="AB377" s="7"/>
      <c r="AC377" s="48"/>
      <c r="AD377" s="48"/>
      <c r="AE377" s="48"/>
      <c r="AF377" s="48"/>
      <c r="AG377" s="48"/>
      <c r="AH377" s="6"/>
      <c r="AI377" s="48"/>
      <c r="AJ377" s="48"/>
      <c r="AK377" s="48"/>
      <c r="AL377" s="48"/>
      <c r="AM377" s="48"/>
      <c r="AN377" s="48"/>
      <c r="AO377" s="48"/>
      <c r="AP377" s="48"/>
      <c r="AQ377" s="48"/>
      <c r="AR377" s="48"/>
      <c r="AS377" s="48"/>
      <c r="AT377" s="48"/>
      <c r="AU377" s="7"/>
      <c r="AV377" s="7"/>
      <c r="AW377" s="7"/>
      <c r="AX377" s="7"/>
    </row>
    <row r="378" spans="1:50" hidden="1">
      <c r="A378" s="4"/>
      <c r="B378" s="4"/>
      <c r="C378" s="4"/>
      <c r="D378" s="4"/>
      <c r="E378" s="4"/>
      <c r="F378" s="4"/>
      <c r="G378" s="48"/>
      <c r="H378" s="48"/>
      <c r="I378" s="48"/>
      <c r="J378" s="48"/>
      <c r="K378" s="48"/>
      <c r="L378" s="6"/>
      <c r="M378" s="48"/>
      <c r="N378" s="48"/>
      <c r="O378" s="48"/>
      <c r="P378" s="48"/>
      <c r="Q378" s="48"/>
      <c r="R378" s="48"/>
      <c r="S378" s="48"/>
      <c r="T378" s="48"/>
      <c r="U378" s="48"/>
      <c r="V378" s="48"/>
      <c r="W378" s="48"/>
      <c r="X378" s="48"/>
      <c r="Y378" s="7"/>
      <c r="Z378" s="7"/>
      <c r="AA378" s="7"/>
      <c r="AB378" s="7"/>
      <c r="AC378" s="48"/>
      <c r="AD378" s="48"/>
      <c r="AE378" s="48"/>
      <c r="AF378" s="48"/>
      <c r="AG378" s="48"/>
      <c r="AH378" s="6"/>
      <c r="AI378" s="48"/>
      <c r="AJ378" s="48"/>
      <c r="AK378" s="48"/>
      <c r="AL378" s="48"/>
      <c r="AM378" s="48"/>
      <c r="AN378" s="48"/>
      <c r="AO378" s="48"/>
      <c r="AP378" s="48"/>
      <c r="AQ378" s="48"/>
      <c r="AR378" s="48"/>
      <c r="AS378" s="48"/>
      <c r="AT378" s="48"/>
      <c r="AU378" s="7"/>
      <c r="AV378" s="7"/>
      <c r="AW378" s="7"/>
      <c r="AX378" s="7"/>
    </row>
    <row r="379" spans="1:50" hidden="1">
      <c r="A379" s="4"/>
      <c r="B379" s="4"/>
      <c r="C379" s="4"/>
      <c r="D379" s="4"/>
      <c r="E379" s="4"/>
      <c r="F379" s="4"/>
      <c r="G379" s="48"/>
      <c r="H379" s="48"/>
      <c r="I379" s="48"/>
      <c r="J379" s="48"/>
      <c r="K379" s="48"/>
      <c r="L379" s="6"/>
      <c r="M379" s="48"/>
      <c r="N379" s="48"/>
      <c r="O379" s="48"/>
      <c r="P379" s="48"/>
      <c r="Q379" s="48"/>
      <c r="R379" s="48"/>
      <c r="S379" s="48"/>
      <c r="T379" s="48"/>
      <c r="U379" s="48"/>
      <c r="V379" s="48"/>
      <c r="W379" s="48"/>
      <c r="X379" s="48"/>
      <c r="Y379" s="7"/>
      <c r="Z379" s="7"/>
      <c r="AA379" s="7"/>
      <c r="AB379" s="7"/>
      <c r="AC379" s="48"/>
      <c r="AD379" s="48"/>
      <c r="AE379" s="48"/>
      <c r="AF379" s="48"/>
      <c r="AG379" s="48"/>
      <c r="AH379" s="6"/>
      <c r="AI379" s="48"/>
      <c r="AJ379" s="48"/>
      <c r="AK379" s="48"/>
      <c r="AL379" s="48"/>
      <c r="AM379" s="48"/>
      <c r="AN379" s="48"/>
      <c r="AO379" s="48"/>
      <c r="AP379" s="48"/>
      <c r="AQ379" s="48"/>
      <c r="AR379" s="48"/>
      <c r="AS379" s="48"/>
      <c r="AT379" s="48"/>
      <c r="AU379" s="7"/>
      <c r="AV379" s="7"/>
      <c r="AW379" s="7"/>
      <c r="AX379" s="7"/>
    </row>
    <row r="380" spans="1:50" hidden="1">
      <c r="A380" s="4"/>
      <c r="B380" s="4"/>
      <c r="C380" s="4"/>
      <c r="D380" s="4"/>
      <c r="E380" s="4"/>
      <c r="F380" s="4"/>
      <c r="G380" s="48"/>
      <c r="H380" s="48"/>
      <c r="I380" s="48"/>
      <c r="J380" s="48"/>
      <c r="K380" s="48"/>
      <c r="L380" s="6"/>
      <c r="M380" s="48"/>
      <c r="N380" s="48"/>
      <c r="O380" s="48"/>
      <c r="P380" s="48"/>
      <c r="Q380" s="48"/>
      <c r="R380" s="48"/>
      <c r="S380" s="48"/>
      <c r="T380" s="48"/>
      <c r="U380" s="48"/>
      <c r="V380" s="48"/>
      <c r="W380" s="48"/>
      <c r="X380" s="48"/>
      <c r="Y380" s="7"/>
      <c r="Z380" s="7"/>
      <c r="AA380" s="7"/>
      <c r="AB380" s="7"/>
      <c r="AC380" s="48"/>
      <c r="AD380" s="48"/>
      <c r="AE380" s="48"/>
      <c r="AF380" s="48"/>
      <c r="AG380" s="48"/>
      <c r="AH380" s="6"/>
      <c r="AI380" s="48"/>
      <c r="AJ380" s="48"/>
      <c r="AK380" s="48"/>
      <c r="AL380" s="48"/>
      <c r="AM380" s="48"/>
      <c r="AN380" s="48"/>
      <c r="AO380" s="48"/>
      <c r="AP380" s="48"/>
      <c r="AQ380" s="48"/>
      <c r="AR380" s="48"/>
      <c r="AS380" s="48"/>
      <c r="AT380" s="48"/>
      <c r="AU380" s="7"/>
      <c r="AV380" s="7"/>
      <c r="AW380" s="7"/>
      <c r="AX380" s="7"/>
    </row>
    <row r="381" spans="1:50" hidden="1">
      <c r="A381" s="4"/>
      <c r="B381" s="4"/>
      <c r="C381" s="4"/>
      <c r="D381" s="4"/>
      <c r="E381" s="4"/>
      <c r="F381" s="4"/>
      <c r="G381" s="48"/>
      <c r="H381" s="48"/>
      <c r="I381" s="48"/>
      <c r="J381" s="48"/>
      <c r="K381" s="48"/>
      <c r="L381" s="6"/>
      <c r="M381" s="48"/>
      <c r="N381" s="48"/>
      <c r="O381" s="48"/>
      <c r="P381" s="48"/>
      <c r="Q381" s="48"/>
      <c r="R381" s="48"/>
      <c r="S381" s="48"/>
      <c r="T381" s="48"/>
      <c r="U381" s="48"/>
      <c r="V381" s="48"/>
      <c r="W381" s="48"/>
      <c r="X381" s="48"/>
      <c r="Y381" s="7"/>
      <c r="Z381" s="7"/>
      <c r="AA381" s="7"/>
      <c r="AB381" s="7"/>
      <c r="AC381" s="48"/>
      <c r="AD381" s="48"/>
      <c r="AE381" s="48"/>
      <c r="AF381" s="48"/>
      <c r="AG381" s="48"/>
      <c r="AH381" s="6"/>
      <c r="AI381" s="48"/>
      <c r="AJ381" s="48"/>
      <c r="AK381" s="48"/>
      <c r="AL381" s="48"/>
      <c r="AM381" s="48"/>
      <c r="AN381" s="48"/>
      <c r="AO381" s="48"/>
      <c r="AP381" s="48"/>
      <c r="AQ381" s="48"/>
      <c r="AR381" s="48"/>
      <c r="AS381" s="48"/>
      <c r="AT381" s="48"/>
      <c r="AU381" s="7"/>
      <c r="AV381" s="7"/>
      <c r="AW381" s="7"/>
      <c r="AX381" s="7"/>
    </row>
    <row r="382" spans="1:50" hidden="1">
      <c r="A382" s="4"/>
      <c r="B382" s="4"/>
      <c r="C382" s="4"/>
      <c r="D382" s="4"/>
      <c r="E382" s="4"/>
      <c r="F382" s="4"/>
      <c r="G382" s="48"/>
      <c r="H382" s="48"/>
      <c r="I382" s="48"/>
      <c r="J382" s="48"/>
      <c r="K382" s="48"/>
      <c r="L382" s="6"/>
      <c r="M382" s="48"/>
      <c r="N382" s="48"/>
      <c r="O382" s="48"/>
      <c r="P382" s="48"/>
      <c r="Q382" s="48"/>
      <c r="R382" s="48"/>
      <c r="S382" s="48"/>
      <c r="T382" s="48"/>
      <c r="U382" s="48"/>
      <c r="V382" s="48"/>
      <c r="W382" s="48"/>
      <c r="X382" s="48"/>
      <c r="Y382" s="7"/>
      <c r="Z382" s="7"/>
      <c r="AA382" s="7"/>
      <c r="AB382" s="7"/>
      <c r="AC382" s="48"/>
      <c r="AD382" s="48"/>
      <c r="AE382" s="48"/>
      <c r="AF382" s="48"/>
      <c r="AG382" s="48"/>
      <c r="AH382" s="6"/>
      <c r="AI382" s="48"/>
      <c r="AJ382" s="48"/>
      <c r="AK382" s="48"/>
      <c r="AL382" s="48"/>
      <c r="AM382" s="48"/>
      <c r="AN382" s="48"/>
      <c r="AO382" s="48"/>
      <c r="AP382" s="48"/>
      <c r="AQ382" s="48"/>
      <c r="AR382" s="48"/>
      <c r="AS382" s="48"/>
      <c r="AT382" s="48"/>
      <c r="AU382" s="7"/>
      <c r="AV382" s="7"/>
      <c r="AW382" s="7"/>
      <c r="AX382" s="7"/>
    </row>
    <row r="383" spans="1:50" hidden="1">
      <c r="A383" s="4"/>
      <c r="B383" s="4"/>
      <c r="C383" s="4"/>
      <c r="D383" s="4"/>
      <c r="E383" s="4"/>
      <c r="F383" s="4"/>
      <c r="G383" s="48"/>
      <c r="H383" s="48"/>
      <c r="I383" s="48"/>
      <c r="J383" s="48"/>
      <c r="K383" s="48"/>
      <c r="L383" s="6"/>
      <c r="M383" s="48"/>
      <c r="N383" s="48"/>
      <c r="O383" s="48"/>
      <c r="P383" s="48"/>
      <c r="Q383" s="48"/>
      <c r="R383" s="48"/>
      <c r="S383" s="48"/>
      <c r="T383" s="48"/>
      <c r="U383" s="48"/>
      <c r="V383" s="48"/>
      <c r="W383" s="48"/>
      <c r="X383" s="48"/>
      <c r="Y383" s="7"/>
      <c r="Z383" s="7"/>
      <c r="AA383" s="7"/>
      <c r="AB383" s="7"/>
      <c r="AC383" s="48"/>
      <c r="AD383" s="48"/>
      <c r="AE383" s="48"/>
      <c r="AF383" s="48"/>
      <c r="AG383" s="48"/>
      <c r="AH383" s="6"/>
      <c r="AI383" s="48"/>
      <c r="AJ383" s="48"/>
      <c r="AK383" s="48"/>
      <c r="AL383" s="48"/>
      <c r="AM383" s="48"/>
      <c r="AN383" s="48"/>
      <c r="AO383" s="48"/>
      <c r="AP383" s="48"/>
      <c r="AQ383" s="48"/>
      <c r="AR383" s="48"/>
      <c r="AS383" s="48"/>
      <c r="AT383" s="48"/>
      <c r="AU383" s="7"/>
      <c r="AV383" s="7"/>
      <c r="AW383" s="7"/>
      <c r="AX383" s="7"/>
    </row>
    <row r="384" spans="1:50" hidden="1">
      <c r="A384" s="4"/>
      <c r="B384" s="4"/>
      <c r="C384" s="4"/>
      <c r="D384" s="4"/>
      <c r="E384" s="4"/>
      <c r="F384" s="4"/>
      <c r="G384" s="48"/>
      <c r="H384" s="48"/>
      <c r="I384" s="48"/>
      <c r="J384" s="48"/>
      <c r="K384" s="48"/>
      <c r="L384" s="6"/>
      <c r="M384" s="48"/>
      <c r="N384" s="48"/>
      <c r="O384" s="48"/>
      <c r="P384" s="48"/>
      <c r="Q384" s="48"/>
      <c r="R384" s="48"/>
      <c r="S384" s="48"/>
      <c r="T384" s="48"/>
      <c r="U384" s="48"/>
      <c r="V384" s="48"/>
      <c r="W384" s="48"/>
      <c r="X384" s="48"/>
      <c r="Y384" s="7"/>
      <c r="Z384" s="7"/>
      <c r="AA384" s="7"/>
      <c r="AB384" s="7"/>
      <c r="AC384" s="48"/>
      <c r="AD384" s="48"/>
      <c r="AE384" s="48"/>
      <c r="AF384" s="48"/>
      <c r="AG384" s="48"/>
      <c r="AH384" s="6"/>
      <c r="AI384" s="48"/>
      <c r="AJ384" s="48"/>
      <c r="AK384" s="48"/>
      <c r="AL384" s="48"/>
      <c r="AM384" s="48"/>
      <c r="AN384" s="48"/>
      <c r="AO384" s="48"/>
      <c r="AP384" s="48"/>
      <c r="AQ384" s="48"/>
      <c r="AR384" s="48"/>
      <c r="AS384" s="48"/>
      <c r="AT384" s="48"/>
      <c r="AU384" s="7"/>
      <c r="AV384" s="7"/>
      <c r="AW384" s="7"/>
      <c r="AX384" s="7"/>
    </row>
    <row r="385" spans="1:50" hidden="1">
      <c r="A385" s="4"/>
      <c r="B385" s="4"/>
      <c r="C385" s="4"/>
      <c r="D385" s="4"/>
      <c r="E385" s="4"/>
      <c r="F385" s="4"/>
      <c r="G385" s="48"/>
      <c r="H385" s="48"/>
      <c r="I385" s="48"/>
      <c r="J385" s="48"/>
      <c r="K385" s="48"/>
      <c r="L385" s="6"/>
      <c r="M385" s="48"/>
      <c r="N385" s="48"/>
      <c r="O385" s="48"/>
      <c r="P385" s="48"/>
      <c r="Q385" s="48"/>
      <c r="R385" s="48"/>
      <c r="S385" s="48"/>
      <c r="T385" s="48"/>
      <c r="U385" s="48"/>
      <c r="V385" s="48"/>
      <c r="W385" s="48"/>
      <c r="X385" s="48"/>
      <c r="Y385" s="7"/>
      <c r="Z385" s="7"/>
      <c r="AA385" s="7"/>
      <c r="AB385" s="7"/>
      <c r="AC385" s="48"/>
      <c r="AD385" s="48"/>
      <c r="AE385" s="48"/>
      <c r="AF385" s="48"/>
      <c r="AG385" s="48"/>
      <c r="AH385" s="6"/>
      <c r="AI385" s="48"/>
      <c r="AJ385" s="48"/>
      <c r="AK385" s="48"/>
      <c r="AL385" s="48"/>
      <c r="AM385" s="48"/>
      <c r="AN385" s="48"/>
      <c r="AO385" s="48"/>
      <c r="AP385" s="48"/>
      <c r="AQ385" s="48"/>
      <c r="AR385" s="48"/>
      <c r="AS385" s="48"/>
      <c r="AT385" s="48"/>
      <c r="AU385" s="7"/>
      <c r="AV385" s="7"/>
      <c r="AW385" s="7"/>
      <c r="AX385" s="7"/>
    </row>
    <row r="386" spans="1:50" hidden="1">
      <c r="A386" s="4"/>
      <c r="B386" s="4"/>
      <c r="C386" s="4"/>
      <c r="D386" s="4"/>
      <c r="E386" s="4"/>
      <c r="F386" s="4"/>
      <c r="G386" s="48"/>
      <c r="H386" s="48"/>
      <c r="I386" s="48"/>
      <c r="J386" s="48"/>
      <c r="K386" s="48"/>
      <c r="L386" s="6"/>
      <c r="M386" s="48"/>
      <c r="N386" s="48"/>
      <c r="O386" s="48"/>
      <c r="P386" s="48"/>
      <c r="Q386" s="48"/>
      <c r="R386" s="48"/>
      <c r="S386" s="48"/>
      <c r="T386" s="48"/>
      <c r="U386" s="48"/>
      <c r="V386" s="48"/>
      <c r="W386" s="48"/>
      <c r="X386" s="48"/>
      <c r="Y386" s="7"/>
      <c r="Z386" s="7"/>
      <c r="AA386" s="7"/>
      <c r="AB386" s="7"/>
      <c r="AC386" s="48"/>
      <c r="AD386" s="48"/>
      <c r="AE386" s="48"/>
      <c r="AF386" s="48"/>
      <c r="AG386" s="48"/>
      <c r="AH386" s="6"/>
      <c r="AI386" s="48"/>
      <c r="AJ386" s="48"/>
      <c r="AK386" s="48"/>
      <c r="AL386" s="48"/>
      <c r="AM386" s="48"/>
      <c r="AN386" s="48"/>
      <c r="AO386" s="48"/>
      <c r="AP386" s="48"/>
      <c r="AQ386" s="48"/>
      <c r="AR386" s="48"/>
      <c r="AS386" s="48"/>
      <c r="AT386" s="48"/>
      <c r="AU386" s="7"/>
      <c r="AV386" s="7"/>
      <c r="AW386" s="7"/>
      <c r="AX386" s="7"/>
    </row>
    <row r="387" spans="1:50" hidden="1">
      <c r="A387" s="4"/>
      <c r="B387" s="4"/>
      <c r="C387" s="4"/>
      <c r="D387" s="4"/>
      <c r="E387" s="4"/>
      <c r="F387" s="4"/>
      <c r="G387" s="48"/>
      <c r="H387" s="48"/>
      <c r="I387" s="48"/>
      <c r="J387" s="48"/>
      <c r="K387" s="48"/>
      <c r="L387" s="6"/>
      <c r="M387" s="48"/>
      <c r="N387" s="48"/>
      <c r="O387" s="48"/>
      <c r="P387" s="48"/>
      <c r="Q387" s="48"/>
      <c r="R387" s="48"/>
      <c r="S387" s="48"/>
      <c r="T387" s="48"/>
      <c r="U387" s="48"/>
      <c r="V387" s="48"/>
      <c r="W387" s="48"/>
      <c r="X387" s="48"/>
      <c r="Y387" s="7"/>
      <c r="Z387" s="7"/>
      <c r="AA387" s="7"/>
      <c r="AB387" s="7"/>
      <c r="AC387" s="48"/>
      <c r="AD387" s="48"/>
      <c r="AE387" s="48"/>
      <c r="AF387" s="48"/>
      <c r="AG387" s="48"/>
      <c r="AH387" s="6"/>
      <c r="AI387" s="48"/>
      <c r="AJ387" s="48"/>
      <c r="AK387" s="48"/>
      <c r="AL387" s="48"/>
      <c r="AM387" s="48"/>
      <c r="AN387" s="48"/>
      <c r="AO387" s="48"/>
      <c r="AP387" s="48"/>
      <c r="AQ387" s="48"/>
      <c r="AR387" s="48"/>
      <c r="AS387" s="48"/>
      <c r="AT387" s="48"/>
      <c r="AU387" s="7"/>
      <c r="AV387" s="7"/>
      <c r="AW387" s="7"/>
      <c r="AX387" s="7"/>
    </row>
    <row r="388" spans="1:50" hidden="1">
      <c r="A388" s="4"/>
      <c r="B388" s="4"/>
      <c r="C388" s="4"/>
      <c r="D388" s="4"/>
      <c r="E388" s="4"/>
      <c r="F388" s="4"/>
      <c r="G388" s="48"/>
      <c r="H388" s="48"/>
      <c r="I388" s="48"/>
      <c r="J388" s="48"/>
      <c r="K388" s="48"/>
      <c r="L388" s="6"/>
      <c r="M388" s="48"/>
      <c r="N388" s="48"/>
      <c r="O388" s="48"/>
      <c r="P388" s="48"/>
      <c r="Q388" s="48"/>
      <c r="R388" s="48"/>
      <c r="S388" s="48"/>
      <c r="T388" s="48"/>
      <c r="U388" s="48"/>
      <c r="V388" s="48"/>
      <c r="W388" s="48"/>
      <c r="X388" s="48"/>
      <c r="Y388" s="7"/>
      <c r="Z388" s="7"/>
      <c r="AA388" s="7"/>
      <c r="AB388" s="7"/>
      <c r="AC388" s="48"/>
      <c r="AD388" s="48"/>
      <c r="AE388" s="48"/>
      <c r="AF388" s="48"/>
      <c r="AG388" s="48"/>
      <c r="AH388" s="6"/>
      <c r="AI388" s="48"/>
      <c r="AJ388" s="48"/>
      <c r="AK388" s="48"/>
      <c r="AL388" s="48"/>
      <c r="AM388" s="48"/>
      <c r="AN388" s="48"/>
      <c r="AO388" s="48"/>
      <c r="AP388" s="48"/>
      <c r="AQ388" s="48"/>
      <c r="AR388" s="48"/>
      <c r="AS388" s="48"/>
      <c r="AT388" s="48"/>
      <c r="AU388" s="7"/>
      <c r="AV388" s="7"/>
      <c r="AW388" s="7"/>
      <c r="AX388" s="7"/>
    </row>
    <row r="389" spans="1:50" hidden="1">
      <c r="A389" s="4"/>
      <c r="B389" s="4"/>
      <c r="C389" s="4"/>
      <c r="D389" s="4"/>
      <c r="E389" s="4"/>
      <c r="F389" s="4"/>
      <c r="G389" s="48"/>
      <c r="H389" s="48"/>
      <c r="I389" s="48"/>
      <c r="J389" s="48"/>
      <c r="K389" s="48"/>
      <c r="L389" s="6"/>
      <c r="M389" s="48"/>
      <c r="N389" s="48"/>
      <c r="O389" s="48"/>
      <c r="P389" s="48"/>
      <c r="Q389" s="48"/>
      <c r="R389" s="48"/>
      <c r="S389" s="48"/>
      <c r="T389" s="48"/>
      <c r="U389" s="48"/>
      <c r="V389" s="48"/>
      <c r="W389" s="48"/>
      <c r="X389" s="48"/>
      <c r="Y389" s="7"/>
      <c r="Z389" s="7"/>
      <c r="AA389" s="7"/>
      <c r="AB389" s="7"/>
      <c r="AC389" s="48"/>
      <c r="AD389" s="48"/>
      <c r="AE389" s="48"/>
      <c r="AF389" s="48"/>
      <c r="AG389" s="48"/>
      <c r="AH389" s="6"/>
      <c r="AI389" s="48"/>
      <c r="AJ389" s="48"/>
      <c r="AK389" s="48"/>
      <c r="AL389" s="48"/>
      <c r="AM389" s="48"/>
      <c r="AN389" s="48"/>
      <c r="AO389" s="48"/>
      <c r="AP389" s="48"/>
      <c r="AQ389" s="48"/>
      <c r="AR389" s="48"/>
      <c r="AS389" s="48"/>
      <c r="AT389" s="48"/>
      <c r="AU389" s="7"/>
      <c r="AV389" s="7"/>
      <c r="AW389" s="7"/>
      <c r="AX389" s="7"/>
    </row>
    <row r="390" spans="1:50" hidden="1">
      <c r="A390" s="4"/>
      <c r="B390" s="4"/>
      <c r="C390" s="4"/>
      <c r="D390" s="4"/>
      <c r="E390" s="4"/>
      <c r="F390" s="4"/>
      <c r="G390" s="48"/>
      <c r="H390" s="48"/>
      <c r="I390" s="48"/>
      <c r="J390" s="48"/>
      <c r="K390" s="48"/>
      <c r="L390" s="6"/>
      <c r="M390" s="48"/>
      <c r="N390" s="48"/>
      <c r="O390" s="48"/>
      <c r="P390" s="48"/>
      <c r="Q390" s="48"/>
      <c r="R390" s="48"/>
      <c r="S390" s="48"/>
      <c r="T390" s="48"/>
      <c r="U390" s="48"/>
      <c r="V390" s="48"/>
      <c r="W390" s="48"/>
      <c r="X390" s="48"/>
      <c r="Y390" s="7"/>
      <c r="Z390" s="7"/>
      <c r="AA390" s="7"/>
      <c r="AB390" s="7"/>
      <c r="AC390" s="48"/>
      <c r="AD390" s="48"/>
      <c r="AE390" s="48"/>
      <c r="AF390" s="48"/>
      <c r="AG390" s="48"/>
      <c r="AH390" s="6"/>
      <c r="AI390" s="48"/>
      <c r="AJ390" s="48"/>
      <c r="AK390" s="48"/>
      <c r="AL390" s="48"/>
      <c r="AM390" s="48"/>
      <c r="AN390" s="48"/>
      <c r="AO390" s="48"/>
      <c r="AP390" s="48"/>
      <c r="AQ390" s="48"/>
      <c r="AR390" s="48"/>
      <c r="AS390" s="48"/>
      <c r="AT390" s="48"/>
      <c r="AU390" s="7"/>
      <c r="AV390" s="7"/>
      <c r="AW390" s="7"/>
      <c r="AX390" s="7"/>
    </row>
    <row r="391" spans="1:50" hidden="1">
      <c r="A391" s="4"/>
      <c r="B391" s="4"/>
      <c r="C391" s="4"/>
      <c r="D391" s="4"/>
      <c r="E391" s="4"/>
      <c r="F391" s="4"/>
      <c r="G391" s="48"/>
      <c r="H391" s="48"/>
      <c r="I391" s="48"/>
      <c r="J391" s="48"/>
      <c r="K391" s="48"/>
      <c r="L391" s="6"/>
      <c r="M391" s="48"/>
      <c r="N391" s="48"/>
      <c r="O391" s="48"/>
      <c r="P391" s="48"/>
      <c r="Q391" s="48"/>
      <c r="R391" s="48"/>
      <c r="S391" s="48"/>
      <c r="T391" s="48"/>
      <c r="U391" s="48"/>
      <c r="V391" s="48"/>
      <c r="W391" s="48"/>
      <c r="X391" s="48"/>
      <c r="Y391" s="7"/>
      <c r="Z391" s="7"/>
      <c r="AA391" s="7"/>
      <c r="AB391" s="7"/>
      <c r="AC391" s="48"/>
      <c r="AD391" s="48"/>
      <c r="AE391" s="48"/>
      <c r="AF391" s="48"/>
      <c r="AG391" s="48"/>
      <c r="AH391" s="6"/>
      <c r="AI391" s="48"/>
      <c r="AJ391" s="48"/>
      <c r="AK391" s="48"/>
      <c r="AL391" s="48"/>
      <c r="AM391" s="48"/>
      <c r="AN391" s="48"/>
      <c r="AO391" s="48"/>
      <c r="AP391" s="48"/>
      <c r="AQ391" s="48"/>
      <c r="AR391" s="48"/>
      <c r="AS391" s="48"/>
      <c r="AT391" s="48"/>
      <c r="AU391" s="7"/>
      <c r="AV391" s="7"/>
      <c r="AW391" s="7"/>
      <c r="AX391" s="7"/>
    </row>
    <row r="392" spans="1:50" hidden="1">
      <c r="A392" s="4"/>
      <c r="B392" s="4"/>
      <c r="C392" s="4"/>
      <c r="D392" s="4"/>
      <c r="E392" s="4"/>
      <c r="F392" s="4"/>
      <c r="G392" s="48"/>
      <c r="H392" s="48"/>
      <c r="I392" s="48"/>
      <c r="J392" s="48"/>
      <c r="K392" s="48"/>
      <c r="L392" s="6"/>
      <c r="M392" s="48"/>
      <c r="N392" s="48"/>
      <c r="O392" s="48"/>
      <c r="P392" s="48"/>
      <c r="Q392" s="48"/>
      <c r="R392" s="48"/>
      <c r="S392" s="48"/>
      <c r="T392" s="48"/>
      <c r="U392" s="48"/>
      <c r="V392" s="48"/>
      <c r="W392" s="48"/>
      <c r="X392" s="48"/>
      <c r="Y392" s="7"/>
      <c r="Z392" s="7"/>
      <c r="AA392" s="7"/>
      <c r="AB392" s="7"/>
      <c r="AC392" s="48"/>
      <c r="AD392" s="48"/>
      <c r="AE392" s="48"/>
      <c r="AF392" s="48"/>
      <c r="AG392" s="48"/>
      <c r="AH392" s="6"/>
      <c r="AI392" s="48"/>
      <c r="AJ392" s="48"/>
      <c r="AK392" s="48"/>
      <c r="AL392" s="48"/>
      <c r="AM392" s="48"/>
      <c r="AN392" s="48"/>
      <c r="AO392" s="48"/>
      <c r="AP392" s="48"/>
      <c r="AQ392" s="48"/>
      <c r="AR392" s="48"/>
      <c r="AS392" s="48"/>
      <c r="AT392" s="48"/>
      <c r="AU392" s="7"/>
      <c r="AV392" s="7"/>
      <c r="AW392" s="7"/>
      <c r="AX392" s="7"/>
    </row>
    <row r="393" spans="1:50" hidden="1">
      <c r="A393" s="4"/>
      <c r="B393" s="4"/>
      <c r="C393" s="4"/>
      <c r="D393" s="4"/>
      <c r="E393" s="4"/>
      <c r="F393" s="4"/>
      <c r="G393" s="48"/>
      <c r="H393" s="48"/>
      <c r="I393" s="48"/>
      <c r="J393" s="48"/>
      <c r="K393" s="48"/>
      <c r="L393" s="6"/>
      <c r="M393" s="48"/>
      <c r="N393" s="48"/>
      <c r="O393" s="48"/>
      <c r="P393" s="48"/>
      <c r="Q393" s="48"/>
      <c r="R393" s="48"/>
      <c r="S393" s="48"/>
      <c r="T393" s="48"/>
      <c r="U393" s="48"/>
      <c r="V393" s="48"/>
      <c r="W393" s="48"/>
      <c r="X393" s="48"/>
      <c r="Y393" s="7"/>
      <c r="Z393" s="7"/>
      <c r="AA393" s="7"/>
      <c r="AB393" s="7"/>
      <c r="AC393" s="48"/>
      <c r="AD393" s="48"/>
      <c r="AE393" s="48"/>
      <c r="AF393" s="48"/>
      <c r="AG393" s="48"/>
      <c r="AH393" s="6"/>
      <c r="AI393" s="48"/>
      <c r="AJ393" s="48"/>
      <c r="AK393" s="48"/>
      <c r="AL393" s="48"/>
      <c r="AM393" s="48"/>
      <c r="AN393" s="48"/>
      <c r="AO393" s="48"/>
      <c r="AP393" s="48"/>
      <c r="AQ393" s="48"/>
      <c r="AR393" s="48"/>
      <c r="AS393" s="48"/>
      <c r="AT393" s="48"/>
      <c r="AU393" s="7"/>
      <c r="AV393" s="7"/>
      <c r="AW393" s="7"/>
      <c r="AX393" s="7"/>
    </row>
    <row r="394" spans="1:50" hidden="1">
      <c r="A394" s="4"/>
      <c r="B394" s="4"/>
      <c r="C394" s="4"/>
      <c r="D394" s="4"/>
      <c r="E394" s="4"/>
      <c r="F394" s="4"/>
      <c r="G394" s="48"/>
      <c r="H394" s="48"/>
      <c r="I394" s="48"/>
      <c r="J394" s="48"/>
      <c r="K394" s="48"/>
      <c r="L394" s="6"/>
      <c r="M394" s="48"/>
      <c r="N394" s="48"/>
      <c r="O394" s="48"/>
      <c r="P394" s="48"/>
      <c r="Q394" s="48"/>
      <c r="R394" s="48"/>
      <c r="S394" s="48"/>
      <c r="T394" s="48"/>
      <c r="U394" s="48"/>
      <c r="V394" s="48"/>
      <c r="W394" s="48"/>
      <c r="X394" s="48"/>
      <c r="Y394" s="7"/>
      <c r="Z394" s="7"/>
      <c r="AA394" s="7"/>
      <c r="AB394" s="7"/>
      <c r="AC394" s="48"/>
      <c r="AD394" s="48"/>
      <c r="AE394" s="48"/>
      <c r="AF394" s="48"/>
      <c r="AG394" s="48"/>
      <c r="AH394" s="6"/>
      <c r="AI394" s="48"/>
      <c r="AJ394" s="48"/>
      <c r="AK394" s="48"/>
      <c r="AL394" s="48"/>
      <c r="AM394" s="48"/>
      <c r="AN394" s="48"/>
      <c r="AO394" s="48"/>
      <c r="AP394" s="48"/>
      <c r="AQ394" s="48"/>
      <c r="AR394" s="48"/>
      <c r="AS394" s="48"/>
      <c r="AT394" s="48"/>
      <c r="AU394" s="7"/>
      <c r="AV394" s="7"/>
      <c r="AW394" s="7"/>
      <c r="AX394" s="7"/>
    </row>
    <row r="395" spans="1:50" hidden="1">
      <c r="A395" s="4"/>
      <c r="B395" s="4"/>
      <c r="C395" s="4"/>
      <c r="D395" s="4"/>
      <c r="E395" s="4"/>
      <c r="F395" s="4"/>
      <c r="G395" s="48"/>
      <c r="H395" s="48"/>
      <c r="I395" s="48"/>
      <c r="J395" s="48"/>
      <c r="K395" s="48"/>
      <c r="L395" s="6"/>
      <c r="M395" s="48"/>
      <c r="N395" s="48"/>
      <c r="O395" s="48"/>
      <c r="P395" s="48"/>
      <c r="Q395" s="48"/>
      <c r="R395" s="48"/>
      <c r="S395" s="48"/>
      <c r="T395" s="48"/>
      <c r="U395" s="48"/>
      <c r="V395" s="48"/>
      <c r="W395" s="48"/>
      <c r="X395" s="48"/>
      <c r="Y395" s="7"/>
      <c r="Z395" s="7"/>
      <c r="AA395" s="7"/>
      <c r="AB395" s="7"/>
      <c r="AC395" s="48"/>
      <c r="AD395" s="48"/>
      <c r="AE395" s="48"/>
      <c r="AF395" s="48"/>
      <c r="AG395" s="48"/>
      <c r="AH395" s="6"/>
      <c r="AI395" s="48"/>
      <c r="AJ395" s="48"/>
      <c r="AK395" s="48"/>
      <c r="AL395" s="48"/>
      <c r="AM395" s="48"/>
      <c r="AN395" s="48"/>
      <c r="AO395" s="48"/>
      <c r="AP395" s="48"/>
      <c r="AQ395" s="48"/>
      <c r="AR395" s="48"/>
      <c r="AS395" s="48"/>
      <c r="AT395" s="48"/>
      <c r="AU395" s="7"/>
      <c r="AV395" s="7"/>
      <c r="AW395" s="7"/>
      <c r="AX395" s="7"/>
    </row>
    <row r="396" spans="1:50" hidden="1">
      <c r="A396" s="4"/>
      <c r="B396" s="4"/>
      <c r="C396" s="4"/>
      <c r="D396" s="4"/>
      <c r="E396" s="4"/>
      <c r="F396" s="4"/>
      <c r="G396" s="48"/>
      <c r="H396" s="48"/>
      <c r="I396" s="48"/>
      <c r="J396" s="48"/>
      <c r="K396" s="48"/>
      <c r="L396" s="6"/>
      <c r="M396" s="48"/>
      <c r="N396" s="48"/>
      <c r="O396" s="48"/>
      <c r="P396" s="48"/>
      <c r="Q396" s="48"/>
      <c r="R396" s="48"/>
      <c r="S396" s="48"/>
      <c r="T396" s="48"/>
      <c r="U396" s="48"/>
      <c r="V396" s="48"/>
      <c r="W396" s="48"/>
      <c r="X396" s="48"/>
      <c r="Y396" s="7"/>
      <c r="Z396" s="7"/>
      <c r="AA396" s="7"/>
      <c r="AB396" s="7"/>
      <c r="AC396" s="48"/>
      <c r="AD396" s="48"/>
      <c r="AE396" s="48"/>
      <c r="AF396" s="48"/>
      <c r="AG396" s="48"/>
      <c r="AH396" s="6"/>
      <c r="AI396" s="48"/>
      <c r="AJ396" s="48"/>
      <c r="AK396" s="48"/>
      <c r="AL396" s="48"/>
      <c r="AM396" s="48"/>
      <c r="AN396" s="48"/>
      <c r="AO396" s="48"/>
      <c r="AP396" s="48"/>
      <c r="AQ396" s="48"/>
      <c r="AR396" s="48"/>
      <c r="AS396" s="48"/>
      <c r="AT396" s="48"/>
      <c r="AU396" s="7"/>
      <c r="AV396" s="7"/>
      <c r="AW396" s="7"/>
      <c r="AX396" s="7"/>
    </row>
    <row r="397" spans="1:50" hidden="1">
      <c r="A397" s="4"/>
      <c r="B397" s="4"/>
      <c r="C397" s="4"/>
      <c r="D397" s="4"/>
      <c r="E397" s="4"/>
      <c r="F397" s="4"/>
      <c r="G397" s="48"/>
      <c r="H397" s="48"/>
      <c r="I397" s="48"/>
      <c r="J397" s="48"/>
      <c r="K397" s="48"/>
      <c r="L397" s="6"/>
      <c r="M397" s="48"/>
      <c r="N397" s="48"/>
      <c r="O397" s="48"/>
      <c r="P397" s="48"/>
      <c r="Q397" s="48"/>
      <c r="R397" s="48"/>
      <c r="S397" s="48"/>
      <c r="T397" s="48"/>
      <c r="U397" s="48"/>
      <c r="V397" s="48"/>
      <c r="W397" s="48"/>
      <c r="X397" s="48"/>
      <c r="Y397" s="7"/>
      <c r="Z397" s="7"/>
      <c r="AA397" s="7"/>
      <c r="AB397" s="7"/>
      <c r="AC397" s="48"/>
      <c r="AD397" s="48"/>
      <c r="AE397" s="48"/>
      <c r="AF397" s="48"/>
      <c r="AG397" s="48"/>
      <c r="AH397" s="6"/>
      <c r="AI397" s="48"/>
      <c r="AJ397" s="48"/>
      <c r="AK397" s="48"/>
      <c r="AL397" s="48"/>
      <c r="AM397" s="48"/>
      <c r="AN397" s="48"/>
      <c r="AO397" s="48"/>
      <c r="AP397" s="48"/>
      <c r="AQ397" s="48"/>
      <c r="AR397" s="48"/>
      <c r="AS397" s="48"/>
      <c r="AT397" s="48"/>
      <c r="AU397" s="7"/>
      <c r="AV397" s="7"/>
      <c r="AW397" s="7"/>
      <c r="AX397" s="7"/>
    </row>
    <row r="398" spans="1:50" hidden="1">
      <c r="A398" s="4"/>
      <c r="B398" s="4"/>
      <c r="C398" s="4"/>
      <c r="D398" s="4"/>
      <c r="E398" s="4"/>
      <c r="F398" s="4"/>
      <c r="G398" s="48"/>
      <c r="H398" s="48"/>
      <c r="I398" s="48"/>
      <c r="J398" s="48"/>
      <c r="K398" s="48"/>
      <c r="L398" s="6"/>
      <c r="M398" s="48"/>
      <c r="N398" s="48"/>
      <c r="O398" s="48"/>
      <c r="P398" s="48"/>
      <c r="Q398" s="48"/>
      <c r="R398" s="48"/>
      <c r="S398" s="48"/>
      <c r="T398" s="48"/>
      <c r="U398" s="48"/>
      <c r="V398" s="48"/>
      <c r="W398" s="48"/>
      <c r="X398" s="48"/>
      <c r="Y398" s="7"/>
      <c r="Z398" s="7"/>
      <c r="AA398" s="7"/>
      <c r="AB398" s="7"/>
      <c r="AC398" s="48"/>
      <c r="AD398" s="48"/>
      <c r="AE398" s="48"/>
      <c r="AF398" s="48"/>
      <c r="AG398" s="48"/>
      <c r="AH398" s="6"/>
      <c r="AI398" s="48"/>
      <c r="AJ398" s="48"/>
      <c r="AK398" s="48"/>
      <c r="AL398" s="48"/>
      <c r="AM398" s="48"/>
      <c r="AN398" s="48"/>
      <c r="AO398" s="48"/>
      <c r="AP398" s="48"/>
      <c r="AQ398" s="48"/>
      <c r="AR398" s="48"/>
      <c r="AS398" s="48"/>
      <c r="AT398" s="48"/>
      <c r="AU398" s="7"/>
      <c r="AV398" s="7"/>
      <c r="AW398" s="7"/>
      <c r="AX398" s="7"/>
    </row>
    <row r="399" spans="1:50" hidden="1">
      <c r="A399" s="4"/>
      <c r="B399" s="4"/>
      <c r="C399" s="4"/>
      <c r="D399" s="4"/>
      <c r="E399" s="4"/>
      <c r="F399" s="4"/>
      <c r="G399" s="48"/>
      <c r="H399" s="48"/>
      <c r="I399" s="48"/>
      <c r="J399" s="48"/>
      <c r="K399" s="48"/>
      <c r="L399" s="6"/>
      <c r="M399" s="48"/>
      <c r="N399" s="48"/>
      <c r="O399" s="48"/>
      <c r="P399" s="48"/>
      <c r="Q399" s="48"/>
      <c r="R399" s="48"/>
      <c r="S399" s="48"/>
      <c r="T399" s="48"/>
      <c r="U399" s="48"/>
      <c r="V399" s="48"/>
      <c r="W399" s="48"/>
      <c r="X399" s="48"/>
      <c r="Y399" s="7"/>
      <c r="Z399" s="7"/>
      <c r="AA399" s="7"/>
      <c r="AB399" s="7"/>
      <c r="AC399" s="48"/>
      <c r="AD399" s="48"/>
      <c r="AE399" s="48"/>
      <c r="AF399" s="48"/>
      <c r="AG399" s="48"/>
      <c r="AH399" s="6"/>
      <c r="AI399" s="48"/>
      <c r="AJ399" s="48"/>
      <c r="AK399" s="48"/>
      <c r="AL399" s="48"/>
      <c r="AM399" s="48"/>
      <c r="AN399" s="48"/>
      <c r="AO399" s="48"/>
      <c r="AP399" s="48"/>
      <c r="AQ399" s="48"/>
      <c r="AR399" s="48"/>
      <c r="AS399" s="48"/>
      <c r="AT399" s="48"/>
      <c r="AU399" s="7"/>
      <c r="AV399" s="7"/>
      <c r="AW399" s="7"/>
      <c r="AX399" s="7"/>
    </row>
    <row r="400" spans="1:50" ht="14.25">
      <c r="A400" s="20"/>
      <c r="B400" s="23" t="s">
        <v>2091</v>
      </c>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row>
    <row r="401" spans="1:50">
      <c r="A401" s="20"/>
      <c r="B401" s="20" t="s">
        <v>2090</v>
      </c>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row>
    <row r="402" spans="1:50" ht="24" customHeight="1">
      <c r="A402" s="2021"/>
      <c r="B402" s="2021"/>
      <c r="C402" s="187" t="s">
        <v>2089</v>
      </c>
      <c r="D402" s="187"/>
      <c r="E402" s="187"/>
      <c r="F402" s="187"/>
      <c r="G402" s="187"/>
      <c r="H402" s="187"/>
      <c r="I402" s="187"/>
      <c r="J402" s="187"/>
      <c r="K402" s="187"/>
      <c r="L402" s="187"/>
      <c r="M402" s="187" t="s">
        <v>1511</v>
      </c>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c r="AK402" s="193" t="s">
        <v>2088</v>
      </c>
      <c r="AL402" s="187"/>
      <c r="AM402" s="187"/>
      <c r="AN402" s="187"/>
      <c r="AO402" s="187"/>
      <c r="AP402" s="187"/>
      <c r="AQ402" s="187" t="s">
        <v>1301</v>
      </c>
      <c r="AR402" s="187"/>
      <c r="AS402" s="187"/>
      <c r="AT402" s="187"/>
      <c r="AU402" s="128" t="s">
        <v>1300</v>
      </c>
      <c r="AV402" s="129"/>
      <c r="AW402" s="129"/>
      <c r="AX402" s="2026"/>
    </row>
    <row r="403" spans="1:50" ht="24" customHeight="1">
      <c r="A403" s="2021">
        <v>1</v>
      </c>
      <c r="B403" s="2021">
        <v>1</v>
      </c>
      <c r="C403" s="2022" t="s">
        <v>1341</v>
      </c>
      <c r="D403" s="2022"/>
      <c r="E403" s="2022"/>
      <c r="F403" s="2022"/>
      <c r="G403" s="2022"/>
      <c r="H403" s="2022"/>
      <c r="I403" s="2022"/>
      <c r="J403" s="2022"/>
      <c r="K403" s="2022"/>
      <c r="L403" s="2022"/>
      <c r="M403" s="2022" t="s">
        <v>1340</v>
      </c>
      <c r="N403" s="2022"/>
      <c r="O403" s="2022"/>
      <c r="P403" s="2022"/>
      <c r="Q403" s="2022"/>
      <c r="R403" s="2022"/>
      <c r="S403" s="2022"/>
      <c r="T403" s="2022"/>
      <c r="U403" s="2022"/>
      <c r="V403" s="2022"/>
      <c r="W403" s="2022"/>
      <c r="X403" s="2022"/>
      <c r="Y403" s="2022"/>
      <c r="Z403" s="2022"/>
      <c r="AA403" s="2022"/>
      <c r="AB403" s="2022"/>
      <c r="AC403" s="2022"/>
      <c r="AD403" s="2022"/>
      <c r="AE403" s="2022"/>
      <c r="AF403" s="2022"/>
      <c r="AG403" s="2022"/>
      <c r="AH403" s="2022"/>
      <c r="AI403" s="2022"/>
      <c r="AJ403" s="2022"/>
      <c r="AK403" s="2023">
        <v>86</v>
      </c>
      <c r="AL403" s="2022"/>
      <c r="AM403" s="2022"/>
      <c r="AN403" s="2022"/>
      <c r="AO403" s="2022"/>
      <c r="AP403" s="2022"/>
      <c r="AQ403" s="2022"/>
      <c r="AR403" s="2022"/>
      <c r="AS403" s="2022"/>
      <c r="AT403" s="2022"/>
      <c r="AU403" s="2024"/>
      <c r="AV403" s="2025"/>
      <c r="AW403" s="2025"/>
      <c r="AX403" s="2026"/>
    </row>
    <row r="404" spans="1:50" ht="24" hidden="1" customHeight="1">
      <c r="A404" s="2021">
        <v>2</v>
      </c>
      <c r="B404" s="2021">
        <v>1</v>
      </c>
      <c r="C404" s="2022"/>
      <c r="D404" s="2022"/>
      <c r="E404" s="2022"/>
      <c r="F404" s="2022"/>
      <c r="G404" s="2022"/>
      <c r="H404" s="2022"/>
      <c r="I404" s="2022"/>
      <c r="J404" s="2022"/>
      <c r="K404" s="2022"/>
      <c r="L404" s="2022"/>
      <c r="M404" s="2022"/>
      <c r="N404" s="2022"/>
      <c r="O404" s="2022"/>
      <c r="P404" s="2022"/>
      <c r="Q404" s="2022"/>
      <c r="R404" s="2022"/>
      <c r="S404" s="2022"/>
      <c r="T404" s="2022"/>
      <c r="U404" s="2022"/>
      <c r="V404" s="2022"/>
      <c r="W404" s="2022"/>
      <c r="X404" s="2022"/>
      <c r="Y404" s="2022"/>
      <c r="Z404" s="2022"/>
      <c r="AA404" s="2022"/>
      <c r="AB404" s="2022"/>
      <c r="AC404" s="2022"/>
      <c r="AD404" s="2022"/>
      <c r="AE404" s="2022"/>
      <c r="AF404" s="2022"/>
      <c r="AG404" s="2022"/>
      <c r="AH404" s="2022"/>
      <c r="AI404" s="2022"/>
      <c r="AJ404" s="2022"/>
      <c r="AK404" s="2023"/>
      <c r="AL404" s="2022"/>
      <c r="AM404" s="2022"/>
      <c r="AN404" s="2022"/>
      <c r="AO404" s="2022"/>
      <c r="AP404" s="2022"/>
      <c r="AQ404" s="2022"/>
      <c r="AR404" s="2022"/>
      <c r="AS404" s="2022"/>
      <c r="AT404" s="2022"/>
      <c r="AU404" s="2024"/>
      <c r="AV404" s="2025"/>
      <c r="AW404" s="2025"/>
      <c r="AX404" s="2026"/>
    </row>
    <row r="405" spans="1:50" ht="24" hidden="1" customHeight="1">
      <c r="A405" s="2021">
        <v>3</v>
      </c>
      <c r="B405" s="2021">
        <v>1</v>
      </c>
      <c r="C405" s="2022"/>
      <c r="D405" s="2022"/>
      <c r="E405" s="2022"/>
      <c r="F405" s="2022"/>
      <c r="G405" s="2022"/>
      <c r="H405" s="2022"/>
      <c r="I405" s="2022"/>
      <c r="J405" s="2022"/>
      <c r="K405" s="2022"/>
      <c r="L405" s="2022"/>
      <c r="M405" s="2022"/>
      <c r="N405" s="2022"/>
      <c r="O405" s="2022"/>
      <c r="P405" s="2022"/>
      <c r="Q405" s="2022"/>
      <c r="R405" s="2022"/>
      <c r="S405" s="2022"/>
      <c r="T405" s="2022"/>
      <c r="U405" s="2022"/>
      <c r="V405" s="2022"/>
      <c r="W405" s="2022"/>
      <c r="X405" s="2022"/>
      <c r="Y405" s="2022"/>
      <c r="Z405" s="2022"/>
      <c r="AA405" s="2022"/>
      <c r="AB405" s="2022"/>
      <c r="AC405" s="2022"/>
      <c r="AD405" s="2022"/>
      <c r="AE405" s="2022"/>
      <c r="AF405" s="2022"/>
      <c r="AG405" s="2022"/>
      <c r="AH405" s="2022"/>
      <c r="AI405" s="2022"/>
      <c r="AJ405" s="2022"/>
      <c r="AK405" s="2023"/>
      <c r="AL405" s="2022"/>
      <c r="AM405" s="2022"/>
      <c r="AN405" s="2022"/>
      <c r="AO405" s="2022"/>
      <c r="AP405" s="2022"/>
      <c r="AQ405" s="2022"/>
      <c r="AR405" s="2022"/>
      <c r="AS405" s="2022"/>
      <c r="AT405" s="2022"/>
      <c r="AU405" s="2024"/>
      <c r="AV405" s="2025"/>
      <c r="AW405" s="2025"/>
      <c r="AX405" s="2026"/>
    </row>
    <row r="406" spans="1:50" ht="24" hidden="1" customHeight="1">
      <c r="A406" s="2021">
        <v>4</v>
      </c>
      <c r="B406" s="2021">
        <v>1</v>
      </c>
      <c r="C406" s="2022"/>
      <c r="D406" s="2022"/>
      <c r="E406" s="2022"/>
      <c r="F406" s="2022"/>
      <c r="G406" s="2022"/>
      <c r="H406" s="2022"/>
      <c r="I406" s="2022"/>
      <c r="J406" s="2022"/>
      <c r="K406" s="2022"/>
      <c r="L406" s="2022"/>
      <c r="M406" s="2022"/>
      <c r="N406" s="2022"/>
      <c r="O406" s="2022"/>
      <c r="P406" s="2022"/>
      <c r="Q406" s="2022"/>
      <c r="R406" s="2022"/>
      <c r="S406" s="2022"/>
      <c r="T406" s="2022"/>
      <c r="U406" s="2022"/>
      <c r="V406" s="2022"/>
      <c r="W406" s="2022"/>
      <c r="X406" s="2022"/>
      <c r="Y406" s="2022"/>
      <c r="Z406" s="2022"/>
      <c r="AA406" s="2022"/>
      <c r="AB406" s="2022"/>
      <c r="AC406" s="2022"/>
      <c r="AD406" s="2022"/>
      <c r="AE406" s="2022"/>
      <c r="AF406" s="2022"/>
      <c r="AG406" s="2022"/>
      <c r="AH406" s="2022"/>
      <c r="AI406" s="2022"/>
      <c r="AJ406" s="2022"/>
      <c r="AK406" s="2023"/>
      <c r="AL406" s="2022"/>
      <c r="AM406" s="2022"/>
      <c r="AN406" s="2022"/>
      <c r="AO406" s="2022"/>
      <c r="AP406" s="2022"/>
      <c r="AQ406" s="2022"/>
      <c r="AR406" s="2022"/>
      <c r="AS406" s="2022"/>
      <c r="AT406" s="2022"/>
      <c r="AU406" s="2024"/>
      <c r="AV406" s="2025"/>
      <c r="AW406" s="2025"/>
      <c r="AX406" s="2026"/>
    </row>
    <row r="407" spans="1:50" ht="24" hidden="1" customHeight="1">
      <c r="A407" s="2021">
        <v>5</v>
      </c>
      <c r="B407" s="2021">
        <v>1</v>
      </c>
      <c r="C407" s="2022"/>
      <c r="D407" s="2022"/>
      <c r="E407" s="2022"/>
      <c r="F407" s="2022"/>
      <c r="G407" s="2022"/>
      <c r="H407" s="2022"/>
      <c r="I407" s="2022"/>
      <c r="J407" s="2022"/>
      <c r="K407" s="2022"/>
      <c r="L407" s="2022"/>
      <c r="M407" s="2022"/>
      <c r="N407" s="2022"/>
      <c r="O407" s="2022"/>
      <c r="P407" s="2022"/>
      <c r="Q407" s="2022"/>
      <c r="R407" s="2022"/>
      <c r="S407" s="2022"/>
      <c r="T407" s="2022"/>
      <c r="U407" s="2022"/>
      <c r="V407" s="2022"/>
      <c r="W407" s="2022"/>
      <c r="X407" s="2022"/>
      <c r="Y407" s="2022"/>
      <c r="Z407" s="2022"/>
      <c r="AA407" s="2022"/>
      <c r="AB407" s="2022"/>
      <c r="AC407" s="2022"/>
      <c r="AD407" s="2022"/>
      <c r="AE407" s="2022"/>
      <c r="AF407" s="2022"/>
      <c r="AG407" s="2022"/>
      <c r="AH407" s="2022"/>
      <c r="AI407" s="2022"/>
      <c r="AJ407" s="2022"/>
      <c r="AK407" s="2023"/>
      <c r="AL407" s="2022"/>
      <c r="AM407" s="2022"/>
      <c r="AN407" s="2022"/>
      <c r="AO407" s="2022"/>
      <c r="AP407" s="2022"/>
      <c r="AQ407" s="2022"/>
      <c r="AR407" s="2022"/>
      <c r="AS407" s="2022"/>
      <c r="AT407" s="2022"/>
      <c r="AU407" s="2024"/>
      <c r="AV407" s="2025"/>
      <c r="AW407" s="2025"/>
      <c r="AX407" s="2026"/>
    </row>
    <row r="408" spans="1:50" ht="24" hidden="1" customHeight="1">
      <c r="A408" s="2021">
        <v>6</v>
      </c>
      <c r="B408" s="2021">
        <v>1</v>
      </c>
      <c r="C408" s="2022"/>
      <c r="D408" s="2022"/>
      <c r="E408" s="2022"/>
      <c r="F408" s="2022"/>
      <c r="G408" s="2022"/>
      <c r="H408" s="2022"/>
      <c r="I408" s="2022"/>
      <c r="J408" s="2022"/>
      <c r="K408" s="2022"/>
      <c r="L408" s="2022"/>
      <c r="M408" s="2022"/>
      <c r="N408" s="2022"/>
      <c r="O408" s="2022"/>
      <c r="P408" s="2022"/>
      <c r="Q408" s="2022"/>
      <c r="R408" s="2022"/>
      <c r="S408" s="2022"/>
      <c r="T408" s="2022"/>
      <c r="U408" s="2022"/>
      <c r="V408" s="2022"/>
      <c r="W408" s="2022"/>
      <c r="X408" s="2022"/>
      <c r="Y408" s="2022"/>
      <c r="Z408" s="2022"/>
      <c r="AA408" s="2022"/>
      <c r="AB408" s="2022"/>
      <c r="AC408" s="2022"/>
      <c r="AD408" s="2022"/>
      <c r="AE408" s="2022"/>
      <c r="AF408" s="2022"/>
      <c r="AG408" s="2022"/>
      <c r="AH408" s="2022"/>
      <c r="AI408" s="2022"/>
      <c r="AJ408" s="2022"/>
      <c r="AK408" s="2023"/>
      <c r="AL408" s="2022"/>
      <c r="AM408" s="2022"/>
      <c r="AN408" s="2022"/>
      <c r="AO408" s="2022"/>
      <c r="AP408" s="2022"/>
      <c r="AQ408" s="2022"/>
      <c r="AR408" s="2022"/>
      <c r="AS408" s="2022"/>
      <c r="AT408" s="2022"/>
      <c r="AU408" s="2024"/>
      <c r="AV408" s="2025"/>
      <c r="AW408" s="2025"/>
      <c r="AX408" s="2026"/>
    </row>
    <row r="409" spans="1:50" ht="24" hidden="1" customHeight="1">
      <c r="A409" s="2021">
        <v>7</v>
      </c>
      <c r="B409" s="2021">
        <v>1</v>
      </c>
      <c r="C409" s="2022"/>
      <c r="D409" s="2022"/>
      <c r="E409" s="2022"/>
      <c r="F409" s="2022"/>
      <c r="G409" s="2022"/>
      <c r="H409" s="2022"/>
      <c r="I409" s="2022"/>
      <c r="J409" s="2022"/>
      <c r="K409" s="2022"/>
      <c r="L409" s="2022"/>
      <c r="M409" s="2022"/>
      <c r="N409" s="2022"/>
      <c r="O409" s="2022"/>
      <c r="P409" s="2022"/>
      <c r="Q409" s="2022"/>
      <c r="R409" s="2022"/>
      <c r="S409" s="2022"/>
      <c r="T409" s="2022"/>
      <c r="U409" s="2022"/>
      <c r="V409" s="2022"/>
      <c r="W409" s="2022"/>
      <c r="X409" s="2022"/>
      <c r="Y409" s="2022"/>
      <c r="Z409" s="2022"/>
      <c r="AA409" s="2022"/>
      <c r="AB409" s="2022"/>
      <c r="AC409" s="2022"/>
      <c r="AD409" s="2022"/>
      <c r="AE409" s="2022"/>
      <c r="AF409" s="2022"/>
      <c r="AG409" s="2022"/>
      <c r="AH409" s="2022"/>
      <c r="AI409" s="2022"/>
      <c r="AJ409" s="2022"/>
      <c r="AK409" s="2023"/>
      <c r="AL409" s="2022"/>
      <c r="AM409" s="2022"/>
      <c r="AN409" s="2022"/>
      <c r="AO409" s="2022"/>
      <c r="AP409" s="2022"/>
      <c r="AQ409" s="2022"/>
      <c r="AR409" s="2022"/>
      <c r="AS409" s="2022"/>
      <c r="AT409" s="2022"/>
      <c r="AU409" s="2024"/>
      <c r="AV409" s="2025"/>
      <c r="AW409" s="2025"/>
      <c r="AX409" s="2026"/>
    </row>
    <row r="410" spans="1:50" ht="24" hidden="1" customHeight="1">
      <c r="A410" s="2021">
        <v>8</v>
      </c>
      <c r="B410" s="2021">
        <v>1</v>
      </c>
      <c r="C410" s="2022"/>
      <c r="D410" s="2022"/>
      <c r="E410" s="2022"/>
      <c r="F410" s="2022"/>
      <c r="G410" s="2022"/>
      <c r="H410" s="2022"/>
      <c r="I410" s="2022"/>
      <c r="J410" s="2022"/>
      <c r="K410" s="2022"/>
      <c r="L410" s="2022"/>
      <c r="M410" s="2022"/>
      <c r="N410" s="2022"/>
      <c r="O410" s="2022"/>
      <c r="P410" s="2022"/>
      <c r="Q410" s="2022"/>
      <c r="R410" s="2022"/>
      <c r="S410" s="2022"/>
      <c r="T410" s="2022"/>
      <c r="U410" s="2022"/>
      <c r="V410" s="2022"/>
      <c r="W410" s="2022"/>
      <c r="X410" s="2022"/>
      <c r="Y410" s="2022"/>
      <c r="Z410" s="2022"/>
      <c r="AA410" s="2022"/>
      <c r="AB410" s="2022"/>
      <c r="AC410" s="2022"/>
      <c r="AD410" s="2022"/>
      <c r="AE410" s="2022"/>
      <c r="AF410" s="2022"/>
      <c r="AG410" s="2022"/>
      <c r="AH410" s="2022"/>
      <c r="AI410" s="2022"/>
      <c r="AJ410" s="2022"/>
      <c r="AK410" s="2023"/>
      <c r="AL410" s="2022"/>
      <c r="AM410" s="2022"/>
      <c r="AN410" s="2022"/>
      <c r="AO410" s="2022"/>
      <c r="AP410" s="2022"/>
      <c r="AQ410" s="2022"/>
      <c r="AR410" s="2022"/>
      <c r="AS410" s="2022"/>
      <c r="AT410" s="2022"/>
      <c r="AU410" s="2024"/>
      <c r="AV410" s="2025"/>
      <c r="AW410" s="2025"/>
      <c r="AX410" s="2026"/>
    </row>
    <row r="411" spans="1:50" ht="24" hidden="1" customHeight="1">
      <c r="A411" s="2021">
        <v>9</v>
      </c>
      <c r="B411" s="2021">
        <v>1</v>
      </c>
      <c r="C411" s="2022"/>
      <c r="D411" s="2022"/>
      <c r="E411" s="2022"/>
      <c r="F411" s="2022"/>
      <c r="G411" s="2022"/>
      <c r="H411" s="2022"/>
      <c r="I411" s="2022"/>
      <c r="J411" s="2022"/>
      <c r="K411" s="2022"/>
      <c r="L411" s="2022"/>
      <c r="M411" s="2022"/>
      <c r="N411" s="2022"/>
      <c r="O411" s="2022"/>
      <c r="P411" s="2022"/>
      <c r="Q411" s="2022"/>
      <c r="R411" s="2022"/>
      <c r="S411" s="2022"/>
      <c r="T411" s="2022"/>
      <c r="U411" s="2022"/>
      <c r="V411" s="2022"/>
      <c r="W411" s="2022"/>
      <c r="X411" s="2022"/>
      <c r="Y411" s="2022"/>
      <c r="Z411" s="2022"/>
      <c r="AA411" s="2022"/>
      <c r="AB411" s="2022"/>
      <c r="AC411" s="2022"/>
      <c r="AD411" s="2022"/>
      <c r="AE411" s="2022"/>
      <c r="AF411" s="2022"/>
      <c r="AG411" s="2022"/>
      <c r="AH411" s="2022"/>
      <c r="AI411" s="2022"/>
      <c r="AJ411" s="2022"/>
      <c r="AK411" s="2023"/>
      <c r="AL411" s="2022"/>
      <c r="AM411" s="2022"/>
      <c r="AN411" s="2022"/>
      <c r="AO411" s="2022"/>
      <c r="AP411" s="2022"/>
      <c r="AQ411" s="2022"/>
      <c r="AR411" s="2022"/>
      <c r="AS411" s="2022"/>
      <c r="AT411" s="2022"/>
      <c r="AU411" s="2024"/>
      <c r="AV411" s="2025"/>
      <c r="AW411" s="2025"/>
      <c r="AX411" s="2026"/>
    </row>
    <row r="412" spans="1:50" ht="24" hidden="1" customHeight="1">
      <c r="A412" s="2021">
        <v>10</v>
      </c>
      <c r="B412" s="2021">
        <v>1</v>
      </c>
      <c r="C412" s="2022"/>
      <c r="D412" s="2022"/>
      <c r="E412" s="2022"/>
      <c r="F412" s="2022"/>
      <c r="G412" s="2022"/>
      <c r="H412" s="2022"/>
      <c r="I412" s="2022"/>
      <c r="J412" s="2022"/>
      <c r="K412" s="2022"/>
      <c r="L412" s="2022"/>
      <c r="M412" s="2022"/>
      <c r="N412" s="2022"/>
      <c r="O412" s="2022"/>
      <c r="P412" s="2022"/>
      <c r="Q412" s="2022"/>
      <c r="R412" s="2022"/>
      <c r="S412" s="2022"/>
      <c r="T412" s="2022"/>
      <c r="U412" s="2022"/>
      <c r="V412" s="2022"/>
      <c r="W412" s="2022"/>
      <c r="X412" s="2022"/>
      <c r="Y412" s="2022"/>
      <c r="Z412" s="2022"/>
      <c r="AA412" s="2022"/>
      <c r="AB412" s="2022"/>
      <c r="AC412" s="2022"/>
      <c r="AD412" s="2022"/>
      <c r="AE412" s="2022"/>
      <c r="AF412" s="2022"/>
      <c r="AG412" s="2022"/>
      <c r="AH412" s="2022"/>
      <c r="AI412" s="2022"/>
      <c r="AJ412" s="2022"/>
      <c r="AK412" s="2023"/>
      <c r="AL412" s="2022"/>
      <c r="AM412" s="2022"/>
      <c r="AN412" s="2022"/>
      <c r="AO412" s="2022"/>
      <c r="AP412" s="2022"/>
      <c r="AQ412" s="2022"/>
      <c r="AR412" s="2022"/>
      <c r="AS412" s="2022"/>
      <c r="AT412" s="2022"/>
      <c r="AU412" s="2024"/>
      <c r="AV412" s="2025"/>
      <c r="AW412" s="2025"/>
      <c r="AX412" s="2026"/>
    </row>
    <row r="413" spans="1:50" ht="24" hidden="1" customHeight="1">
      <c r="A413" s="2021"/>
      <c r="B413" s="2021">
        <v>1</v>
      </c>
      <c r="C413" s="2022"/>
      <c r="D413" s="2022"/>
      <c r="E413" s="2022"/>
      <c r="F413" s="2022"/>
      <c r="G413" s="2022"/>
      <c r="H413" s="2022"/>
      <c r="I413" s="2022"/>
      <c r="J413" s="2022"/>
      <c r="K413" s="2022"/>
      <c r="L413" s="2022"/>
      <c r="M413" s="2022"/>
      <c r="N413" s="2022"/>
      <c r="O413" s="2022"/>
      <c r="P413" s="2022"/>
      <c r="Q413" s="2022"/>
      <c r="R413" s="2022"/>
      <c r="S413" s="2022"/>
      <c r="T413" s="2022"/>
      <c r="U413" s="2022"/>
      <c r="V413" s="2022"/>
      <c r="W413" s="2022"/>
      <c r="X413" s="2022"/>
      <c r="Y413" s="2022"/>
      <c r="Z413" s="2022"/>
      <c r="AA413" s="2022"/>
      <c r="AB413" s="2022"/>
      <c r="AC413" s="2022"/>
      <c r="AD413" s="2022"/>
      <c r="AE413" s="2022"/>
      <c r="AF413" s="2022"/>
      <c r="AG413" s="2022"/>
      <c r="AH413" s="2022"/>
      <c r="AI413" s="2022"/>
      <c r="AJ413" s="2022"/>
      <c r="AK413" s="2023"/>
      <c r="AL413" s="2022"/>
      <c r="AM413" s="2022"/>
      <c r="AN413" s="2022"/>
      <c r="AO413" s="2022"/>
      <c r="AP413" s="2022"/>
      <c r="AQ413" s="2022"/>
      <c r="AR413" s="2022"/>
      <c r="AS413" s="2022"/>
      <c r="AT413" s="2022"/>
      <c r="AU413" s="2024"/>
      <c r="AV413" s="2025"/>
      <c r="AW413" s="2025"/>
      <c r="AX413" s="2026"/>
    </row>
    <row r="414" spans="1:50" ht="24" hidden="1" customHeight="1">
      <c r="A414" s="2021"/>
      <c r="B414" s="2021">
        <v>1</v>
      </c>
      <c r="C414" s="2022"/>
      <c r="D414" s="2022"/>
      <c r="E414" s="2022"/>
      <c r="F414" s="2022"/>
      <c r="G414" s="2022"/>
      <c r="H414" s="2022"/>
      <c r="I414" s="2022"/>
      <c r="J414" s="2022"/>
      <c r="K414" s="2022"/>
      <c r="L414" s="2022"/>
      <c r="M414" s="2022"/>
      <c r="N414" s="2022"/>
      <c r="O414" s="2022"/>
      <c r="P414" s="2022"/>
      <c r="Q414" s="2022"/>
      <c r="R414" s="2022"/>
      <c r="S414" s="2022"/>
      <c r="T414" s="2022"/>
      <c r="U414" s="2022"/>
      <c r="V414" s="2022"/>
      <c r="W414" s="2022"/>
      <c r="X414" s="2022"/>
      <c r="Y414" s="2022"/>
      <c r="Z414" s="2022"/>
      <c r="AA414" s="2022"/>
      <c r="AB414" s="2022"/>
      <c r="AC414" s="2022"/>
      <c r="AD414" s="2022"/>
      <c r="AE414" s="2022"/>
      <c r="AF414" s="2022"/>
      <c r="AG414" s="2022"/>
      <c r="AH414" s="2022"/>
      <c r="AI414" s="2022"/>
      <c r="AJ414" s="2022"/>
      <c r="AK414" s="2023"/>
      <c r="AL414" s="2022"/>
      <c r="AM414" s="2022"/>
      <c r="AN414" s="2022"/>
      <c r="AO414" s="2022"/>
      <c r="AP414" s="2022"/>
      <c r="AQ414" s="2022"/>
      <c r="AR414" s="2022"/>
      <c r="AS414" s="2022"/>
      <c r="AT414" s="2022"/>
      <c r="AU414" s="2024"/>
      <c r="AV414" s="2025"/>
      <c r="AW414" s="2025"/>
      <c r="AX414" s="2026"/>
    </row>
    <row r="415" spans="1:50" ht="24" hidden="1" customHeight="1">
      <c r="A415" s="2021"/>
      <c r="B415" s="2021">
        <v>1</v>
      </c>
      <c r="C415" s="2022"/>
      <c r="D415" s="2022"/>
      <c r="E415" s="2022"/>
      <c r="F415" s="2022"/>
      <c r="G415" s="2022"/>
      <c r="H415" s="2022"/>
      <c r="I415" s="2022"/>
      <c r="J415" s="2022"/>
      <c r="K415" s="2022"/>
      <c r="L415" s="2022"/>
      <c r="M415" s="2022"/>
      <c r="N415" s="2022"/>
      <c r="O415" s="2022"/>
      <c r="P415" s="2022"/>
      <c r="Q415" s="2022"/>
      <c r="R415" s="2022"/>
      <c r="S415" s="2022"/>
      <c r="T415" s="2022"/>
      <c r="U415" s="2022"/>
      <c r="V415" s="2022"/>
      <c r="W415" s="2022"/>
      <c r="X415" s="2022"/>
      <c r="Y415" s="2022"/>
      <c r="Z415" s="2022"/>
      <c r="AA415" s="2022"/>
      <c r="AB415" s="2022"/>
      <c r="AC415" s="2022"/>
      <c r="AD415" s="2022"/>
      <c r="AE415" s="2022"/>
      <c r="AF415" s="2022"/>
      <c r="AG415" s="2022"/>
      <c r="AH415" s="2022"/>
      <c r="AI415" s="2022"/>
      <c r="AJ415" s="2022"/>
      <c r="AK415" s="2023"/>
      <c r="AL415" s="2022"/>
      <c r="AM415" s="2022"/>
      <c r="AN415" s="2022"/>
      <c r="AO415" s="2022"/>
      <c r="AP415" s="2022"/>
      <c r="AQ415" s="2022"/>
      <c r="AR415" s="2022"/>
      <c r="AS415" s="2022"/>
      <c r="AT415" s="2022"/>
      <c r="AU415" s="2024"/>
      <c r="AV415" s="2025"/>
      <c r="AW415" s="2025"/>
      <c r="AX415" s="2026"/>
    </row>
    <row r="416" spans="1:50" ht="24" hidden="1" customHeight="1">
      <c r="A416" s="2021"/>
      <c r="B416" s="2021">
        <v>1</v>
      </c>
      <c r="C416" s="2022"/>
      <c r="D416" s="2022"/>
      <c r="E416" s="2022"/>
      <c r="F416" s="2022"/>
      <c r="G416" s="2022"/>
      <c r="H416" s="2022"/>
      <c r="I416" s="2022"/>
      <c r="J416" s="2022"/>
      <c r="K416" s="2022"/>
      <c r="L416" s="2022"/>
      <c r="M416" s="2022"/>
      <c r="N416" s="2022"/>
      <c r="O416" s="2022"/>
      <c r="P416" s="2022"/>
      <c r="Q416" s="2022"/>
      <c r="R416" s="2022"/>
      <c r="S416" s="2022"/>
      <c r="T416" s="2022"/>
      <c r="U416" s="2022"/>
      <c r="V416" s="2022"/>
      <c r="W416" s="2022"/>
      <c r="X416" s="2022"/>
      <c r="Y416" s="2022"/>
      <c r="Z416" s="2022"/>
      <c r="AA416" s="2022"/>
      <c r="AB416" s="2022"/>
      <c r="AC416" s="2022"/>
      <c r="AD416" s="2022"/>
      <c r="AE416" s="2022"/>
      <c r="AF416" s="2022"/>
      <c r="AG416" s="2022"/>
      <c r="AH416" s="2022"/>
      <c r="AI416" s="2022"/>
      <c r="AJ416" s="2022"/>
      <c r="AK416" s="2023"/>
      <c r="AL416" s="2022"/>
      <c r="AM416" s="2022"/>
      <c r="AN416" s="2022"/>
      <c r="AO416" s="2022"/>
      <c r="AP416" s="2022"/>
      <c r="AQ416" s="2022"/>
      <c r="AR416" s="2022"/>
      <c r="AS416" s="2022"/>
      <c r="AT416" s="2022"/>
      <c r="AU416" s="2024"/>
      <c r="AV416" s="2025"/>
      <c r="AW416" s="2025"/>
      <c r="AX416" s="2026"/>
    </row>
    <row r="417" spans="1:50" ht="24" hidden="1" customHeight="1">
      <c r="A417" s="2021"/>
      <c r="B417" s="2021">
        <v>1</v>
      </c>
      <c r="C417" s="2022"/>
      <c r="D417" s="2022"/>
      <c r="E417" s="2022"/>
      <c r="F417" s="2022"/>
      <c r="G417" s="2022"/>
      <c r="H417" s="2022"/>
      <c r="I417" s="2022"/>
      <c r="J417" s="2022"/>
      <c r="K417" s="2022"/>
      <c r="L417" s="2022"/>
      <c r="M417" s="2022"/>
      <c r="N417" s="2022"/>
      <c r="O417" s="2022"/>
      <c r="P417" s="2022"/>
      <c r="Q417" s="2022"/>
      <c r="R417" s="2022"/>
      <c r="S417" s="2022"/>
      <c r="T417" s="2022"/>
      <c r="U417" s="2022"/>
      <c r="V417" s="2022"/>
      <c r="W417" s="2022"/>
      <c r="X417" s="2022"/>
      <c r="Y417" s="2022"/>
      <c r="Z417" s="2022"/>
      <c r="AA417" s="2022"/>
      <c r="AB417" s="2022"/>
      <c r="AC417" s="2022"/>
      <c r="AD417" s="2022"/>
      <c r="AE417" s="2022"/>
      <c r="AF417" s="2022"/>
      <c r="AG417" s="2022"/>
      <c r="AH417" s="2022"/>
      <c r="AI417" s="2022"/>
      <c r="AJ417" s="2022"/>
      <c r="AK417" s="2023"/>
      <c r="AL417" s="2022"/>
      <c r="AM417" s="2022"/>
      <c r="AN417" s="2022"/>
      <c r="AO417" s="2022"/>
      <c r="AP417" s="2022"/>
      <c r="AQ417" s="2022"/>
      <c r="AR417" s="2022"/>
      <c r="AS417" s="2022"/>
      <c r="AT417" s="2022"/>
      <c r="AU417" s="2024"/>
      <c r="AV417" s="2025"/>
      <c r="AW417" s="2025"/>
      <c r="AX417" s="2026"/>
    </row>
    <row r="418" spans="1:50" ht="24" hidden="1" customHeight="1">
      <c r="A418" s="2021"/>
      <c r="B418" s="2021">
        <v>1</v>
      </c>
      <c r="C418" s="2022"/>
      <c r="D418" s="2022"/>
      <c r="E418" s="2022"/>
      <c r="F418" s="2022"/>
      <c r="G418" s="2022"/>
      <c r="H418" s="2022"/>
      <c r="I418" s="2022"/>
      <c r="J418" s="2022"/>
      <c r="K418" s="2022"/>
      <c r="L418" s="2022"/>
      <c r="M418" s="2022"/>
      <c r="N418" s="2022"/>
      <c r="O418" s="2022"/>
      <c r="P418" s="2022"/>
      <c r="Q418" s="2022"/>
      <c r="R418" s="2022"/>
      <c r="S418" s="2022"/>
      <c r="T418" s="2022"/>
      <c r="U418" s="2022"/>
      <c r="V418" s="2022"/>
      <c r="W418" s="2022"/>
      <c r="X418" s="2022"/>
      <c r="Y418" s="2022"/>
      <c r="Z418" s="2022"/>
      <c r="AA418" s="2022"/>
      <c r="AB418" s="2022"/>
      <c r="AC418" s="2022"/>
      <c r="AD418" s="2022"/>
      <c r="AE418" s="2022"/>
      <c r="AF418" s="2022"/>
      <c r="AG418" s="2022"/>
      <c r="AH418" s="2022"/>
      <c r="AI418" s="2022"/>
      <c r="AJ418" s="2022"/>
      <c r="AK418" s="2023"/>
      <c r="AL418" s="2022"/>
      <c r="AM418" s="2022"/>
      <c r="AN418" s="2022"/>
      <c r="AO418" s="2022"/>
      <c r="AP418" s="2022"/>
      <c r="AQ418" s="2022"/>
      <c r="AR418" s="2022"/>
      <c r="AS418" s="2022"/>
      <c r="AT418" s="2022"/>
      <c r="AU418" s="2024"/>
      <c r="AV418" s="2025"/>
      <c r="AW418" s="2025"/>
      <c r="AX418" s="2026"/>
    </row>
    <row r="419" spans="1:50" ht="24" hidden="1" customHeight="1">
      <c r="A419" s="2021"/>
      <c r="B419" s="2021">
        <v>1</v>
      </c>
      <c r="C419" s="2022"/>
      <c r="D419" s="2022"/>
      <c r="E419" s="2022"/>
      <c r="F419" s="2022"/>
      <c r="G419" s="2022"/>
      <c r="H419" s="2022"/>
      <c r="I419" s="2022"/>
      <c r="J419" s="2022"/>
      <c r="K419" s="2022"/>
      <c r="L419" s="2022"/>
      <c r="M419" s="2022"/>
      <c r="N419" s="2022"/>
      <c r="O419" s="2022"/>
      <c r="P419" s="2022"/>
      <c r="Q419" s="2022"/>
      <c r="R419" s="2022"/>
      <c r="S419" s="2022"/>
      <c r="T419" s="2022"/>
      <c r="U419" s="2022"/>
      <c r="V419" s="2022"/>
      <c r="W419" s="2022"/>
      <c r="X419" s="2022"/>
      <c r="Y419" s="2022"/>
      <c r="Z419" s="2022"/>
      <c r="AA419" s="2022"/>
      <c r="AB419" s="2022"/>
      <c r="AC419" s="2022"/>
      <c r="AD419" s="2022"/>
      <c r="AE419" s="2022"/>
      <c r="AF419" s="2022"/>
      <c r="AG419" s="2022"/>
      <c r="AH419" s="2022"/>
      <c r="AI419" s="2022"/>
      <c r="AJ419" s="2022"/>
      <c r="AK419" s="2023"/>
      <c r="AL419" s="2022"/>
      <c r="AM419" s="2022"/>
      <c r="AN419" s="2022"/>
      <c r="AO419" s="2022"/>
      <c r="AP419" s="2022"/>
      <c r="AQ419" s="2022"/>
      <c r="AR419" s="2022"/>
      <c r="AS419" s="2022"/>
      <c r="AT419" s="2022"/>
      <c r="AU419" s="2024"/>
      <c r="AV419" s="2025"/>
      <c r="AW419" s="2025"/>
      <c r="AX419" s="2026"/>
    </row>
    <row r="420" spans="1:50" ht="24" hidden="1" customHeight="1">
      <c r="A420" s="2021"/>
      <c r="B420" s="2021">
        <v>1</v>
      </c>
      <c r="C420" s="2022"/>
      <c r="D420" s="2022"/>
      <c r="E420" s="2022"/>
      <c r="F420" s="2022"/>
      <c r="G420" s="2022"/>
      <c r="H420" s="2022"/>
      <c r="I420" s="2022"/>
      <c r="J420" s="2022"/>
      <c r="K420" s="2022"/>
      <c r="L420" s="2022"/>
      <c r="M420" s="2022"/>
      <c r="N420" s="2022"/>
      <c r="O420" s="2022"/>
      <c r="P420" s="2022"/>
      <c r="Q420" s="2022"/>
      <c r="R420" s="2022"/>
      <c r="S420" s="2022"/>
      <c r="T420" s="2022"/>
      <c r="U420" s="2022"/>
      <c r="V420" s="2022"/>
      <c r="W420" s="2022"/>
      <c r="X420" s="2022"/>
      <c r="Y420" s="2022"/>
      <c r="Z420" s="2022"/>
      <c r="AA420" s="2022"/>
      <c r="AB420" s="2022"/>
      <c r="AC420" s="2022"/>
      <c r="AD420" s="2022"/>
      <c r="AE420" s="2022"/>
      <c r="AF420" s="2022"/>
      <c r="AG420" s="2022"/>
      <c r="AH420" s="2022"/>
      <c r="AI420" s="2022"/>
      <c r="AJ420" s="2022"/>
      <c r="AK420" s="2023"/>
      <c r="AL420" s="2022"/>
      <c r="AM420" s="2022"/>
      <c r="AN420" s="2022"/>
      <c r="AO420" s="2022"/>
      <c r="AP420" s="2022"/>
      <c r="AQ420" s="2022"/>
      <c r="AR420" s="2022"/>
      <c r="AS420" s="2022"/>
      <c r="AT420" s="2022"/>
      <c r="AU420" s="2024"/>
      <c r="AV420" s="2025"/>
      <c r="AW420" s="2025"/>
      <c r="AX420" s="2026"/>
    </row>
    <row r="421" spans="1:50" ht="24" hidden="1" customHeight="1">
      <c r="A421" s="2021"/>
      <c r="B421" s="2021">
        <v>1</v>
      </c>
      <c r="C421" s="2022"/>
      <c r="D421" s="2022"/>
      <c r="E421" s="2022"/>
      <c r="F421" s="2022"/>
      <c r="G421" s="2022"/>
      <c r="H421" s="2022"/>
      <c r="I421" s="2022"/>
      <c r="J421" s="2022"/>
      <c r="K421" s="2022"/>
      <c r="L421" s="2022"/>
      <c r="M421" s="2022"/>
      <c r="N421" s="2022"/>
      <c r="O421" s="2022"/>
      <c r="P421" s="2022"/>
      <c r="Q421" s="2022"/>
      <c r="R421" s="2022"/>
      <c r="S421" s="2022"/>
      <c r="T421" s="2022"/>
      <c r="U421" s="2022"/>
      <c r="V421" s="2022"/>
      <c r="W421" s="2022"/>
      <c r="X421" s="2022"/>
      <c r="Y421" s="2022"/>
      <c r="Z421" s="2022"/>
      <c r="AA421" s="2022"/>
      <c r="AB421" s="2022"/>
      <c r="AC421" s="2022"/>
      <c r="AD421" s="2022"/>
      <c r="AE421" s="2022"/>
      <c r="AF421" s="2022"/>
      <c r="AG421" s="2022"/>
      <c r="AH421" s="2022"/>
      <c r="AI421" s="2022"/>
      <c r="AJ421" s="2022"/>
      <c r="AK421" s="2023"/>
      <c r="AL421" s="2022"/>
      <c r="AM421" s="2022"/>
      <c r="AN421" s="2022"/>
      <c r="AO421" s="2022"/>
      <c r="AP421" s="2022"/>
      <c r="AQ421" s="2022"/>
      <c r="AR421" s="2022"/>
      <c r="AS421" s="2022"/>
      <c r="AT421" s="2022"/>
      <c r="AU421" s="2024"/>
      <c r="AV421" s="2025"/>
      <c r="AW421" s="2025"/>
      <c r="AX421" s="2026"/>
    </row>
    <row r="422" spans="1:50" ht="24" hidden="1" customHeight="1">
      <c r="A422" s="2021"/>
      <c r="B422" s="2021">
        <v>1</v>
      </c>
      <c r="C422" s="2022"/>
      <c r="D422" s="2022"/>
      <c r="E422" s="2022"/>
      <c r="F422" s="2022"/>
      <c r="G422" s="2022"/>
      <c r="H422" s="2022"/>
      <c r="I422" s="2022"/>
      <c r="J422" s="2022"/>
      <c r="K422" s="2022"/>
      <c r="L422" s="2022"/>
      <c r="M422" s="2022"/>
      <c r="N422" s="2022"/>
      <c r="O422" s="2022"/>
      <c r="P422" s="2022"/>
      <c r="Q422" s="2022"/>
      <c r="R422" s="2022"/>
      <c r="S422" s="2022"/>
      <c r="T422" s="2022"/>
      <c r="U422" s="2022"/>
      <c r="V422" s="2022"/>
      <c r="W422" s="2022"/>
      <c r="X422" s="2022"/>
      <c r="Y422" s="2022"/>
      <c r="Z422" s="2022"/>
      <c r="AA422" s="2022"/>
      <c r="AB422" s="2022"/>
      <c r="AC422" s="2022"/>
      <c r="AD422" s="2022"/>
      <c r="AE422" s="2022"/>
      <c r="AF422" s="2022"/>
      <c r="AG422" s="2022"/>
      <c r="AH422" s="2022"/>
      <c r="AI422" s="2022"/>
      <c r="AJ422" s="2022"/>
      <c r="AK422" s="2023"/>
      <c r="AL422" s="2022"/>
      <c r="AM422" s="2022"/>
      <c r="AN422" s="2022"/>
      <c r="AO422" s="2022"/>
      <c r="AP422" s="2022"/>
      <c r="AQ422" s="2022"/>
      <c r="AR422" s="2022"/>
      <c r="AS422" s="2022"/>
      <c r="AT422" s="2022"/>
      <c r="AU422" s="2024"/>
      <c r="AV422" s="2025"/>
      <c r="AW422" s="2025"/>
      <c r="AX422" s="2026"/>
    </row>
    <row r="423" spans="1:50" ht="24" hidden="1" customHeight="1">
      <c r="A423" s="2021"/>
      <c r="B423" s="2021">
        <v>1</v>
      </c>
      <c r="C423" s="2022"/>
      <c r="D423" s="2022"/>
      <c r="E423" s="2022"/>
      <c r="F423" s="2022"/>
      <c r="G423" s="2022"/>
      <c r="H423" s="2022"/>
      <c r="I423" s="2022"/>
      <c r="J423" s="2022"/>
      <c r="K423" s="2022"/>
      <c r="L423" s="2022"/>
      <c r="M423" s="2022"/>
      <c r="N423" s="2022"/>
      <c r="O423" s="2022"/>
      <c r="P423" s="2022"/>
      <c r="Q423" s="2022"/>
      <c r="R423" s="2022"/>
      <c r="S423" s="2022"/>
      <c r="T423" s="2022"/>
      <c r="U423" s="2022"/>
      <c r="V423" s="2022"/>
      <c r="W423" s="2022"/>
      <c r="X423" s="2022"/>
      <c r="Y423" s="2022"/>
      <c r="Z423" s="2022"/>
      <c r="AA423" s="2022"/>
      <c r="AB423" s="2022"/>
      <c r="AC423" s="2022"/>
      <c r="AD423" s="2022"/>
      <c r="AE423" s="2022"/>
      <c r="AF423" s="2022"/>
      <c r="AG423" s="2022"/>
      <c r="AH423" s="2022"/>
      <c r="AI423" s="2022"/>
      <c r="AJ423" s="2022"/>
      <c r="AK423" s="2023"/>
      <c r="AL423" s="2022"/>
      <c r="AM423" s="2022"/>
      <c r="AN423" s="2022"/>
      <c r="AO423" s="2022"/>
      <c r="AP423" s="2022"/>
      <c r="AQ423" s="2022"/>
      <c r="AR423" s="2022"/>
      <c r="AS423" s="2022"/>
      <c r="AT423" s="2022"/>
      <c r="AU423" s="2024"/>
      <c r="AV423" s="2025"/>
      <c r="AW423" s="2025"/>
      <c r="AX423" s="2026"/>
    </row>
    <row r="424" spans="1:50" ht="24" hidden="1" customHeight="1">
      <c r="A424" s="2021"/>
      <c r="B424" s="2021">
        <v>1</v>
      </c>
      <c r="C424" s="2022"/>
      <c r="D424" s="2022"/>
      <c r="E424" s="2022"/>
      <c r="F424" s="2022"/>
      <c r="G424" s="2022"/>
      <c r="H424" s="2022"/>
      <c r="I424" s="2022"/>
      <c r="J424" s="2022"/>
      <c r="K424" s="2022"/>
      <c r="L424" s="2022"/>
      <c r="M424" s="2022"/>
      <c r="N424" s="2022"/>
      <c r="O424" s="2022"/>
      <c r="P424" s="2022"/>
      <c r="Q424" s="2022"/>
      <c r="R424" s="2022"/>
      <c r="S424" s="2022"/>
      <c r="T424" s="2022"/>
      <c r="U424" s="2022"/>
      <c r="V424" s="2022"/>
      <c r="W424" s="2022"/>
      <c r="X424" s="2022"/>
      <c r="Y424" s="2022"/>
      <c r="Z424" s="2022"/>
      <c r="AA424" s="2022"/>
      <c r="AB424" s="2022"/>
      <c r="AC424" s="2022"/>
      <c r="AD424" s="2022"/>
      <c r="AE424" s="2022"/>
      <c r="AF424" s="2022"/>
      <c r="AG424" s="2022"/>
      <c r="AH424" s="2022"/>
      <c r="AI424" s="2022"/>
      <c r="AJ424" s="2022"/>
      <c r="AK424" s="2023"/>
      <c r="AL424" s="2022"/>
      <c r="AM424" s="2022"/>
      <c r="AN424" s="2022"/>
      <c r="AO424" s="2022"/>
      <c r="AP424" s="2022"/>
      <c r="AQ424" s="2022"/>
      <c r="AR424" s="2022"/>
      <c r="AS424" s="2022"/>
      <c r="AT424" s="2022"/>
      <c r="AU424" s="2024"/>
      <c r="AV424" s="2025"/>
      <c r="AW424" s="2025"/>
      <c r="AX424" s="2026"/>
    </row>
    <row r="425" spans="1:50" ht="24" hidden="1" customHeight="1">
      <c r="A425" s="2021"/>
      <c r="B425" s="2021">
        <v>1</v>
      </c>
      <c r="C425" s="2022"/>
      <c r="D425" s="2022"/>
      <c r="E425" s="2022"/>
      <c r="F425" s="2022"/>
      <c r="G425" s="2022"/>
      <c r="H425" s="2022"/>
      <c r="I425" s="2022"/>
      <c r="J425" s="2022"/>
      <c r="K425" s="2022"/>
      <c r="L425" s="2022"/>
      <c r="M425" s="2022"/>
      <c r="N425" s="2022"/>
      <c r="O425" s="2022"/>
      <c r="P425" s="2022"/>
      <c r="Q425" s="2022"/>
      <c r="R425" s="2022"/>
      <c r="S425" s="2022"/>
      <c r="T425" s="2022"/>
      <c r="U425" s="2022"/>
      <c r="V425" s="2022"/>
      <c r="W425" s="2022"/>
      <c r="X425" s="2022"/>
      <c r="Y425" s="2022"/>
      <c r="Z425" s="2022"/>
      <c r="AA425" s="2022"/>
      <c r="AB425" s="2022"/>
      <c r="AC425" s="2022"/>
      <c r="AD425" s="2022"/>
      <c r="AE425" s="2022"/>
      <c r="AF425" s="2022"/>
      <c r="AG425" s="2022"/>
      <c r="AH425" s="2022"/>
      <c r="AI425" s="2022"/>
      <c r="AJ425" s="2022"/>
      <c r="AK425" s="2023"/>
      <c r="AL425" s="2022"/>
      <c r="AM425" s="2022"/>
      <c r="AN425" s="2022"/>
      <c r="AO425" s="2022"/>
      <c r="AP425" s="2022"/>
      <c r="AQ425" s="2022"/>
      <c r="AR425" s="2022"/>
      <c r="AS425" s="2022"/>
      <c r="AT425" s="2022"/>
      <c r="AU425" s="2024"/>
      <c r="AV425" s="2025"/>
      <c r="AW425" s="2025"/>
      <c r="AX425" s="2026"/>
    </row>
    <row r="426" spans="1:50" ht="24" hidden="1" customHeight="1">
      <c r="A426" s="2021"/>
      <c r="B426" s="2021">
        <v>1</v>
      </c>
      <c r="C426" s="2022"/>
      <c r="D426" s="2022"/>
      <c r="E426" s="2022"/>
      <c r="F426" s="2022"/>
      <c r="G426" s="2022"/>
      <c r="H426" s="2022"/>
      <c r="I426" s="2022"/>
      <c r="J426" s="2022"/>
      <c r="K426" s="2022"/>
      <c r="L426" s="2022"/>
      <c r="M426" s="2022"/>
      <c r="N426" s="2022"/>
      <c r="O426" s="2022"/>
      <c r="P426" s="2022"/>
      <c r="Q426" s="2022"/>
      <c r="R426" s="2022"/>
      <c r="S426" s="2022"/>
      <c r="T426" s="2022"/>
      <c r="U426" s="2022"/>
      <c r="V426" s="2022"/>
      <c r="W426" s="2022"/>
      <c r="X426" s="2022"/>
      <c r="Y426" s="2022"/>
      <c r="Z426" s="2022"/>
      <c r="AA426" s="2022"/>
      <c r="AB426" s="2022"/>
      <c r="AC426" s="2022"/>
      <c r="AD426" s="2022"/>
      <c r="AE426" s="2022"/>
      <c r="AF426" s="2022"/>
      <c r="AG426" s="2022"/>
      <c r="AH426" s="2022"/>
      <c r="AI426" s="2022"/>
      <c r="AJ426" s="2022"/>
      <c r="AK426" s="2023"/>
      <c r="AL426" s="2022"/>
      <c r="AM426" s="2022"/>
      <c r="AN426" s="2022"/>
      <c r="AO426" s="2022"/>
      <c r="AP426" s="2022"/>
      <c r="AQ426" s="2022"/>
      <c r="AR426" s="2022"/>
      <c r="AS426" s="2022"/>
      <c r="AT426" s="2022"/>
      <c r="AU426" s="2024"/>
      <c r="AV426" s="2025"/>
      <c r="AW426" s="2025"/>
      <c r="AX426" s="2026"/>
    </row>
    <row r="427" spans="1:50" ht="24" hidden="1" customHeight="1">
      <c r="A427" s="2021"/>
      <c r="B427" s="2021">
        <v>1</v>
      </c>
      <c r="C427" s="2022"/>
      <c r="D427" s="2022"/>
      <c r="E427" s="2022"/>
      <c r="F427" s="2022"/>
      <c r="G427" s="2022"/>
      <c r="H427" s="2022"/>
      <c r="I427" s="2022"/>
      <c r="J427" s="2022"/>
      <c r="K427" s="2022"/>
      <c r="L427" s="2022"/>
      <c r="M427" s="2022"/>
      <c r="N427" s="2022"/>
      <c r="O427" s="2022"/>
      <c r="P427" s="2022"/>
      <c r="Q427" s="2022"/>
      <c r="R427" s="2022"/>
      <c r="S427" s="2022"/>
      <c r="T427" s="2022"/>
      <c r="U427" s="2022"/>
      <c r="V427" s="2022"/>
      <c r="W427" s="2022"/>
      <c r="X427" s="2022"/>
      <c r="Y427" s="2022"/>
      <c r="Z427" s="2022"/>
      <c r="AA427" s="2022"/>
      <c r="AB427" s="2022"/>
      <c r="AC427" s="2022"/>
      <c r="AD427" s="2022"/>
      <c r="AE427" s="2022"/>
      <c r="AF427" s="2022"/>
      <c r="AG427" s="2022"/>
      <c r="AH427" s="2022"/>
      <c r="AI427" s="2022"/>
      <c r="AJ427" s="2022"/>
      <c r="AK427" s="2023"/>
      <c r="AL427" s="2022"/>
      <c r="AM427" s="2022"/>
      <c r="AN427" s="2022"/>
      <c r="AO427" s="2022"/>
      <c r="AP427" s="2022"/>
      <c r="AQ427" s="2022"/>
      <c r="AR427" s="2022"/>
      <c r="AS427" s="2022"/>
      <c r="AT427" s="2022"/>
      <c r="AU427" s="2024"/>
      <c r="AV427" s="2025"/>
      <c r="AW427" s="2025"/>
      <c r="AX427" s="2026"/>
    </row>
    <row r="428" spans="1:50" ht="24" hidden="1" customHeight="1">
      <c r="A428" s="2021"/>
      <c r="B428" s="2021">
        <v>1</v>
      </c>
      <c r="C428" s="2022"/>
      <c r="D428" s="2022"/>
      <c r="E428" s="2022"/>
      <c r="F428" s="2022"/>
      <c r="G428" s="2022"/>
      <c r="H428" s="2022"/>
      <c r="I428" s="2022"/>
      <c r="J428" s="2022"/>
      <c r="K428" s="2022"/>
      <c r="L428" s="2022"/>
      <c r="M428" s="2022"/>
      <c r="N428" s="2022"/>
      <c r="O428" s="2022"/>
      <c r="P428" s="2022"/>
      <c r="Q428" s="2022"/>
      <c r="R428" s="2022"/>
      <c r="S428" s="2022"/>
      <c r="T428" s="2022"/>
      <c r="U428" s="2022"/>
      <c r="V428" s="2022"/>
      <c r="W428" s="2022"/>
      <c r="X428" s="2022"/>
      <c r="Y428" s="2022"/>
      <c r="Z428" s="2022"/>
      <c r="AA428" s="2022"/>
      <c r="AB428" s="2022"/>
      <c r="AC428" s="2022"/>
      <c r="AD428" s="2022"/>
      <c r="AE428" s="2022"/>
      <c r="AF428" s="2022"/>
      <c r="AG428" s="2022"/>
      <c r="AH428" s="2022"/>
      <c r="AI428" s="2022"/>
      <c r="AJ428" s="2022"/>
      <c r="AK428" s="2023"/>
      <c r="AL428" s="2022"/>
      <c r="AM428" s="2022"/>
      <c r="AN428" s="2022"/>
      <c r="AO428" s="2022"/>
      <c r="AP428" s="2022"/>
      <c r="AQ428" s="2022"/>
      <c r="AR428" s="2022"/>
      <c r="AS428" s="2022"/>
      <c r="AT428" s="2022"/>
      <c r="AU428" s="2024"/>
      <c r="AV428" s="2025"/>
      <c r="AW428" s="2025"/>
      <c r="AX428" s="2026"/>
    </row>
    <row r="429" spans="1:50" ht="24" hidden="1" customHeight="1">
      <c r="A429" s="2021"/>
      <c r="B429" s="2021">
        <v>1</v>
      </c>
      <c r="C429" s="2022"/>
      <c r="D429" s="2022"/>
      <c r="E429" s="2022"/>
      <c r="F429" s="2022"/>
      <c r="G429" s="2022"/>
      <c r="H429" s="2022"/>
      <c r="I429" s="2022"/>
      <c r="J429" s="2022"/>
      <c r="K429" s="2022"/>
      <c r="L429" s="2022"/>
      <c r="M429" s="2022"/>
      <c r="N429" s="2022"/>
      <c r="O429" s="2022"/>
      <c r="P429" s="2022"/>
      <c r="Q429" s="2022"/>
      <c r="R429" s="2022"/>
      <c r="S429" s="2022"/>
      <c r="T429" s="2022"/>
      <c r="U429" s="2022"/>
      <c r="V429" s="2022"/>
      <c r="W429" s="2022"/>
      <c r="X429" s="2022"/>
      <c r="Y429" s="2022"/>
      <c r="Z429" s="2022"/>
      <c r="AA429" s="2022"/>
      <c r="AB429" s="2022"/>
      <c r="AC429" s="2022"/>
      <c r="AD429" s="2022"/>
      <c r="AE429" s="2022"/>
      <c r="AF429" s="2022"/>
      <c r="AG429" s="2022"/>
      <c r="AH429" s="2022"/>
      <c r="AI429" s="2022"/>
      <c r="AJ429" s="2022"/>
      <c r="AK429" s="2023"/>
      <c r="AL429" s="2022"/>
      <c r="AM429" s="2022"/>
      <c r="AN429" s="2022"/>
      <c r="AO429" s="2022"/>
      <c r="AP429" s="2022"/>
      <c r="AQ429" s="2022"/>
      <c r="AR429" s="2022"/>
      <c r="AS429" s="2022"/>
      <c r="AT429" s="2022"/>
      <c r="AU429" s="2024"/>
      <c r="AV429" s="2025"/>
      <c r="AW429" s="2025"/>
      <c r="AX429" s="2026"/>
    </row>
    <row r="430" spans="1:50" ht="24" hidden="1" customHeight="1">
      <c r="A430" s="2021"/>
      <c r="B430" s="2021">
        <v>1</v>
      </c>
      <c r="C430" s="2022"/>
      <c r="D430" s="2022"/>
      <c r="E430" s="2022"/>
      <c r="F430" s="2022"/>
      <c r="G430" s="2022"/>
      <c r="H430" s="2022"/>
      <c r="I430" s="2022"/>
      <c r="J430" s="2022"/>
      <c r="K430" s="2022"/>
      <c r="L430" s="2022"/>
      <c r="M430" s="2022"/>
      <c r="N430" s="2022"/>
      <c r="O430" s="2022"/>
      <c r="P430" s="2022"/>
      <c r="Q430" s="2022"/>
      <c r="R430" s="2022"/>
      <c r="S430" s="2022"/>
      <c r="T430" s="2022"/>
      <c r="U430" s="2022"/>
      <c r="V430" s="2022"/>
      <c r="W430" s="2022"/>
      <c r="X430" s="2022"/>
      <c r="Y430" s="2022"/>
      <c r="Z430" s="2022"/>
      <c r="AA430" s="2022"/>
      <c r="AB430" s="2022"/>
      <c r="AC430" s="2022"/>
      <c r="AD430" s="2022"/>
      <c r="AE430" s="2022"/>
      <c r="AF430" s="2022"/>
      <c r="AG430" s="2022"/>
      <c r="AH430" s="2022"/>
      <c r="AI430" s="2022"/>
      <c r="AJ430" s="2022"/>
      <c r="AK430" s="2023"/>
      <c r="AL430" s="2022"/>
      <c r="AM430" s="2022"/>
      <c r="AN430" s="2022"/>
      <c r="AO430" s="2022"/>
      <c r="AP430" s="2022"/>
      <c r="AQ430" s="2022"/>
      <c r="AR430" s="2022"/>
      <c r="AS430" s="2022"/>
      <c r="AT430" s="2022"/>
      <c r="AU430" s="2024"/>
      <c r="AV430" s="2025"/>
      <c r="AW430" s="2025"/>
      <c r="AX430" s="2026"/>
    </row>
    <row r="431" spans="1:50" ht="24" hidden="1" customHeight="1">
      <c r="A431" s="2021"/>
      <c r="B431" s="2021">
        <v>1</v>
      </c>
      <c r="C431" s="2022"/>
      <c r="D431" s="2022"/>
      <c r="E431" s="2022"/>
      <c r="F431" s="2022"/>
      <c r="G431" s="2022"/>
      <c r="H431" s="2022"/>
      <c r="I431" s="2022"/>
      <c r="J431" s="2022"/>
      <c r="K431" s="2022"/>
      <c r="L431" s="2022"/>
      <c r="M431" s="2022"/>
      <c r="N431" s="2022"/>
      <c r="O431" s="2022"/>
      <c r="P431" s="2022"/>
      <c r="Q431" s="2022"/>
      <c r="R431" s="2022"/>
      <c r="S431" s="2022"/>
      <c r="T431" s="2022"/>
      <c r="U431" s="2022"/>
      <c r="V431" s="2022"/>
      <c r="W431" s="2022"/>
      <c r="X431" s="2022"/>
      <c r="Y431" s="2022"/>
      <c r="Z431" s="2022"/>
      <c r="AA431" s="2022"/>
      <c r="AB431" s="2022"/>
      <c r="AC431" s="2022"/>
      <c r="AD431" s="2022"/>
      <c r="AE431" s="2022"/>
      <c r="AF431" s="2022"/>
      <c r="AG431" s="2022"/>
      <c r="AH431" s="2022"/>
      <c r="AI431" s="2022"/>
      <c r="AJ431" s="2022"/>
      <c r="AK431" s="2023"/>
      <c r="AL431" s="2022"/>
      <c r="AM431" s="2022"/>
      <c r="AN431" s="2022"/>
      <c r="AO431" s="2022"/>
      <c r="AP431" s="2022"/>
      <c r="AQ431" s="2022"/>
      <c r="AR431" s="2022"/>
      <c r="AS431" s="2022"/>
      <c r="AT431" s="2022"/>
      <c r="AU431" s="2024"/>
      <c r="AV431" s="2025"/>
      <c r="AW431" s="2025"/>
      <c r="AX431" s="2026"/>
    </row>
    <row r="432" spans="1:50" ht="24" hidden="1" customHeight="1">
      <c r="A432" s="2021"/>
      <c r="B432" s="2021">
        <v>1</v>
      </c>
      <c r="C432" s="2022"/>
      <c r="D432" s="2022"/>
      <c r="E432" s="2022"/>
      <c r="F432" s="2022"/>
      <c r="G432" s="2022"/>
      <c r="H432" s="2022"/>
      <c r="I432" s="2022"/>
      <c r="J432" s="2022"/>
      <c r="K432" s="2022"/>
      <c r="L432" s="2022"/>
      <c r="M432" s="2022"/>
      <c r="N432" s="2022"/>
      <c r="O432" s="2022"/>
      <c r="P432" s="2022"/>
      <c r="Q432" s="2022"/>
      <c r="R432" s="2022"/>
      <c r="S432" s="2022"/>
      <c r="T432" s="2022"/>
      <c r="U432" s="2022"/>
      <c r="V432" s="2022"/>
      <c r="W432" s="2022"/>
      <c r="X432" s="2022"/>
      <c r="Y432" s="2022"/>
      <c r="Z432" s="2022"/>
      <c r="AA432" s="2022"/>
      <c r="AB432" s="2022"/>
      <c r="AC432" s="2022"/>
      <c r="AD432" s="2022"/>
      <c r="AE432" s="2022"/>
      <c r="AF432" s="2022"/>
      <c r="AG432" s="2022"/>
      <c r="AH432" s="2022"/>
      <c r="AI432" s="2022"/>
      <c r="AJ432" s="2022"/>
      <c r="AK432" s="2023"/>
      <c r="AL432" s="2022"/>
      <c r="AM432" s="2022"/>
      <c r="AN432" s="2022"/>
      <c r="AO432" s="2022"/>
      <c r="AP432" s="2022"/>
      <c r="AQ432" s="2022"/>
      <c r="AR432" s="2022"/>
      <c r="AS432" s="2022"/>
      <c r="AT432" s="2022"/>
      <c r="AU432" s="2024"/>
      <c r="AV432" s="2025"/>
      <c r="AW432" s="2025"/>
      <c r="AX432" s="2026"/>
    </row>
    <row r="433" spans="1:50">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row>
    <row r="434" spans="1:50">
      <c r="A434" s="20"/>
      <c r="B434" s="20" t="s">
        <v>2087</v>
      </c>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row>
    <row r="435" spans="1:50" ht="24" customHeight="1">
      <c r="A435" s="2021"/>
      <c r="B435" s="2021"/>
      <c r="C435" s="187" t="s">
        <v>2084</v>
      </c>
      <c r="D435" s="187"/>
      <c r="E435" s="187"/>
      <c r="F435" s="187"/>
      <c r="G435" s="187"/>
      <c r="H435" s="187"/>
      <c r="I435" s="187"/>
      <c r="J435" s="187"/>
      <c r="K435" s="187"/>
      <c r="L435" s="187"/>
      <c r="M435" s="187" t="s">
        <v>2083</v>
      </c>
      <c r="N435" s="187"/>
      <c r="O435" s="187"/>
      <c r="P435" s="187"/>
      <c r="Q435" s="187"/>
      <c r="R435" s="187"/>
      <c r="S435" s="187"/>
      <c r="T435" s="187"/>
      <c r="U435" s="187"/>
      <c r="V435" s="187"/>
      <c r="W435" s="187"/>
      <c r="X435" s="187"/>
      <c r="Y435" s="187"/>
      <c r="Z435" s="187"/>
      <c r="AA435" s="187"/>
      <c r="AB435" s="187"/>
      <c r="AC435" s="187"/>
      <c r="AD435" s="187"/>
      <c r="AE435" s="187"/>
      <c r="AF435" s="187"/>
      <c r="AG435" s="187"/>
      <c r="AH435" s="187"/>
      <c r="AI435" s="187"/>
      <c r="AJ435" s="187"/>
      <c r="AK435" s="193" t="s">
        <v>2086</v>
      </c>
      <c r="AL435" s="187"/>
      <c r="AM435" s="187"/>
      <c r="AN435" s="187"/>
      <c r="AO435" s="187"/>
      <c r="AP435" s="187"/>
      <c r="AQ435" s="187" t="s">
        <v>1301</v>
      </c>
      <c r="AR435" s="187"/>
      <c r="AS435" s="187"/>
      <c r="AT435" s="187"/>
      <c r="AU435" s="128" t="s">
        <v>1300</v>
      </c>
      <c r="AV435" s="129"/>
      <c r="AW435" s="129"/>
      <c r="AX435" s="2026"/>
    </row>
    <row r="436" spans="1:50" ht="24" customHeight="1">
      <c r="A436" s="2021">
        <v>1</v>
      </c>
      <c r="B436" s="2021">
        <v>1</v>
      </c>
      <c r="C436" s="2022"/>
      <c r="D436" s="2022"/>
      <c r="E436" s="2022"/>
      <c r="F436" s="2022"/>
      <c r="G436" s="2022"/>
      <c r="H436" s="2022"/>
      <c r="I436" s="2022"/>
      <c r="J436" s="2022"/>
      <c r="K436" s="2022"/>
      <c r="L436" s="2022"/>
      <c r="M436" s="2022"/>
      <c r="N436" s="2022"/>
      <c r="O436" s="2022"/>
      <c r="P436" s="2022"/>
      <c r="Q436" s="2022"/>
      <c r="R436" s="2022"/>
      <c r="S436" s="2022"/>
      <c r="T436" s="2022"/>
      <c r="U436" s="2022"/>
      <c r="V436" s="2022"/>
      <c r="W436" s="2022"/>
      <c r="X436" s="2022"/>
      <c r="Y436" s="2022"/>
      <c r="Z436" s="2022"/>
      <c r="AA436" s="2022"/>
      <c r="AB436" s="2022"/>
      <c r="AC436" s="2022"/>
      <c r="AD436" s="2022"/>
      <c r="AE436" s="2022"/>
      <c r="AF436" s="2022"/>
      <c r="AG436" s="2022"/>
      <c r="AH436" s="2022"/>
      <c r="AI436" s="2022"/>
      <c r="AJ436" s="2022"/>
      <c r="AK436" s="2023"/>
      <c r="AL436" s="2022"/>
      <c r="AM436" s="2022"/>
      <c r="AN436" s="2022"/>
      <c r="AO436" s="2022"/>
      <c r="AP436" s="2022"/>
      <c r="AQ436" s="2022"/>
      <c r="AR436" s="2022"/>
      <c r="AS436" s="2022"/>
      <c r="AT436" s="2022"/>
      <c r="AU436" s="2024"/>
      <c r="AV436" s="2025"/>
      <c r="AW436" s="2025"/>
      <c r="AX436" s="2026"/>
    </row>
    <row r="437" spans="1:50" ht="24" customHeight="1">
      <c r="A437" s="2021">
        <v>2</v>
      </c>
      <c r="B437" s="2021">
        <v>1</v>
      </c>
      <c r="C437" s="2022"/>
      <c r="D437" s="2022"/>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F437" s="2022"/>
      <c r="AG437" s="2022"/>
      <c r="AH437" s="2022"/>
      <c r="AI437" s="2022"/>
      <c r="AJ437" s="2022"/>
      <c r="AK437" s="2023"/>
      <c r="AL437" s="2022"/>
      <c r="AM437" s="2022"/>
      <c r="AN437" s="2022"/>
      <c r="AO437" s="2022"/>
      <c r="AP437" s="2022"/>
      <c r="AQ437" s="2022"/>
      <c r="AR437" s="2022"/>
      <c r="AS437" s="2022"/>
      <c r="AT437" s="2022"/>
      <c r="AU437" s="2024"/>
      <c r="AV437" s="2025"/>
      <c r="AW437" s="2025"/>
      <c r="AX437" s="2026"/>
    </row>
    <row r="438" spans="1:50" ht="24" customHeight="1">
      <c r="A438" s="2021">
        <v>3</v>
      </c>
      <c r="B438" s="2021">
        <v>1</v>
      </c>
      <c r="C438" s="2022"/>
      <c r="D438" s="2022"/>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c r="AE438" s="2022"/>
      <c r="AF438" s="2022"/>
      <c r="AG438" s="2022"/>
      <c r="AH438" s="2022"/>
      <c r="AI438" s="2022"/>
      <c r="AJ438" s="2022"/>
      <c r="AK438" s="2023"/>
      <c r="AL438" s="2022"/>
      <c r="AM438" s="2022"/>
      <c r="AN438" s="2022"/>
      <c r="AO438" s="2022"/>
      <c r="AP438" s="2022"/>
      <c r="AQ438" s="2022"/>
      <c r="AR438" s="2022"/>
      <c r="AS438" s="2022"/>
      <c r="AT438" s="2022"/>
      <c r="AU438" s="2024"/>
      <c r="AV438" s="2025"/>
      <c r="AW438" s="2025"/>
      <c r="AX438" s="2026"/>
    </row>
    <row r="439" spans="1:50" ht="24" customHeight="1">
      <c r="A439" s="2021">
        <v>4</v>
      </c>
      <c r="B439" s="2021">
        <v>1</v>
      </c>
      <c r="C439" s="2022"/>
      <c r="D439" s="2022"/>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c r="AE439" s="2022"/>
      <c r="AF439" s="2022"/>
      <c r="AG439" s="2022"/>
      <c r="AH439" s="2022"/>
      <c r="AI439" s="2022"/>
      <c r="AJ439" s="2022"/>
      <c r="AK439" s="2023"/>
      <c r="AL439" s="2022"/>
      <c r="AM439" s="2022"/>
      <c r="AN439" s="2022"/>
      <c r="AO439" s="2022"/>
      <c r="AP439" s="2022"/>
      <c r="AQ439" s="2022"/>
      <c r="AR439" s="2022"/>
      <c r="AS439" s="2022"/>
      <c r="AT439" s="2022"/>
      <c r="AU439" s="2024"/>
      <c r="AV439" s="2025"/>
      <c r="AW439" s="2025"/>
      <c r="AX439" s="2026"/>
    </row>
    <row r="440" spans="1:50" ht="24" customHeight="1">
      <c r="A440" s="2021">
        <v>5</v>
      </c>
      <c r="B440" s="2021">
        <v>1</v>
      </c>
      <c r="C440" s="2022"/>
      <c r="D440" s="2022"/>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c r="AE440" s="2022"/>
      <c r="AF440" s="2022"/>
      <c r="AG440" s="2022"/>
      <c r="AH440" s="2022"/>
      <c r="AI440" s="2022"/>
      <c r="AJ440" s="2022"/>
      <c r="AK440" s="2023"/>
      <c r="AL440" s="2022"/>
      <c r="AM440" s="2022"/>
      <c r="AN440" s="2022"/>
      <c r="AO440" s="2022"/>
      <c r="AP440" s="2022"/>
      <c r="AQ440" s="2022"/>
      <c r="AR440" s="2022"/>
      <c r="AS440" s="2022"/>
      <c r="AT440" s="2022"/>
      <c r="AU440" s="2024"/>
      <c r="AV440" s="2025"/>
      <c r="AW440" s="2025"/>
      <c r="AX440" s="2026"/>
    </row>
    <row r="441" spans="1:50" ht="24" customHeight="1">
      <c r="A441" s="2021">
        <v>6</v>
      </c>
      <c r="B441" s="2021">
        <v>1</v>
      </c>
      <c r="C441" s="2022"/>
      <c r="D441" s="2022"/>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c r="AE441" s="2022"/>
      <c r="AF441" s="2022"/>
      <c r="AG441" s="2022"/>
      <c r="AH441" s="2022"/>
      <c r="AI441" s="2022"/>
      <c r="AJ441" s="2022"/>
      <c r="AK441" s="2023"/>
      <c r="AL441" s="2022"/>
      <c r="AM441" s="2022"/>
      <c r="AN441" s="2022"/>
      <c r="AO441" s="2022"/>
      <c r="AP441" s="2022"/>
      <c r="AQ441" s="2022"/>
      <c r="AR441" s="2022"/>
      <c r="AS441" s="2022"/>
      <c r="AT441" s="2022"/>
      <c r="AU441" s="2024"/>
      <c r="AV441" s="2025"/>
      <c r="AW441" s="2025"/>
      <c r="AX441" s="2026"/>
    </row>
    <row r="442" spans="1:50" ht="24" customHeight="1">
      <c r="A442" s="2021">
        <v>7</v>
      </c>
      <c r="B442" s="2021">
        <v>1</v>
      </c>
      <c r="C442" s="2022"/>
      <c r="D442" s="2022"/>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22"/>
      <c r="AG442" s="2022"/>
      <c r="AH442" s="2022"/>
      <c r="AI442" s="2022"/>
      <c r="AJ442" s="2022"/>
      <c r="AK442" s="2023"/>
      <c r="AL442" s="2022"/>
      <c r="AM442" s="2022"/>
      <c r="AN442" s="2022"/>
      <c r="AO442" s="2022"/>
      <c r="AP442" s="2022"/>
      <c r="AQ442" s="2022"/>
      <c r="AR442" s="2022"/>
      <c r="AS442" s="2022"/>
      <c r="AT442" s="2022"/>
      <c r="AU442" s="2024"/>
      <c r="AV442" s="2025"/>
      <c r="AW442" s="2025"/>
      <c r="AX442" s="2026"/>
    </row>
    <row r="443" spans="1:50" ht="24" customHeight="1">
      <c r="A443" s="2021">
        <v>8</v>
      </c>
      <c r="B443" s="2021">
        <v>1</v>
      </c>
      <c r="C443" s="2022"/>
      <c r="D443" s="2022"/>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2022"/>
      <c r="AG443" s="2022"/>
      <c r="AH443" s="2022"/>
      <c r="AI443" s="2022"/>
      <c r="AJ443" s="2022"/>
      <c r="AK443" s="2023"/>
      <c r="AL443" s="2022"/>
      <c r="AM443" s="2022"/>
      <c r="AN443" s="2022"/>
      <c r="AO443" s="2022"/>
      <c r="AP443" s="2022"/>
      <c r="AQ443" s="2022"/>
      <c r="AR443" s="2022"/>
      <c r="AS443" s="2022"/>
      <c r="AT443" s="2022"/>
      <c r="AU443" s="2024"/>
      <c r="AV443" s="2025"/>
      <c r="AW443" s="2025"/>
      <c r="AX443" s="2026"/>
    </row>
    <row r="444" spans="1:50" ht="24" customHeight="1">
      <c r="A444" s="2021">
        <v>9</v>
      </c>
      <c r="B444" s="2021">
        <v>1</v>
      </c>
      <c r="C444" s="2022"/>
      <c r="D444" s="2022"/>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2022"/>
      <c r="AG444" s="2022"/>
      <c r="AH444" s="2022"/>
      <c r="AI444" s="2022"/>
      <c r="AJ444" s="2022"/>
      <c r="AK444" s="2023"/>
      <c r="AL444" s="2022"/>
      <c r="AM444" s="2022"/>
      <c r="AN444" s="2022"/>
      <c r="AO444" s="2022"/>
      <c r="AP444" s="2022"/>
      <c r="AQ444" s="2022"/>
      <c r="AR444" s="2022"/>
      <c r="AS444" s="2022"/>
      <c r="AT444" s="2022"/>
      <c r="AU444" s="2024"/>
      <c r="AV444" s="2025"/>
      <c r="AW444" s="2025"/>
      <c r="AX444" s="2026"/>
    </row>
    <row r="445" spans="1:50" ht="24" customHeight="1">
      <c r="A445" s="2021">
        <v>10</v>
      </c>
      <c r="B445" s="2021">
        <v>1</v>
      </c>
      <c r="C445" s="2022"/>
      <c r="D445" s="2022"/>
      <c r="E445" s="2022"/>
      <c r="F445" s="2022"/>
      <c r="G445" s="2022"/>
      <c r="H445" s="2022"/>
      <c r="I445" s="2022"/>
      <c r="J445" s="2022"/>
      <c r="K445" s="2022"/>
      <c r="L445" s="2022"/>
      <c r="M445" s="2022"/>
      <c r="N445" s="2022"/>
      <c r="O445" s="2022"/>
      <c r="P445" s="2022"/>
      <c r="Q445" s="2022"/>
      <c r="R445" s="2022"/>
      <c r="S445" s="2022"/>
      <c r="T445" s="2022"/>
      <c r="U445" s="2022"/>
      <c r="V445" s="2022"/>
      <c r="W445" s="2022"/>
      <c r="X445" s="2022"/>
      <c r="Y445" s="2022"/>
      <c r="Z445" s="2022"/>
      <c r="AA445" s="2022"/>
      <c r="AB445" s="2022"/>
      <c r="AC445" s="2022"/>
      <c r="AD445" s="2022"/>
      <c r="AE445" s="2022"/>
      <c r="AF445" s="2022"/>
      <c r="AG445" s="2022"/>
      <c r="AH445" s="2022"/>
      <c r="AI445" s="2022"/>
      <c r="AJ445" s="2022"/>
      <c r="AK445" s="2023"/>
      <c r="AL445" s="2022"/>
      <c r="AM445" s="2022"/>
      <c r="AN445" s="2022"/>
      <c r="AO445" s="2022"/>
      <c r="AP445" s="2022"/>
      <c r="AQ445" s="2022"/>
      <c r="AR445" s="2022"/>
      <c r="AS445" s="2022"/>
      <c r="AT445" s="2022"/>
      <c r="AU445" s="2024"/>
      <c r="AV445" s="2025"/>
      <c r="AW445" s="2025"/>
      <c r="AX445" s="2026"/>
    </row>
    <row r="446" spans="1:50" ht="24" customHeight="1">
      <c r="A446" s="2021"/>
      <c r="B446" s="2021">
        <v>1</v>
      </c>
      <c r="C446" s="2022"/>
      <c r="D446" s="2022"/>
      <c r="E446" s="2022"/>
      <c r="F446" s="2022"/>
      <c r="G446" s="2022"/>
      <c r="H446" s="2022"/>
      <c r="I446" s="2022"/>
      <c r="J446" s="2022"/>
      <c r="K446" s="2022"/>
      <c r="L446" s="2022"/>
      <c r="M446" s="2022"/>
      <c r="N446" s="2022"/>
      <c r="O446" s="2022"/>
      <c r="P446" s="2022"/>
      <c r="Q446" s="2022"/>
      <c r="R446" s="2022"/>
      <c r="S446" s="2022"/>
      <c r="T446" s="2022"/>
      <c r="U446" s="2022"/>
      <c r="V446" s="2022"/>
      <c r="W446" s="2022"/>
      <c r="X446" s="2022"/>
      <c r="Y446" s="2022"/>
      <c r="Z446" s="2022"/>
      <c r="AA446" s="2022"/>
      <c r="AB446" s="2022"/>
      <c r="AC446" s="2022"/>
      <c r="AD446" s="2022"/>
      <c r="AE446" s="2022"/>
      <c r="AF446" s="2022"/>
      <c r="AG446" s="2022"/>
      <c r="AH446" s="2022"/>
      <c r="AI446" s="2022"/>
      <c r="AJ446" s="2022"/>
      <c r="AK446" s="2023"/>
      <c r="AL446" s="2022"/>
      <c r="AM446" s="2022"/>
      <c r="AN446" s="2022"/>
      <c r="AO446" s="2022"/>
      <c r="AP446" s="2022"/>
      <c r="AQ446" s="2022"/>
      <c r="AR446" s="2022"/>
      <c r="AS446" s="2022"/>
      <c r="AT446" s="2022"/>
      <c r="AU446" s="2024"/>
      <c r="AV446" s="2025"/>
      <c r="AW446" s="2025"/>
      <c r="AX446" s="2026"/>
    </row>
    <row r="447" spans="1:50" ht="24" customHeight="1">
      <c r="A447" s="2021"/>
      <c r="B447" s="2021">
        <v>1</v>
      </c>
      <c r="C447" s="2022"/>
      <c r="D447" s="2022"/>
      <c r="E447" s="2022"/>
      <c r="F447" s="2022"/>
      <c r="G447" s="2022"/>
      <c r="H447" s="2022"/>
      <c r="I447" s="2022"/>
      <c r="J447" s="2022"/>
      <c r="K447" s="2022"/>
      <c r="L447" s="2022"/>
      <c r="M447" s="2022"/>
      <c r="N447" s="2022"/>
      <c r="O447" s="2022"/>
      <c r="P447" s="2022"/>
      <c r="Q447" s="2022"/>
      <c r="R447" s="2022"/>
      <c r="S447" s="2022"/>
      <c r="T447" s="2022"/>
      <c r="U447" s="2022"/>
      <c r="V447" s="2022"/>
      <c r="W447" s="2022"/>
      <c r="X447" s="2022"/>
      <c r="Y447" s="2022"/>
      <c r="Z447" s="2022"/>
      <c r="AA447" s="2022"/>
      <c r="AB447" s="2022"/>
      <c r="AC447" s="2022"/>
      <c r="AD447" s="2022"/>
      <c r="AE447" s="2022"/>
      <c r="AF447" s="2022"/>
      <c r="AG447" s="2022"/>
      <c r="AH447" s="2022"/>
      <c r="AI447" s="2022"/>
      <c r="AJ447" s="2022"/>
      <c r="AK447" s="2023"/>
      <c r="AL447" s="2022"/>
      <c r="AM447" s="2022"/>
      <c r="AN447" s="2022"/>
      <c r="AO447" s="2022"/>
      <c r="AP447" s="2022"/>
      <c r="AQ447" s="2022"/>
      <c r="AR447" s="2022"/>
      <c r="AS447" s="2022"/>
      <c r="AT447" s="2022"/>
      <c r="AU447" s="2024"/>
      <c r="AV447" s="2025"/>
      <c r="AW447" s="2025"/>
      <c r="AX447" s="2026"/>
    </row>
    <row r="448" spans="1:50" ht="24" customHeight="1">
      <c r="A448" s="2021"/>
      <c r="B448" s="2021">
        <v>1</v>
      </c>
      <c r="C448" s="2022"/>
      <c r="D448" s="2022"/>
      <c r="E448" s="2022"/>
      <c r="F448" s="2022"/>
      <c r="G448" s="2022"/>
      <c r="H448" s="2022"/>
      <c r="I448" s="2022"/>
      <c r="J448" s="2022"/>
      <c r="K448" s="2022"/>
      <c r="L448" s="2022"/>
      <c r="M448" s="2022"/>
      <c r="N448" s="2022"/>
      <c r="O448" s="2022"/>
      <c r="P448" s="2022"/>
      <c r="Q448" s="2022"/>
      <c r="R448" s="2022"/>
      <c r="S448" s="2022"/>
      <c r="T448" s="2022"/>
      <c r="U448" s="2022"/>
      <c r="V448" s="2022"/>
      <c r="W448" s="2022"/>
      <c r="X448" s="2022"/>
      <c r="Y448" s="2022"/>
      <c r="Z448" s="2022"/>
      <c r="AA448" s="2022"/>
      <c r="AB448" s="2022"/>
      <c r="AC448" s="2022"/>
      <c r="AD448" s="2022"/>
      <c r="AE448" s="2022"/>
      <c r="AF448" s="2022"/>
      <c r="AG448" s="2022"/>
      <c r="AH448" s="2022"/>
      <c r="AI448" s="2022"/>
      <c r="AJ448" s="2022"/>
      <c r="AK448" s="2023"/>
      <c r="AL448" s="2022"/>
      <c r="AM448" s="2022"/>
      <c r="AN448" s="2022"/>
      <c r="AO448" s="2022"/>
      <c r="AP448" s="2022"/>
      <c r="AQ448" s="2022"/>
      <c r="AR448" s="2022"/>
      <c r="AS448" s="2022"/>
      <c r="AT448" s="2022"/>
      <c r="AU448" s="2024"/>
      <c r="AV448" s="2025"/>
      <c r="AW448" s="2025"/>
      <c r="AX448" s="2026"/>
    </row>
    <row r="449" spans="1:50" ht="24" customHeight="1">
      <c r="A449" s="2021"/>
      <c r="B449" s="2021">
        <v>1</v>
      </c>
      <c r="C449" s="2022"/>
      <c r="D449" s="2022"/>
      <c r="E449" s="2022"/>
      <c r="F449" s="2022"/>
      <c r="G449" s="2022"/>
      <c r="H449" s="2022"/>
      <c r="I449" s="2022"/>
      <c r="J449" s="2022"/>
      <c r="K449" s="2022"/>
      <c r="L449" s="2022"/>
      <c r="M449" s="2022"/>
      <c r="N449" s="2022"/>
      <c r="O449" s="2022"/>
      <c r="P449" s="2022"/>
      <c r="Q449" s="2022"/>
      <c r="R449" s="2022"/>
      <c r="S449" s="2022"/>
      <c r="T449" s="2022"/>
      <c r="U449" s="2022"/>
      <c r="V449" s="2022"/>
      <c r="W449" s="2022"/>
      <c r="X449" s="2022"/>
      <c r="Y449" s="2022"/>
      <c r="Z449" s="2022"/>
      <c r="AA449" s="2022"/>
      <c r="AB449" s="2022"/>
      <c r="AC449" s="2022"/>
      <c r="AD449" s="2022"/>
      <c r="AE449" s="2022"/>
      <c r="AF449" s="2022"/>
      <c r="AG449" s="2022"/>
      <c r="AH449" s="2022"/>
      <c r="AI449" s="2022"/>
      <c r="AJ449" s="2022"/>
      <c r="AK449" s="2023"/>
      <c r="AL449" s="2022"/>
      <c r="AM449" s="2022"/>
      <c r="AN449" s="2022"/>
      <c r="AO449" s="2022"/>
      <c r="AP449" s="2022"/>
      <c r="AQ449" s="2022"/>
      <c r="AR449" s="2022"/>
      <c r="AS449" s="2022"/>
      <c r="AT449" s="2022"/>
      <c r="AU449" s="2024"/>
      <c r="AV449" s="2025"/>
      <c r="AW449" s="2025"/>
      <c r="AX449" s="2026"/>
    </row>
    <row r="450" spans="1:50" ht="24" customHeight="1">
      <c r="A450" s="2021"/>
      <c r="B450" s="2021">
        <v>1</v>
      </c>
      <c r="C450" s="2022"/>
      <c r="D450" s="2022"/>
      <c r="E450" s="2022"/>
      <c r="F450" s="2022"/>
      <c r="G450" s="2022"/>
      <c r="H450" s="2022"/>
      <c r="I450" s="2022"/>
      <c r="J450" s="2022"/>
      <c r="K450" s="2022"/>
      <c r="L450" s="2022"/>
      <c r="M450" s="2022"/>
      <c r="N450" s="2022"/>
      <c r="O450" s="2022"/>
      <c r="P450" s="2022"/>
      <c r="Q450" s="2022"/>
      <c r="R450" s="2022"/>
      <c r="S450" s="2022"/>
      <c r="T450" s="2022"/>
      <c r="U450" s="2022"/>
      <c r="V450" s="2022"/>
      <c r="W450" s="2022"/>
      <c r="X450" s="2022"/>
      <c r="Y450" s="2022"/>
      <c r="Z450" s="2022"/>
      <c r="AA450" s="2022"/>
      <c r="AB450" s="2022"/>
      <c r="AC450" s="2022"/>
      <c r="AD450" s="2022"/>
      <c r="AE450" s="2022"/>
      <c r="AF450" s="2022"/>
      <c r="AG450" s="2022"/>
      <c r="AH450" s="2022"/>
      <c r="AI450" s="2022"/>
      <c r="AJ450" s="2022"/>
      <c r="AK450" s="2023"/>
      <c r="AL450" s="2022"/>
      <c r="AM450" s="2022"/>
      <c r="AN450" s="2022"/>
      <c r="AO450" s="2022"/>
      <c r="AP450" s="2022"/>
      <c r="AQ450" s="2022"/>
      <c r="AR450" s="2022"/>
      <c r="AS450" s="2022"/>
      <c r="AT450" s="2022"/>
      <c r="AU450" s="2024"/>
      <c r="AV450" s="2025"/>
      <c r="AW450" s="2025"/>
      <c r="AX450" s="2026"/>
    </row>
    <row r="451" spans="1:50" ht="24" customHeight="1">
      <c r="A451" s="2021"/>
      <c r="B451" s="2021">
        <v>1</v>
      </c>
      <c r="C451" s="2022"/>
      <c r="D451" s="2022"/>
      <c r="E451" s="2022"/>
      <c r="F451" s="2022"/>
      <c r="G451" s="2022"/>
      <c r="H451" s="2022"/>
      <c r="I451" s="2022"/>
      <c r="J451" s="2022"/>
      <c r="K451" s="2022"/>
      <c r="L451" s="2022"/>
      <c r="M451" s="2022"/>
      <c r="N451" s="2022"/>
      <c r="O451" s="2022"/>
      <c r="P451" s="2022"/>
      <c r="Q451" s="2022"/>
      <c r="R451" s="2022"/>
      <c r="S451" s="2022"/>
      <c r="T451" s="2022"/>
      <c r="U451" s="2022"/>
      <c r="V451" s="2022"/>
      <c r="W451" s="2022"/>
      <c r="X451" s="2022"/>
      <c r="Y451" s="2022"/>
      <c r="Z451" s="2022"/>
      <c r="AA451" s="2022"/>
      <c r="AB451" s="2022"/>
      <c r="AC451" s="2022"/>
      <c r="AD451" s="2022"/>
      <c r="AE451" s="2022"/>
      <c r="AF451" s="2022"/>
      <c r="AG451" s="2022"/>
      <c r="AH451" s="2022"/>
      <c r="AI451" s="2022"/>
      <c r="AJ451" s="2022"/>
      <c r="AK451" s="2023"/>
      <c r="AL451" s="2022"/>
      <c r="AM451" s="2022"/>
      <c r="AN451" s="2022"/>
      <c r="AO451" s="2022"/>
      <c r="AP451" s="2022"/>
      <c r="AQ451" s="2022"/>
      <c r="AR451" s="2022"/>
      <c r="AS451" s="2022"/>
      <c r="AT451" s="2022"/>
      <c r="AU451" s="2024"/>
      <c r="AV451" s="2025"/>
      <c r="AW451" s="2025"/>
      <c r="AX451" s="2026"/>
    </row>
    <row r="452" spans="1:50" ht="24" customHeight="1">
      <c r="A452" s="2021"/>
      <c r="B452" s="2021">
        <v>1</v>
      </c>
      <c r="C452" s="2022"/>
      <c r="D452" s="2022"/>
      <c r="E452" s="2022"/>
      <c r="F452" s="2022"/>
      <c r="G452" s="2022"/>
      <c r="H452" s="2022"/>
      <c r="I452" s="2022"/>
      <c r="J452" s="2022"/>
      <c r="K452" s="2022"/>
      <c r="L452" s="2022"/>
      <c r="M452" s="2022"/>
      <c r="N452" s="2022"/>
      <c r="O452" s="2022"/>
      <c r="P452" s="2022"/>
      <c r="Q452" s="2022"/>
      <c r="R452" s="2022"/>
      <c r="S452" s="2022"/>
      <c r="T452" s="2022"/>
      <c r="U452" s="2022"/>
      <c r="V452" s="2022"/>
      <c r="W452" s="2022"/>
      <c r="X452" s="2022"/>
      <c r="Y452" s="2022"/>
      <c r="Z452" s="2022"/>
      <c r="AA452" s="2022"/>
      <c r="AB452" s="2022"/>
      <c r="AC452" s="2022"/>
      <c r="AD452" s="2022"/>
      <c r="AE452" s="2022"/>
      <c r="AF452" s="2022"/>
      <c r="AG452" s="2022"/>
      <c r="AH452" s="2022"/>
      <c r="AI452" s="2022"/>
      <c r="AJ452" s="2022"/>
      <c r="AK452" s="2023"/>
      <c r="AL452" s="2022"/>
      <c r="AM452" s="2022"/>
      <c r="AN452" s="2022"/>
      <c r="AO452" s="2022"/>
      <c r="AP452" s="2022"/>
      <c r="AQ452" s="2022"/>
      <c r="AR452" s="2022"/>
      <c r="AS452" s="2022"/>
      <c r="AT452" s="2022"/>
      <c r="AU452" s="2024"/>
      <c r="AV452" s="2025"/>
      <c r="AW452" s="2025"/>
      <c r="AX452" s="2026"/>
    </row>
    <row r="453" spans="1:50" ht="24" customHeight="1">
      <c r="A453" s="2021"/>
      <c r="B453" s="2021">
        <v>1</v>
      </c>
      <c r="C453" s="2022"/>
      <c r="D453" s="2022"/>
      <c r="E453" s="2022"/>
      <c r="F453" s="2022"/>
      <c r="G453" s="2022"/>
      <c r="H453" s="2022"/>
      <c r="I453" s="2022"/>
      <c r="J453" s="2022"/>
      <c r="K453" s="2022"/>
      <c r="L453" s="2022"/>
      <c r="M453" s="2022"/>
      <c r="N453" s="2022"/>
      <c r="O453" s="2022"/>
      <c r="P453" s="2022"/>
      <c r="Q453" s="2022"/>
      <c r="R453" s="2022"/>
      <c r="S453" s="2022"/>
      <c r="T453" s="2022"/>
      <c r="U453" s="2022"/>
      <c r="V453" s="2022"/>
      <c r="W453" s="2022"/>
      <c r="X453" s="2022"/>
      <c r="Y453" s="2022"/>
      <c r="Z453" s="2022"/>
      <c r="AA453" s="2022"/>
      <c r="AB453" s="2022"/>
      <c r="AC453" s="2022"/>
      <c r="AD453" s="2022"/>
      <c r="AE453" s="2022"/>
      <c r="AF453" s="2022"/>
      <c r="AG453" s="2022"/>
      <c r="AH453" s="2022"/>
      <c r="AI453" s="2022"/>
      <c r="AJ453" s="2022"/>
      <c r="AK453" s="2023"/>
      <c r="AL453" s="2022"/>
      <c r="AM453" s="2022"/>
      <c r="AN453" s="2022"/>
      <c r="AO453" s="2022"/>
      <c r="AP453" s="2022"/>
      <c r="AQ453" s="2022"/>
      <c r="AR453" s="2022"/>
      <c r="AS453" s="2022"/>
      <c r="AT453" s="2022"/>
      <c r="AU453" s="2024"/>
      <c r="AV453" s="2025"/>
      <c r="AW453" s="2025"/>
      <c r="AX453" s="2026"/>
    </row>
    <row r="454" spans="1:50" ht="24" customHeight="1">
      <c r="A454" s="2021"/>
      <c r="B454" s="2021">
        <v>1</v>
      </c>
      <c r="C454" s="2022"/>
      <c r="D454" s="2022"/>
      <c r="E454" s="2022"/>
      <c r="F454" s="2022"/>
      <c r="G454" s="2022"/>
      <c r="H454" s="2022"/>
      <c r="I454" s="2022"/>
      <c r="J454" s="2022"/>
      <c r="K454" s="2022"/>
      <c r="L454" s="2022"/>
      <c r="M454" s="2022"/>
      <c r="N454" s="2022"/>
      <c r="O454" s="2022"/>
      <c r="P454" s="2022"/>
      <c r="Q454" s="2022"/>
      <c r="R454" s="2022"/>
      <c r="S454" s="2022"/>
      <c r="T454" s="2022"/>
      <c r="U454" s="2022"/>
      <c r="V454" s="2022"/>
      <c r="W454" s="2022"/>
      <c r="X454" s="2022"/>
      <c r="Y454" s="2022"/>
      <c r="Z454" s="2022"/>
      <c r="AA454" s="2022"/>
      <c r="AB454" s="2022"/>
      <c r="AC454" s="2022"/>
      <c r="AD454" s="2022"/>
      <c r="AE454" s="2022"/>
      <c r="AF454" s="2022"/>
      <c r="AG454" s="2022"/>
      <c r="AH454" s="2022"/>
      <c r="AI454" s="2022"/>
      <c r="AJ454" s="2022"/>
      <c r="AK454" s="2023"/>
      <c r="AL454" s="2022"/>
      <c r="AM454" s="2022"/>
      <c r="AN454" s="2022"/>
      <c r="AO454" s="2022"/>
      <c r="AP454" s="2022"/>
      <c r="AQ454" s="2022"/>
      <c r="AR454" s="2022"/>
      <c r="AS454" s="2022"/>
      <c r="AT454" s="2022"/>
      <c r="AU454" s="2024"/>
      <c r="AV454" s="2025"/>
      <c r="AW454" s="2025"/>
      <c r="AX454" s="2026"/>
    </row>
    <row r="455" spans="1:50" ht="24" customHeight="1">
      <c r="A455" s="2021"/>
      <c r="B455" s="2021">
        <v>1</v>
      </c>
      <c r="C455" s="2022"/>
      <c r="D455" s="2022"/>
      <c r="E455" s="2022"/>
      <c r="F455" s="2022"/>
      <c r="G455" s="2022"/>
      <c r="H455" s="2022"/>
      <c r="I455" s="2022"/>
      <c r="J455" s="2022"/>
      <c r="K455" s="2022"/>
      <c r="L455" s="2022"/>
      <c r="M455" s="2022"/>
      <c r="N455" s="2022"/>
      <c r="O455" s="2022"/>
      <c r="P455" s="2022"/>
      <c r="Q455" s="2022"/>
      <c r="R455" s="2022"/>
      <c r="S455" s="2022"/>
      <c r="T455" s="2022"/>
      <c r="U455" s="2022"/>
      <c r="V455" s="2022"/>
      <c r="W455" s="2022"/>
      <c r="X455" s="2022"/>
      <c r="Y455" s="2022"/>
      <c r="Z455" s="2022"/>
      <c r="AA455" s="2022"/>
      <c r="AB455" s="2022"/>
      <c r="AC455" s="2022"/>
      <c r="AD455" s="2022"/>
      <c r="AE455" s="2022"/>
      <c r="AF455" s="2022"/>
      <c r="AG455" s="2022"/>
      <c r="AH455" s="2022"/>
      <c r="AI455" s="2022"/>
      <c r="AJ455" s="2022"/>
      <c r="AK455" s="2023"/>
      <c r="AL455" s="2022"/>
      <c r="AM455" s="2022"/>
      <c r="AN455" s="2022"/>
      <c r="AO455" s="2022"/>
      <c r="AP455" s="2022"/>
      <c r="AQ455" s="2022"/>
      <c r="AR455" s="2022"/>
      <c r="AS455" s="2022"/>
      <c r="AT455" s="2022"/>
      <c r="AU455" s="2024"/>
      <c r="AV455" s="2025"/>
      <c r="AW455" s="2025"/>
      <c r="AX455" s="2026"/>
    </row>
    <row r="456" spans="1:50" ht="24" customHeight="1">
      <c r="A456" s="2021"/>
      <c r="B456" s="2021">
        <v>1</v>
      </c>
      <c r="C456" s="2022"/>
      <c r="D456" s="2022"/>
      <c r="E456" s="2022"/>
      <c r="F456" s="2022"/>
      <c r="G456" s="2022"/>
      <c r="H456" s="2022"/>
      <c r="I456" s="2022"/>
      <c r="J456" s="2022"/>
      <c r="K456" s="2022"/>
      <c r="L456" s="2022"/>
      <c r="M456" s="2022"/>
      <c r="N456" s="2022"/>
      <c r="O456" s="2022"/>
      <c r="P456" s="2022"/>
      <c r="Q456" s="2022"/>
      <c r="R456" s="2022"/>
      <c r="S456" s="2022"/>
      <c r="T456" s="2022"/>
      <c r="U456" s="2022"/>
      <c r="V456" s="2022"/>
      <c r="W456" s="2022"/>
      <c r="X456" s="2022"/>
      <c r="Y456" s="2022"/>
      <c r="Z456" s="2022"/>
      <c r="AA456" s="2022"/>
      <c r="AB456" s="2022"/>
      <c r="AC456" s="2022"/>
      <c r="AD456" s="2022"/>
      <c r="AE456" s="2022"/>
      <c r="AF456" s="2022"/>
      <c r="AG456" s="2022"/>
      <c r="AH456" s="2022"/>
      <c r="AI456" s="2022"/>
      <c r="AJ456" s="2022"/>
      <c r="AK456" s="2023"/>
      <c r="AL456" s="2022"/>
      <c r="AM456" s="2022"/>
      <c r="AN456" s="2022"/>
      <c r="AO456" s="2022"/>
      <c r="AP456" s="2022"/>
      <c r="AQ456" s="2022"/>
      <c r="AR456" s="2022"/>
      <c r="AS456" s="2022"/>
      <c r="AT456" s="2022"/>
      <c r="AU456" s="2024"/>
      <c r="AV456" s="2025"/>
      <c r="AW456" s="2025"/>
      <c r="AX456" s="2026"/>
    </row>
    <row r="457" spans="1:50" ht="24" customHeight="1">
      <c r="A457" s="2021"/>
      <c r="B457" s="2021">
        <v>1</v>
      </c>
      <c r="C457" s="2022"/>
      <c r="D457" s="2022"/>
      <c r="E457" s="2022"/>
      <c r="F457" s="2022"/>
      <c r="G457" s="2022"/>
      <c r="H457" s="2022"/>
      <c r="I457" s="2022"/>
      <c r="J457" s="2022"/>
      <c r="K457" s="2022"/>
      <c r="L457" s="2022"/>
      <c r="M457" s="2022"/>
      <c r="N457" s="2022"/>
      <c r="O457" s="2022"/>
      <c r="P457" s="2022"/>
      <c r="Q457" s="2022"/>
      <c r="R457" s="2022"/>
      <c r="S457" s="2022"/>
      <c r="T457" s="2022"/>
      <c r="U457" s="2022"/>
      <c r="V457" s="2022"/>
      <c r="W457" s="2022"/>
      <c r="X457" s="2022"/>
      <c r="Y457" s="2022"/>
      <c r="Z457" s="2022"/>
      <c r="AA457" s="2022"/>
      <c r="AB457" s="2022"/>
      <c r="AC457" s="2022"/>
      <c r="AD457" s="2022"/>
      <c r="AE457" s="2022"/>
      <c r="AF457" s="2022"/>
      <c r="AG457" s="2022"/>
      <c r="AH457" s="2022"/>
      <c r="AI457" s="2022"/>
      <c r="AJ457" s="2022"/>
      <c r="AK457" s="2023"/>
      <c r="AL457" s="2022"/>
      <c r="AM457" s="2022"/>
      <c r="AN457" s="2022"/>
      <c r="AO457" s="2022"/>
      <c r="AP457" s="2022"/>
      <c r="AQ457" s="2022"/>
      <c r="AR457" s="2022"/>
      <c r="AS457" s="2022"/>
      <c r="AT457" s="2022"/>
      <c r="AU457" s="2024"/>
      <c r="AV457" s="2025"/>
      <c r="AW457" s="2025"/>
      <c r="AX457" s="2026"/>
    </row>
    <row r="458" spans="1:50" ht="24" customHeight="1">
      <c r="A458" s="2021"/>
      <c r="B458" s="2021">
        <v>1</v>
      </c>
      <c r="C458" s="2022"/>
      <c r="D458" s="2022"/>
      <c r="E458" s="2022"/>
      <c r="F458" s="2022"/>
      <c r="G458" s="2022"/>
      <c r="H458" s="2022"/>
      <c r="I458" s="2022"/>
      <c r="J458" s="2022"/>
      <c r="K458" s="2022"/>
      <c r="L458" s="2022"/>
      <c r="M458" s="2022"/>
      <c r="N458" s="2022"/>
      <c r="O458" s="2022"/>
      <c r="P458" s="2022"/>
      <c r="Q458" s="2022"/>
      <c r="R458" s="2022"/>
      <c r="S458" s="2022"/>
      <c r="T458" s="2022"/>
      <c r="U458" s="2022"/>
      <c r="V458" s="2022"/>
      <c r="W458" s="2022"/>
      <c r="X458" s="2022"/>
      <c r="Y458" s="2022"/>
      <c r="Z458" s="2022"/>
      <c r="AA458" s="2022"/>
      <c r="AB458" s="2022"/>
      <c r="AC458" s="2022"/>
      <c r="AD458" s="2022"/>
      <c r="AE458" s="2022"/>
      <c r="AF458" s="2022"/>
      <c r="AG458" s="2022"/>
      <c r="AH458" s="2022"/>
      <c r="AI458" s="2022"/>
      <c r="AJ458" s="2022"/>
      <c r="AK458" s="2023"/>
      <c r="AL458" s="2022"/>
      <c r="AM458" s="2022"/>
      <c r="AN458" s="2022"/>
      <c r="AO458" s="2022"/>
      <c r="AP458" s="2022"/>
      <c r="AQ458" s="2022"/>
      <c r="AR458" s="2022"/>
      <c r="AS458" s="2022"/>
      <c r="AT458" s="2022"/>
      <c r="AU458" s="2024"/>
      <c r="AV458" s="2025"/>
      <c r="AW458" s="2025"/>
      <c r="AX458" s="2026"/>
    </row>
    <row r="459" spans="1:50" ht="24" customHeight="1">
      <c r="A459" s="2021"/>
      <c r="B459" s="2021">
        <v>1</v>
      </c>
      <c r="C459" s="2022"/>
      <c r="D459" s="2022"/>
      <c r="E459" s="2022"/>
      <c r="F459" s="2022"/>
      <c r="G459" s="2022"/>
      <c r="H459" s="2022"/>
      <c r="I459" s="2022"/>
      <c r="J459" s="2022"/>
      <c r="K459" s="2022"/>
      <c r="L459" s="2022"/>
      <c r="M459" s="2022"/>
      <c r="N459" s="2022"/>
      <c r="O459" s="2022"/>
      <c r="P459" s="2022"/>
      <c r="Q459" s="2022"/>
      <c r="R459" s="2022"/>
      <c r="S459" s="2022"/>
      <c r="T459" s="2022"/>
      <c r="U459" s="2022"/>
      <c r="V459" s="2022"/>
      <c r="W459" s="2022"/>
      <c r="X459" s="2022"/>
      <c r="Y459" s="2022"/>
      <c r="Z459" s="2022"/>
      <c r="AA459" s="2022"/>
      <c r="AB459" s="2022"/>
      <c r="AC459" s="2022"/>
      <c r="AD459" s="2022"/>
      <c r="AE459" s="2022"/>
      <c r="AF459" s="2022"/>
      <c r="AG459" s="2022"/>
      <c r="AH459" s="2022"/>
      <c r="AI459" s="2022"/>
      <c r="AJ459" s="2022"/>
      <c r="AK459" s="2023"/>
      <c r="AL459" s="2022"/>
      <c r="AM459" s="2022"/>
      <c r="AN459" s="2022"/>
      <c r="AO459" s="2022"/>
      <c r="AP459" s="2022"/>
      <c r="AQ459" s="2022"/>
      <c r="AR459" s="2022"/>
      <c r="AS459" s="2022"/>
      <c r="AT459" s="2022"/>
      <c r="AU459" s="2024"/>
      <c r="AV459" s="2025"/>
      <c r="AW459" s="2025"/>
      <c r="AX459" s="2026"/>
    </row>
    <row r="460" spans="1:50" ht="24" customHeight="1">
      <c r="A460" s="2021"/>
      <c r="B460" s="2021">
        <v>1</v>
      </c>
      <c r="C460" s="2022"/>
      <c r="D460" s="2022"/>
      <c r="E460" s="2022"/>
      <c r="F460" s="2022"/>
      <c r="G460" s="2022"/>
      <c r="H460" s="2022"/>
      <c r="I460" s="2022"/>
      <c r="J460" s="2022"/>
      <c r="K460" s="2022"/>
      <c r="L460" s="2022"/>
      <c r="M460" s="2022"/>
      <c r="N460" s="2022"/>
      <c r="O460" s="2022"/>
      <c r="P460" s="2022"/>
      <c r="Q460" s="2022"/>
      <c r="R460" s="2022"/>
      <c r="S460" s="2022"/>
      <c r="T460" s="2022"/>
      <c r="U460" s="2022"/>
      <c r="V460" s="2022"/>
      <c r="W460" s="2022"/>
      <c r="X460" s="2022"/>
      <c r="Y460" s="2022"/>
      <c r="Z460" s="2022"/>
      <c r="AA460" s="2022"/>
      <c r="AB460" s="2022"/>
      <c r="AC460" s="2022"/>
      <c r="AD460" s="2022"/>
      <c r="AE460" s="2022"/>
      <c r="AF460" s="2022"/>
      <c r="AG460" s="2022"/>
      <c r="AH460" s="2022"/>
      <c r="AI460" s="2022"/>
      <c r="AJ460" s="2022"/>
      <c r="AK460" s="2023"/>
      <c r="AL460" s="2022"/>
      <c r="AM460" s="2022"/>
      <c r="AN460" s="2022"/>
      <c r="AO460" s="2022"/>
      <c r="AP460" s="2022"/>
      <c r="AQ460" s="2022"/>
      <c r="AR460" s="2022"/>
      <c r="AS460" s="2022"/>
      <c r="AT460" s="2022"/>
      <c r="AU460" s="2024"/>
      <c r="AV460" s="2025"/>
      <c r="AW460" s="2025"/>
      <c r="AX460" s="2026"/>
    </row>
    <row r="461" spans="1:50" ht="24" customHeight="1">
      <c r="A461" s="2021"/>
      <c r="B461" s="2021">
        <v>1</v>
      </c>
      <c r="C461" s="2022"/>
      <c r="D461" s="2022"/>
      <c r="E461" s="2022"/>
      <c r="F461" s="2022"/>
      <c r="G461" s="2022"/>
      <c r="H461" s="2022"/>
      <c r="I461" s="2022"/>
      <c r="J461" s="2022"/>
      <c r="K461" s="2022"/>
      <c r="L461" s="2022"/>
      <c r="M461" s="2022"/>
      <c r="N461" s="2022"/>
      <c r="O461" s="2022"/>
      <c r="P461" s="2022"/>
      <c r="Q461" s="2022"/>
      <c r="R461" s="2022"/>
      <c r="S461" s="2022"/>
      <c r="T461" s="2022"/>
      <c r="U461" s="2022"/>
      <c r="V461" s="2022"/>
      <c r="W461" s="2022"/>
      <c r="X461" s="2022"/>
      <c r="Y461" s="2022"/>
      <c r="Z461" s="2022"/>
      <c r="AA461" s="2022"/>
      <c r="AB461" s="2022"/>
      <c r="AC461" s="2022"/>
      <c r="AD461" s="2022"/>
      <c r="AE461" s="2022"/>
      <c r="AF461" s="2022"/>
      <c r="AG461" s="2022"/>
      <c r="AH461" s="2022"/>
      <c r="AI461" s="2022"/>
      <c r="AJ461" s="2022"/>
      <c r="AK461" s="2023"/>
      <c r="AL461" s="2022"/>
      <c r="AM461" s="2022"/>
      <c r="AN461" s="2022"/>
      <c r="AO461" s="2022"/>
      <c r="AP461" s="2022"/>
      <c r="AQ461" s="2022"/>
      <c r="AR461" s="2022"/>
      <c r="AS461" s="2022"/>
      <c r="AT461" s="2022"/>
      <c r="AU461" s="2024"/>
      <c r="AV461" s="2025"/>
      <c r="AW461" s="2025"/>
      <c r="AX461" s="2026"/>
    </row>
    <row r="462" spans="1:50" ht="24" customHeight="1">
      <c r="A462" s="2021"/>
      <c r="B462" s="2021">
        <v>1</v>
      </c>
      <c r="C462" s="2022"/>
      <c r="D462" s="2022"/>
      <c r="E462" s="2022"/>
      <c r="F462" s="2022"/>
      <c r="G462" s="2022"/>
      <c r="H462" s="2022"/>
      <c r="I462" s="2022"/>
      <c r="J462" s="2022"/>
      <c r="K462" s="2022"/>
      <c r="L462" s="2022"/>
      <c r="M462" s="2022"/>
      <c r="N462" s="2022"/>
      <c r="O462" s="2022"/>
      <c r="P462" s="2022"/>
      <c r="Q462" s="2022"/>
      <c r="R462" s="2022"/>
      <c r="S462" s="2022"/>
      <c r="T462" s="2022"/>
      <c r="U462" s="2022"/>
      <c r="V462" s="2022"/>
      <c r="W462" s="2022"/>
      <c r="X462" s="2022"/>
      <c r="Y462" s="2022"/>
      <c r="Z462" s="2022"/>
      <c r="AA462" s="2022"/>
      <c r="AB462" s="2022"/>
      <c r="AC462" s="2022"/>
      <c r="AD462" s="2022"/>
      <c r="AE462" s="2022"/>
      <c r="AF462" s="2022"/>
      <c r="AG462" s="2022"/>
      <c r="AH462" s="2022"/>
      <c r="AI462" s="2022"/>
      <c r="AJ462" s="2022"/>
      <c r="AK462" s="2023"/>
      <c r="AL462" s="2022"/>
      <c r="AM462" s="2022"/>
      <c r="AN462" s="2022"/>
      <c r="AO462" s="2022"/>
      <c r="AP462" s="2022"/>
      <c r="AQ462" s="2022"/>
      <c r="AR462" s="2022"/>
      <c r="AS462" s="2022"/>
      <c r="AT462" s="2022"/>
      <c r="AU462" s="2024"/>
      <c r="AV462" s="2025"/>
      <c r="AW462" s="2025"/>
      <c r="AX462" s="2026"/>
    </row>
    <row r="463" spans="1:50" ht="24" customHeight="1">
      <c r="A463" s="2021"/>
      <c r="B463" s="2021">
        <v>1</v>
      </c>
      <c r="C463" s="2022"/>
      <c r="D463" s="2022"/>
      <c r="E463" s="2022"/>
      <c r="F463" s="2022"/>
      <c r="G463" s="2022"/>
      <c r="H463" s="2022"/>
      <c r="I463" s="2022"/>
      <c r="J463" s="2022"/>
      <c r="K463" s="2022"/>
      <c r="L463" s="2022"/>
      <c r="M463" s="2022"/>
      <c r="N463" s="2022"/>
      <c r="O463" s="2022"/>
      <c r="P463" s="2022"/>
      <c r="Q463" s="2022"/>
      <c r="R463" s="2022"/>
      <c r="S463" s="2022"/>
      <c r="T463" s="2022"/>
      <c r="U463" s="2022"/>
      <c r="V463" s="2022"/>
      <c r="W463" s="2022"/>
      <c r="X463" s="2022"/>
      <c r="Y463" s="2022"/>
      <c r="Z463" s="2022"/>
      <c r="AA463" s="2022"/>
      <c r="AB463" s="2022"/>
      <c r="AC463" s="2022"/>
      <c r="AD463" s="2022"/>
      <c r="AE463" s="2022"/>
      <c r="AF463" s="2022"/>
      <c r="AG463" s="2022"/>
      <c r="AH463" s="2022"/>
      <c r="AI463" s="2022"/>
      <c r="AJ463" s="2022"/>
      <c r="AK463" s="2023"/>
      <c r="AL463" s="2022"/>
      <c r="AM463" s="2022"/>
      <c r="AN463" s="2022"/>
      <c r="AO463" s="2022"/>
      <c r="AP463" s="2022"/>
      <c r="AQ463" s="2022"/>
      <c r="AR463" s="2022"/>
      <c r="AS463" s="2022"/>
      <c r="AT463" s="2022"/>
      <c r="AU463" s="2024"/>
      <c r="AV463" s="2025"/>
      <c r="AW463" s="2025"/>
      <c r="AX463" s="2026"/>
    </row>
    <row r="464" spans="1:50" ht="24" customHeight="1">
      <c r="A464" s="2021"/>
      <c r="B464" s="2021">
        <v>1</v>
      </c>
      <c r="C464" s="2022"/>
      <c r="D464" s="2022"/>
      <c r="E464" s="2022"/>
      <c r="F464" s="2022"/>
      <c r="G464" s="2022"/>
      <c r="H464" s="2022"/>
      <c r="I464" s="2022"/>
      <c r="J464" s="2022"/>
      <c r="K464" s="2022"/>
      <c r="L464" s="2022"/>
      <c r="M464" s="2022"/>
      <c r="N464" s="2022"/>
      <c r="O464" s="2022"/>
      <c r="P464" s="2022"/>
      <c r="Q464" s="2022"/>
      <c r="R464" s="2022"/>
      <c r="S464" s="2022"/>
      <c r="T464" s="2022"/>
      <c r="U464" s="2022"/>
      <c r="V464" s="2022"/>
      <c r="W464" s="2022"/>
      <c r="X464" s="2022"/>
      <c r="Y464" s="2022"/>
      <c r="Z464" s="2022"/>
      <c r="AA464" s="2022"/>
      <c r="AB464" s="2022"/>
      <c r="AC464" s="2022"/>
      <c r="AD464" s="2022"/>
      <c r="AE464" s="2022"/>
      <c r="AF464" s="2022"/>
      <c r="AG464" s="2022"/>
      <c r="AH464" s="2022"/>
      <c r="AI464" s="2022"/>
      <c r="AJ464" s="2022"/>
      <c r="AK464" s="2023"/>
      <c r="AL464" s="2022"/>
      <c r="AM464" s="2022"/>
      <c r="AN464" s="2022"/>
      <c r="AO464" s="2022"/>
      <c r="AP464" s="2022"/>
      <c r="AQ464" s="2022"/>
      <c r="AR464" s="2022"/>
      <c r="AS464" s="2022"/>
      <c r="AT464" s="2022"/>
      <c r="AU464" s="2024"/>
      <c r="AV464" s="2025"/>
      <c r="AW464" s="2025"/>
      <c r="AX464" s="2026"/>
    </row>
    <row r="465" spans="1:50" ht="24" customHeight="1">
      <c r="A465" s="2021"/>
      <c r="B465" s="2021">
        <v>1</v>
      </c>
      <c r="C465" s="2022"/>
      <c r="D465" s="2022"/>
      <c r="E465" s="2022"/>
      <c r="F465" s="2022"/>
      <c r="G465" s="2022"/>
      <c r="H465" s="2022"/>
      <c r="I465" s="2022"/>
      <c r="J465" s="2022"/>
      <c r="K465" s="2022"/>
      <c r="L465" s="2022"/>
      <c r="M465" s="2022"/>
      <c r="N465" s="2022"/>
      <c r="O465" s="2022"/>
      <c r="P465" s="2022"/>
      <c r="Q465" s="2022"/>
      <c r="R465" s="2022"/>
      <c r="S465" s="2022"/>
      <c r="T465" s="2022"/>
      <c r="U465" s="2022"/>
      <c r="V465" s="2022"/>
      <c r="W465" s="2022"/>
      <c r="X465" s="2022"/>
      <c r="Y465" s="2022"/>
      <c r="Z465" s="2022"/>
      <c r="AA465" s="2022"/>
      <c r="AB465" s="2022"/>
      <c r="AC465" s="2022"/>
      <c r="AD465" s="2022"/>
      <c r="AE465" s="2022"/>
      <c r="AF465" s="2022"/>
      <c r="AG465" s="2022"/>
      <c r="AH465" s="2022"/>
      <c r="AI465" s="2022"/>
      <c r="AJ465" s="2022"/>
      <c r="AK465" s="2023"/>
      <c r="AL465" s="2022"/>
      <c r="AM465" s="2022"/>
      <c r="AN465" s="2022"/>
      <c r="AO465" s="2022"/>
      <c r="AP465" s="2022"/>
      <c r="AQ465" s="2022"/>
      <c r="AR465" s="2022"/>
      <c r="AS465" s="2022"/>
      <c r="AT465" s="2022"/>
      <c r="AU465" s="2024"/>
      <c r="AV465" s="2025"/>
      <c r="AW465" s="2025"/>
      <c r="AX465" s="2026"/>
    </row>
    <row r="466" spans="1:50">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row>
    <row r="467" spans="1:50">
      <c r="A467" s="20"/>
      <c r="B467" s="20" t="s">
        <v>2085</v>
      </c>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row>
    <row r="468" spans="1:50" ht="24" customHeight="1">
      <c r="A468" s="2032"/>
      <c r="B468" s="2033"/>
      <c r="C468" s="128" t="s">
        <v>2084</v>
      </c>
      <c r="D468" s="129"/>
      <c r="E468" s="129"/>
      <c r="F468" s="129"/>
      <c r="G468" s="129"/>
      <c r="H468" s="129"/>
      <c r="I468" s="129"/>
      <c r="J468" s="129"/>
      <c r="K468" s="129"/>
      <c r="L468" s="130"/>
      <c r="M468" s="128" t="s">
        <v>2083</v>
      </c>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30"/>
      <c r="AK468" s="2034" t="s">
        <v>2082</v>
      </c>
      <c r="AL468" s="2035"/>
      <c r="AM468" s="2035"/>
      <c r="AN468" s="2035"/>
      <c r="AO468" s="2035"/>
      <c r="AP468" s="2036"/>
      <c r="AQ468" s="128" t="s">
        <v>1301</v>
      </c>
      <c r="AR468" s="129"/>
      <c r="AS468" s="129"/>
      <c r="AT468" s="130"/>
      <c r="AU468" s="128" t="s">
        <v>1300</v>
      </c>
      <c r="AV468" s="129"/>
      <c r="AW468" s="129"/>
      <c r="AX468" s="130"/>
    </row>
    <row r="469" spans="1:50" ht="24" customHeight="1">
      <c r="A469" s="2032">
        <v>1</v>
      </c>
      <c r="B469" s="2033">
        <v>1</v>
      </c>
      <c r="C469" s="2024"/>
      <c r="D469" s="2025"/>
      <c r="E469" s="2025"/>
      <c r="F469" s="2025"/>
      <c r="G469" s="2025"/>
      <c r="H469" s="2025"/>
      <c r="I469" s="2025"/>
      <c r="J469" s="2025"/>
      <c r="K469" s="2025"/>
      <c r="L469" s="2026"/>
      <c r="M469" s="2024"/>
      <c r="N469" s="2025"/>
      <c r="O469" s="2025"/>
      <c r="P469" s="2025"/>
      <c r="Q469" s="2025"/>
      <c r="R469" s="2025"/>
      <c r="S469" s="2025"/>
      <c r="T469" s="2025"/>
      <c r="U469" s="2025"/>
      <c r="V469" s="2025"/>
      <c r="W469" s="2025"/>
      <c r="X469" s="2025"/>
      <c r="Y469" s="2025"/>
      <c r="Z469" s="2025"/>
      <c r="AA469" s="2025"/>
      <c r="AB469" s="2025"/>
      <c r="AC469" s="2025"/>
      <c r="AD469" s="2025"/>
      <c r="AE469" s="2025"/>
      <c r="AF469" s="2025"/>
      <c r="AG469" s="2025"/>
      <c r="AH469" s="2025"/>
      <c r="AI469" s="2025"/>
      <c r="AJ469" s="2026"/>
      <c r="AK469" s="2029"/>
      <c r="AL469" s="2030"/>
      <c r="AM469" s="2030"/>
      <c r="AN469" s="2030"/>
      <c r="AO469" s="2030"/>
      <c r="AP469" s="2031"/>
      <c r="AQ469" s="2024"/>
      <c r="AR469" s="2025"/>
      <c r="AS469" s="2025"/>
      <c r="AT469" s="2026"/>
      <c r="AU469" s="2024"/>
      <c r="AV469" s="2025"/>
      <c r="AW469" s="2025"/>
      <c r="AX469" s="2026"/>
    </row>
    <row r="470" spans="1:50" ht="24" customHeight="1">
      <c r="A470" s="2032">
        <v>2</v>
      </c>
      <c r="B470" s="2033">
        <v>1</v>
      </c>
      <c r="C470" s="2024"/>
      <c r="D470" s="2025"/>
      <c r="E470" s="2025"/>
      <c r="F470" s="2025"/>
      <c r="G470" s="2025"/>
      <c r="H470" s="2025"/>
      <c r="I470" s="2025"/>
      <c r="J470" s="2025"/>
      <c r="K470" s="2025"/>
      <c r="L470" s="2026"/>
      <c r="M470" s="2024"/>
      <c r="N470" s="2025"/>
      <c r="O470" s="2025"/>
      <c r="P470" s="2025"/>
      <c r="Q470" s="2025"/>
      <c r="R470" s="2025"/>
      <c r="S470" s="2025"/>
      <c r="T470" s="2025"/>
      <c r="U470" s="2025"/>
      <c r="V470" s="2025"/>
      <c r="W470" s="2025"/>
      <c r="X470" s="2025"/>
      <c r="Y470" s="2025"/>
      <c r="Z470" s="2025"/>
      <c r="AA470" s="2025"/>
      <c r="AB470" s="2025"/>
      <c r="AC470" s="2025"/>
      <c r="AD470" s="2025"/>
      <c r="AE470" s="2025"/>
      <c r="AF470" s="2025"/>
      <c r="AG470" s="2025"/>
      <c r="AH470" s="2025"/>
      <c r="AI470" s="2025"/>
      <c r="AJ470" s="2026"/>
      <c r="AK470" s="2029"/>
      <c r="AL470" s="2030"/>
      <c r="AM470" s="2030"/>
      <c r="AN470" s="2030"/>
      <c r="AO470" s="2030"/>
      <c r="AP470" s="2031"/>
      <c r="AQ470" s="2024"/>
      <c r="AR470" s="2025"/>
      <c r="AS470" s="2025"/>
      <c r="AT470" s="2026"/>
      <c r="AU470" s="2024"/>
      <c r="AV470" s="2025"/>
      <c r="AW470" s="2025"/>
      <c r="AX470" s="2026"/>
    </row>
    <row r="471" spans="1:50" ht="24" customHeight="1">
      <c r="A471" s="2032">
        <v>3</v>
      </c>
      <c r="B471" s="2033">
        <v>1</v>
      </c>
      <c r="C471" s="2024"/>
      <c r="D471" s="2025"/>
      <c r="E471" s="2025"/>
      <c r="F471" s="2025"/>
      <c r="G471" s="2025"/>
      <c r="H471" s="2025"/>
      <c r="I471" s="2025"/>
      <c r="J471" s="2025"/>
      <c r="K471" s="2025"/>
      <c r="L471" s="2026"/>
      <c r="M471" s="2024"/>
      <c r="N471" s="2025"/>
      <c r="O471" s="2025"/>
      <c r="P471" s="2025"/>
      <c r="Q471" s="2025"/>
      <c r="R471" s="2025"/>
      <c r="S471" s="2025"/>
      <c r="T471" s="2025"/>
      <c r="U471" s="2025"/>
      <c r="V471" s="2025"/>
      <c r="W471" s="2025"/>
      <c r="X471" s="2025"/>
      <c r="Y471" s="2025"/>
      <c r="Z471" s="2025"/>
      <c r="AA471" s="2025"/>
      <c r="AB471" s="2025"/>
      <c r="AC471" s="2025"/>
      <c r="AD471" s="2025"/>
      <c r="AE471" s="2025"/>
      <c r="AF471" s="2025"/>
      <c r="AG471" s="2025"/>
      <c r="AH471" s="2025"/>
      <c r="AI471" s="2025"/>
      <c r="AJ471" s="2026"/>
      <c r="AK471" s="2029"/>
      <c r="AL471" s="2030"/>
      <c r="AM471" s="2030"/>
      <c r="AN471" s="2030"/>
      <c r="AO471" s="2030"/>
      <c r="AP471" s="2031"/>
      <c r="AQ471" s="2024"/>
      <c r="AR471" s="2025"/>
      <c r="AS471" s="2025"/>
      <c r="AT471" s="2026"/>
      <c r="AU471" s="2024"/>
      <c r="AV471" s="2025"/>
      <c r="AW471" s="2025"/>
      <c r="AX471" s="2026"/>
    </row>
    <row r="472" spans="1:50" ht="24" customHeight="1">
      <c r="A472" s="2032">
        <v>4</v>
      </c>
      <c r="B472" s="2033">
        <v>1</v>
      </c>
      <c r="C472" s="2024"/>
      <c r="D472" s="2025"/>
      <c r="E472" s="2025"/>
      <c r="F472" s="2025"/>
      <c r="G472" s="2025"/>
      <c r="H472" s="2025"/>
      <c r="I472" s="2025"/>
      <c r="J472" s="2025"/>
      <c r="K472" s="2025"/>
      <c r="L472" s="2026"/>
      <c r="M472" s="2024"/>
      <c r="N472" s="2025"/>
      <c r="O472" s="2025"/>
      <c r="P472" s="2025"/>
      <c r="Q472" s="2025"/>
      <c r="R472" s="2025"/>
      <c r="S472" s="2025"/>
      <c r="T472" s="2025"/>
      <c r="U472" s="2025"/>
      <c r="V472" s="2025"/>
      <c r="W472" s="2025"/>
      <c r="X472" s="2025"/>
      <c r="Y472" s="2025"/>
      <c r="Z472" s="2025"/>
      <c r="AA472" s="2025"/>
      <c r="AB472" s="2025"/>
      <c r="AC472" s="2025"/>
      <c r="AD472" s="2025"/>
      <c r="AE472" s="2025"/>
      <c r="AF472" s="2025"/>
      <c r="AG472" s="2025"/>
      <c r="AH472" s="2025"/>
      <c r="AI472" s="2025"/>
      <c r="AJ472" s="2026"/>
      <c r="AK472" s="2029"/>
      <c r="AL472" s="2030"/>
      <c r="AM472" s="2030"/>
      <c r="AN472" s="2030"/>
      <c r="AO472" s="2030"/>
      <c r="AP472" s="2031"/>
      <c r="AQ472" s="2024"/>
      <c r="AR472" s="2025"/>
      <c r="AS472" s="2025"/>
      <c r="AT472" s="2026"/>
      <c r="AU472" s="2024"/>
      <c r="AV472" s="2025"/>
      <c r="AW472" s="2025"/>
      <c r="AX472" s="2026"/>
    </row>
    <row r="473" spans="1:50" ht="24" customHeight="1">
      <c r="A473" s="2032">
        <v>5</v>
      </c>
      <c r="B473" s="2033">
        <v>1</v>
      </c>
      <c r="C473" s="2024"/>
      <c r="D473" s="2025"/>
      <c r="E473" s="2025"/>
      <c r="F473" s="2025"/>
      <c r="G473" s="2025"/>
      <c r="H473" s="2025"/>
      <c r="I473" s="2025"/>
      <c r="J473" s="2025"/>
      <c r="K473" s="2025"/>
      <c r="L473" s="2026"/>
      <c r="M473" s="2024"/>
      <c r="N473" s="2025"/>
      <c r="O473" s="2025"/>
      <c r="P473" s="2025"/>
      <c r="Q473" s="2025"/>
      <c r="R473" s="2025"/>
      <c r="S473" s="2025"/>
      <c r="T473" s="2025"/>
      <c r="U473" s="2025"/>
      <c r="V473" s="2025"/>
      <c r="W473" s="2025"/>
      <c r="X473" s="2025"/>
      <c r="Y473" s="2025"/>
      <c r="Z473" s="2025"/>
      <c r="AA473" s="2025"/>
      <c r="AB473" s="2025"/>
      <c r="AC473" s="2025"/>
      <c r="AD473" s="2025"/>
      <c r="AE473" s="2025"/>
      <c r="AF473" s="2025"/>
      <c r="AG473" s="2025"/>
      <c r="AH473" s="2025"/>
      <c r="AI473" s="2025"/>
      <c r="AJ473" s="2026"/>
      <c r="AK473" s="2029"/>
      <c r="AL473" s="2030"/>
      <c r="AM473" s="2030"/>
      <c r="AN473" s="2030"/>
      <c r="AO473" s="2030"/>
      <c r="AP473" s="2031"/>
      <c r="AQ473" s="2024"/>
      <c r="AR473" s="2025"/>
      <c r="AS473" s="2025"/>
      <c r="AT473" s="2026"/>
      <c r="AU473" s="2024"/>
      <c r="AV473" s="2025"/>
      <c r="AW473" s="2025"/>
      <c r="AX473" s="2026"/>
    </row>
    <row r="474" spans="1:50" ht="24" customHeight="1">
      <c r="A474" s="2032">
        <v>6</v>
      </c>
      <c r="B474" s="2033">
        <v>1</v>
      </c>
      <c r="C474" s="2024"/>
      <c r="D474" s="2025"/>
      <c r="E474" s="2025"/>
      <c r="F474" s="2025"/>
      <c r="G474" s="2025"/>
      <c r="H474" s="2025"/>
      <c r="I474" s="2025"/>
      <c r="J474" s="2025"/>
      <c r="K474" s="2025"/>
      <c r="L474" s="2026"/>
      <c r="M474" s="2024"/>
      <c r="N474" s="2025"/>
      <c r="O474" s="2025"/>
      <c r="P474" s="2025"/>
      <c r="Q474" s="2025"/>
      <c r="R474" s="2025"/>
      <c r="S474" s="2025"/>
      <c r="T474" s="2025"/>
      <c r="U474" s="2025"/>
      <c r="V474" s="2025"/>
      <c r="W474" s="2025"/>
      <c r="X474" s="2025"/>
      <c r="Y474" s="2025"/>
      <c r="Z474" s="2025"/>
      <c r="AA474" s="2025"/>
      <c r="AB474" s="2025"/>
      <c r="AC474" s="2025"/>
      <c r="AD474" s="2025"/>
      <c r="AE474" s="2025"/>
      <c r="AF474" s="2025"/>
      <c r="AG474" s="2025"/>
      <c r="AH474" s="2025"/>
      <c r="AI474" s="2025"/>
      <c r="AJ474" s="2026"/>
      <c r="AK474" s="2029"/>
      <c r="AL474" s="2030"/>
      <c r="AM474" s="2030"/>
      <c r="AN474" s="2030"/>
      <c r="AO474" s="2030"/>
      <c r="AP474" s="2031"/>
      <c r="AQ474" s="2024"/>
      <c r="AR474" s="2025"/>
      <c r="AS474" s="2025"/>
      <c r="AT474" s="2026"/>
      <c r="AU474" s="2024"/>
      <c r="AV474" s="2025"/>
      <c r="AW474" s="2025"/>
      <c r="AX474" s="2026"/>
    </row>
    <row r="475" spans="1:50" ht="24" customHeight="1">
      <c r="A475" s="2032">
        <v>7</v>
      </c>
      <c r="B475" s="2033">
        <v>1</v>
      </c>
      <c r="C475" s="2024"/>
      <c r="D475" s="2025"/>
      <c r="E475" s="2025"/>
      <c r="F475" s="2025"/>
      <c r="G475" s="2025"/>
      <c r="H475" s="2025"/>
      <c r="I475" s="2025"/>
      <c r="J475" s="2025"/>
      <c r="K475" s="2025"/>
      <c r="L475" s="2026"/>
      <c r="M475" s="2024"/>
      <c r="N475" s="2025"/>
      <c r="O475" s="2025"/>
      <c r="P475" s="2025"/>
      <c r="Q475" s="2025"/>
      <c r="R475" s="2025"/>
      <c r="S475" s="2025"/>
      <c r="T475" s="2025"/>
      <c r="U475" s="2025"/>
      <c r="V475" s="2025"/>
      <c r="W475" s="2025"/>
      <c r="X475" s="2025"/>
      <c r="Y475" s="2025"/>
      <c r="Z475" s="2025"/>
      <c r="AA475" s="2025"/>
      <c r="AB475" s="2025"/>
      <c r="AC475" s="2025"/>
      <c r="AD475" s="2025"/>
      <c r="AE475" s="2025"/>
      <c r="AF475" s="2025"/>
      <c r="AG475" s="2025"/>
      <c r="AH475" s="2025"/>
      <c r="AI475" s="2025"/>
      <c r="AJ475" s="2026"/>
      <c r="AK475" s="2029"/>
      <c r="AL475" s="2030"/>
      <c r="AM475" s="2030"/>
      <c r="AN475" s="2030"/>
      <c r="AO475" s="2030"/>
      <c r="AP475" s="2031"/>
      <c r="AQ475" s="2024"/>
      <c r="AR475" s="2025"/>
      <c r="AS475" s="2025"/>
      <c r="AT475" s="2026"/>
      <c r="AU475" s="2024"/>
      <c r="AV475" s="2025"/>
      <c r="AW475" s="2025"/>
      <c r="AX475" s="2026"/>
    </row>
    <row r="476" spans="1:50" ht="24" customHeight="1">
      <c r="A476" s="2032">
        <v>8</v>
      </c>
      <c r="B476" s="2033">
        <v>1</v>
      </c>
      <c r="C476" s="2024"/>
      <c r="D476" s="2025"/>
      <c r="E476" s="2025"/>
      <c r="F476" s="2025"/>
      <c r="G476" s="2025"/>
      <c r="H476" s="2025"/>
      <c r="I476" s="2025"/>
      <c r="J476" s="2025"/>
      <c r="K476" s="2025"/>
      <c r="L476" s="2026"/>
      <c r="M476" s="2024"/>
      <c r="N476" s="2025"/>
      <c r="O476" s="2025"/>
      <c r="P476" s="2025"/>
      <c r="Q476" s="2025"/>
      <c r="R476" s="2025"/>
      <c r="S476" s="2025"/>
      <c r="T476" s="2025"/>
      <c r="U476" s="2025"/>
      <c r="V476" s="2025"/>
      <c r="W476" s="2025"/>
      <c r="X476" s="2025"/>
      <c r="Y476" s="2025"/>
      <c r="Z476" s="2025"/>
      <c r="AA476" s="2025"/>
      <c r="AB476" s="2025"/>
      <c r="AC476" s="2025"/>
      <c r="AD476" s="2025"/>
      <c r="AE476" s="2025"/>
      <c r="AF476" s="2025"/>
      <c r="AG476" s="2025"/>
      <c r="AH476" s="2025"/>
      <c r="AI476" s="2025"/>
      <c r="AJ476" s="2026"/>
      <c r="AK476" s="2029"/>
      <c r="AL476" s="2030"/>
      <c r="AM476" s="2030"/>
      <c r="AN476" s="2030"/>
      <c r="AO476" s="2030"/>
      <c r="AP476" s="2031"/>
      <c r="AQ476" s="2024"/>
      <c r="AR476" s="2025"/>
      <c r="AS476" s="2025"/>
      <c r="AT476" s="2026"/>
      <c r="AU476" s="2024"/>
      <c r="AV476" s="2025"/>
      <c r="AW476" s="2025"/>
      <c r="AX476" s="2026"/>
    </row>
    <row r="477" spans="1:50" ht="24" customHeight="1">
      <c r="A477" s="2027">
        <v>9</v>
      </c>
      <c r="B477" s="2028"/>
      <c r="C477" s="2024"/>
      <c r="D477" s="2025"/>
      <c r="E477" s="2025"/>
      <c r="F477" s="2025"/>
      <c r="G477" s="2025"/>
      <c r="H477" s="2025"/>
      <c r="I477" s="2025"/>
      <c r="J477" s="2025"/>
      <c r="K477" s="2025"/>
      <c r="L477" s="2026"/>
      <c r="M477" s="2024"/>
      <c r="N477" s="2025"/>
      <c r="O477" s="2025"/>
      <c r="P477" s="2025"/>
      <c r="Q477" s="2025"/>
      <c r="R477" s="2025"/>
      <c r="S477" s="2025"/>
      <c r="T477" s="2025"/>
      <c r="U477" s="2025"/>
      <c r="V477" s="2025"/>
      <c r="W477" s="2025"/>
      <c r="X477" s="2025"/>
      <c r="Y477" s="2025"/>
      <c r="Z477" s="2025"/>
      <c r="AA477" s="2025"/>
      <c r="AB477" s="2025"/>
      <c r="AC477" s="2025"/>
      <c r="AD477" s="2025"/>
      <c r="AE477" s="2025"/>
      <c r="AF477" s="2025"/>
      <c r="AG477" s="2025"/>
      <c r="AH477" s="2025"/>
      <c r="AI477" s="2025"/>
      <c r="AJ477" s="2026"/>
      <c r="AK477" s="2029"/>
      <c r="AL477" s="2030"/>
      <c r="AM477" s="2030"/>
      <c r="AN477" s="2030"/>
      <c r="AO477" s="2030"/>
      <c r="AP477" s="2031"/>
      <c r="AQ477" s="2024"/>
      <c r="AR477" s="2025"/>
      <c r="AS477" s="2025"/>
      <c r="AT477" s="2026"/>
      <c r="AU477" s="2024"/>
      <c r="AV477" s="2025"/>
      <c r="AW477" s="2025"/>
      <c r="AX477" s="2026"/>
    </row>
    <row r="478" spans="1:50" ht="24" customHeight="1">
      <c r="A478" s="2027">
        <v>10</v>
      </c>
      <c r="B478" s="2028"/>
      <c r="C478" s="2024"/>
      <c r="D478" s="2025"/>
      <c r="E478" s="2025"/>
      <c r="F478" s="2025"/>
      <c r="G478" s="2025"/>
      <c r="H478" s="2025"/>
      <c r="I478" s="2025"/>
      <c r="J478" s="2025"/>
      <c r="K478" s="2025"/>
      <c r="L478" s="2026"/>
      <c r="M478" s="2024"/>
      <c r="N478" s="2025"/>
      <c r="O478" s="2025"/>
      <c r="P478" s="2025"/>
      <c r="Q478" s="2025"/>
      <c r="R478" s="2025"/>
      <c r="S478" s="2025"/>
      <c r="T478" s="2025"/>
      <c r="U478" s="2025"/>
      <c r="V478" s="2025"/>
      <c r="W478" s="2025"/>
      <c r="X478" s="2025"/>
      <c r="Y478" s="2025"/>
      <c r="Z478" s="2025"/>
      <c r="AA478" s="2025"/>
      <c r="AB478" s="2025"/>
      <c r="AC478" s="2025"/>
      <c r="AD478" s="2025"/>
      <c r="AE478" s="2025"/>
      <c r="AF478" s="2025"/>
      <c r="AG478" s="2025"/>
      <c r="AH478" s="2025"/>
      <c r="AI478" s="2025"/>
      <c r="AJ478" s="2026"/>
      <c r="AK478" s="2029"/>
      <c r="AL478" s="2030"/>
      <c r="AM478" s="2030"/>
      <c r="AN478" s="2030"/>
      <c r="AO478" s="2030"/>
      <c r="AP478" s="2031"/>
      <c r="AQ478" s="2024"/>
      <c r="AR478" s="2025"/>
      <c r="AS478" s="2025"/>
      <c r="AT478" s="2026"/>
      <c r="AU478" s="2024"/>
      <c r="AV478" s="2025"/>
      <c r="AW478" s="2025"/>
      <c r="AX478" s="2026"/>
    </row>
    <row r="479" spans="1:50" ht="24" customHeight="1">
      <c r="A479" s="2021"/>
      <c r="B479" s="2021">
        <v>1</v>
      </c>
      <c r="C479" s="2022"/>
      <c r="D479" s="2022"/>
      <c r="E479" s="2022"/>
      <c r="F479" s="2022"/>
      <c r="G479" s="2022"/>
      <c r="H479" s="2022"/>
      <c r="I479" s="2022"/>
      <c r="J479" s="2022"/>
      <c r="K479" s="2022"/>
      <c r="L479" s="2022"/>
      <c r="M479" s="2022"/>
      <c r="N479" s="2022"/>
      <c r="O479" s="2022"/>
      <c r="P479" s="2022"/>
      <c r="Q479" s="2022"/>
      <c r="R479" s="2022"/>
      <c r="S479" s="2022"/>
      <c r="T479" s="2022"/>
      <c r="U479" s="2022"/>
      <c r="V479" s="2022"/>
      <c r="W479" s="2022"/>
      <c r="X479" s="2022"/>
      <c r="Y479" s="2022"/>
      <c r="Z479" s="2022"/>
      <c r="AA479" s="2022"/>
      <c r="AB479" s="2022"/>
      <c r="AC479" s="2022"/>
      <c r="AD479" s="2022"/>
      <c r="AE479" s="2022"/>
      <c r="AF479" s="2022"/>
      <c r="AG479" s="2022"/>
      <c r="AH479" s="2022"/>
      <c r="AI479" s="2022"/>
      <c r="AJ479" s="2022"/>
      <c r="AK479" s="2023"/>
      <c r="AL479" s="2022"/>
      <c r="AM479" s="2022"/>
      <c r="AN479" s="2022"/>
      <c r="AO479" s="2022"/>
      <c r="AP479" s="2022"/>
      <c r="AQ479" s="2022"/>
      <c r="AR479" s="2022"/>
      <c r="AS479" s="2022"/>
      <c r="AT479" s="2022"/>
      <c r="AU479" s="2024"/>
      <c r="AV479" s="2025"/>
      <c r="AW479" s="2025"/>
      <c r="AX479" s="2026"/>
    </row>
    <row r="480" spans="1:50" ht="24" customHeight="1">
      <c r="A480" s="2021"/>
      <c r="B480" s="2021">
        <v>1</v>
      </c>
      <c r="C480" s="2022"/>
      <c r="D480" s="2022"/>
      <c r="E480" s="2022"/>
      <c r="F480" s="2022"/>
      <c r="G480" s="2022"/>
      <c r="H480" s="2022"/>
      <c r="I480" s="2022"/>
      <c r="J480" s="2022"/>
      <c r="K480" s="2022"/>
      <c r="L480" s="2022"/>
      <c r="M480" s="2022"/>
      <c r="N480" s="2022"/>
      <c r="O480" s="2022"/>
      <c r="P480" s="2022"/>
      <c r="Q480" s="2022"/>
      <c r="R480" s="2022"/>
      <c r="S480" s="2022"/>
      <c r="T480" s="2022"/>
      <c r="U480" s="2022"/>
      <c r="V480" s="2022"/>
      <c r="W480" s="2022"/>
      <c r="X480" s="2022"/>
      <c r="Y480" s="2022"/>
      <c r="Z480" s="2022"/>
      <c r="AA480" s="2022"/>
      <c r="AB480" s="2022"/>
      <c r="AC480" s="2022"/>
      <c r="AD480" s="2022"/>
      <c r="AE480" s="2022"/>
      <c r="AF480" s="2022"/>
      <c r="AG480" s="2022"/>
      <c r="AH480" s="2022"/>
      <c r="AI480" s="2022"/>
      <c r="AJ480" s="2022"/>
      <c r="AK480" s="2023"/>
      <c r="AL480" s="2022"/>
      <c r="AM480" s="2022"/>
      <c r="AN480" s="2022"/>
      <c r="AO480" s="2022"/>
      <c r="AP480" s="2022"/>
      <c r="AQ480" s="2022"/>
      <c r="AR480" s="2022"/>
      <c r="AS480" s="2022"/>
      <c r="AT480" s="2022"/>
      <c r="AU480" s="2024"/>
      <c r="AV480" s="2025"/>
      <c r="AW480" s="2025"/>
      <c r="AX480" s="2026"/>
    </row>
    <row r="481" spans="1:50" ht="24" customHeight="1">
      <c r="A481" s="2021"/>
      <c r="B481" s="2021">
        <v>1</v>
      </c>
      <c r="C481" s="2022"/>
      <c r="D481" s="2022"/>
      <c r="E481" s="2022"/>
      <c r="F481" s="2022"/>
      <c r="G481" s="2022"/>
      <c r="H481" s="2022"/>
      <c r="I481" s="2022"/>
      <c r="J481" s="2022"/>
      <c r="K481" s="2022"/>
      <c r="L481" s="2022"/>
      <c r="M481" s="2022"/>
      <c r="N481" s="2022"/>
      <c r="O481" s="2022"/>
      <c r="P481" s="2022"/>
      <c r="Q481" s="2022"/>
      <c r="R481" s="2022"/>
      <c r="S481" s="2022"/>
      <c r="T481" s="2022"/>
      <c r="U481" s="2022"/>
      <c r="V481" s="2022"/>
      <c r="W481" s="2022"/>
      <c r="X481" s="2022"/>
      <c r="Y481" s="2022"/>
      <c r="Z481" s="2022"/>
      <c r="AA481" s="2022"/>
      <c r="AB481" s="2022"/>
      <c r="AC481" s="2022"/>
      <c r="AD481" s="2022"/>
      <c r="AE481" s="2022"/>
      <c r="AF481" s="2022"/>
      <c r="AG481" s="2022"/>
      <c r="AH481" s="2022"/>
      <c r="AI481" s="2022"/>
      <c r="AJ481" s="2022"/>
      <c r="AK481" s="2023"/>
      <c r="AL481" s="2022"/>
      <c r="AM481" s="2022"/>
      <c r="AN481" s="2022"/>
      <c r="AO481" s="2022"/>
      <c r="AP481" s="2022"/>
      <c r="AQ481" s="2022"/>
      <c r="AR481" s="2022"/>
      <c r="AS481" s="2022"/>
      <c r="AT481" s="2022"/>
      <c r="AU481" s="2024"/>
      <c r="AV481" s="2025"/>
      <c r="AW481" s="2025"/>
      <c r="AX481" s="2026"/>
    </row>
    <row r="482" spans="1:50" ht="24" customHeight="1">
      <c r="A482" s="2021"/>
      <c r="B482" s="2021">
        <v>1</v>
      </c>
      <c r="C482" s="2022"/>
      <c r="D482" s="2022"/>
      <c r="E482" s="2022"/>
      <c r="F482" s="2022"/>
      <c r="G482" s="2022"/>
      <c r="H482" s="2022"/>
      <c r="I482" s="2022"/>
      <c r="J482" s="2022"/>
      <c r="K482" s="2022"/>
      <c r="L482" s="2022"/>
      <c r="M482" s="2022"/>
      <c r="N482" s="2022"/>
      <c r="O482" s="2022"/>
      <c r="P482" s="2022"/>
      <c r="Q482" s="2022"/>
      <c r="R482" s="2022"/>
      <c r="S482" s="2022"/>
      <c r="T482" s="2022"/>
      <c r="U482" s="2022"/>
      <c r="V482" s="2022"/>
      <c r="W482" s="2022"/>
      <c r="X482" s="2022"/>
      <c r="Y482" s="2022"/>
      <c r="Z482" s="2022"/>
      <c r="AA482" s="2022"/>
      <c r="AB482" s="2022"/>
      <c r="AC482" s="2022"/>
      <c r="AD482" s="2022"/>
      <c r="AE482" s="2022"/>
      <c r="AF482" s="2022"/>
      <c r="AG482" s="2022"/>
      <c r="AH482" s="2022"/>
      <c r="AI482" s="2022"/>
      <c r="AJ482" s="2022"/>
      <c r="AK482" s="2023"/>
      <c r="AL482" s="2022"/>
      <c r="AM482" s="2022"/>
      <c r="AN482" s="2022"/>
      <c r="AO482" s="2022"/>
      <c r="AP482" s="2022"/>
      <c r="AQ482" s="2022"/>
      <c r="AR482" s="2022"/>
      <c r="AS482" s="2022"/>
      <c r="AT482" s="2022"/>
      <c r="AU482" s="2024"/>
      <c r="AV482" s="2025"/>
      <c r="AW482" s="2025"/>
      <c r="AX482" s="2026"/>
    </row>
    <row r="483" spans="1:50" ht="24" customHeight="1">
      <c r="A483" s="2021"/>
      <c r="B483" s="2021">
        <v>1</v>
      </c>
      <c r="C483" s="2022"/>
      <c r="D483" s="2022"/>
      <c r="E483" s="2022"/>
      <c r="F483" s="2022"/>
      <c r="G483" s="2022"/>
      <c r="H483" s="2022"/>
      <c r="I483" s="2022"/>
      <c r="J483" s="2022"/>
      <c r="K483" s="2022"/>
      <c r="L483" s="2022"/>
      <c r="M483" s="2022"/>
      <c r="N483" s="2022"/>
      <c r="O483" s="2022"/>
      <c r="P483" s="2022"/>
      <c r="Q483" s="2022"/>
      <c r="R483" s="2022"/>
      <c r="S483" s="2022"/>
      <c r="T483" s="2022"/>
      <c r="U483" s="2022"/>
      <c r="V483" s="2022"/>
      <c r="W483" s="2022"/>
      <c r="X483" s="2022"/>
      <c r="Y483" s="2022"/>
      <c r="Z483" s="2022"/>
      <c r="AA483" s="2022"/>
      <c r="AB483" s="2022"/>
      <c r="AC483" s="2022"/>
      <c r="AD483" s="2022"/>
      <c r="AE483" s="2022"/>
      <c r="AF483" s="2022"/>
      <c r="AG483" s="2022"/>
      <c r="AH483" s="2022"/>
      <c r="AI483" s="2022"/>
      <c r="AJ483" s="2022"/>
      <c r="AK483" s="2023"/>
      <c r="AL483" s="2022"/>
      <c r="AM483" s="2022"/>
      <c r="AN483" s="2022"/>
      <c r="AO483" s="2022"/>
      <c r="AP483" s="2022"/>
      <c r="AQ483" s="2022"/>
      <c r="AR483" s="2022"/>
      <c r="AS483" s="2022"/>
      <c r="AT483" s="2022"/>
      <c r="AU483" s="2024"/>
      <c r="AV483" s="2025"/>
      <c r="AW483" s="2025"/>
      <c r="AX483" s="2026"/>
    </row>
    <row r="484" spans="1:50" ht="24" customHeight="1">
      <c r="A484" s="2021"/>
      <c r="B484" s="2021">
        <v>1</v>
      </c>
      <c r="C484" s="2022"/>
      <c r="D484" s="2022"/>
      <c r="E484" s="2022"/>
      <c r="F484" s="2022"/>
      <c r="G484" s="2022"/>
      <c r="H484" s="2022"/>
      <c r="I484" s="2022"/>
      <c r="J484" s="2022"/>
      <c r="K484" s="2022"/>
      <c r="L484" s="2022"/>
      <c r="M484" s="2022"/>
      <c r="N484" s="2022"/>
      <c r="O484" s="2022"/>
      <c r="P484" s="2022"/>
      <c r="Q484" s="2022"/>
      <c r="R484" s="2022"/>
      <c r="S484" s="2022"/>
      <c r="T484" s="2022"/>
      <c r="U484" s="2022"/>
      <c r="V484" s="2022"/>
      <c r="W484" s="2022"/>
      <c r="X484" s="2022"/>
      <c r="Y484" s="2022"/>
      <c r="Z484" s="2022"/>
      <c r="AA484" s="2022"/>
      <c r="AB484" s="2022"/>
      <c r="AC484" s="2022"/>
      <c r="AD484" s="2022"/>
      <c r="AE484" s="2022"/>
      <c r="AF484" s="2022"/>
      <c r="AG484" s="2022"/>
      <c r="AH484" s="2022"/>
      <c r="AI484" s="2022"/>
      <c r="AJ484" s="2022"/>
      <c r="AK484" s="2023"/>
      <c r="AL484" s="2022"/>
      <c r="AM484" s="2022"/>
      <c r="AN484" s="2022"/>
      <c r="AO484" s="2022"/>
      <c r="AP484" s="2022"/>
      <c r="AQ484" s="2022"/>
      <c r="AR484" s="2022"/>
      <c r="AS484" s="2022"/>
      <c r="AT484" s="2022"/>
      <c r="AU484" s="2024"/>
      <c r="AV484" s="2025"/>
      <c r="AW484" s="2025"/>
      <c r="AX484" s="2026"/>
    </row>
    <row r="485" spans="1:50" ht="24" customHeight="1">
      <c r="A485" s="2021"/>
      <c r="B485" s="2021">
        <v>1</v>
      </c>
      <c r="C485" s="2022"/>
      <c r="D485" s="2022"/>
      <c r="E485" s="2022"/>
      <c r="F485" s="2022"/>
      <c r="G485" s="2022"/>
      <c r="H485" s="2022"/>
      <c r="I485" s="2022"/>
      <c r="J485" s="2022"/>
      <c r="K485" s="2022"/>
      <c r="L485" s="2022"/>
      <c r="M485" s="2022"/>
      <c r="N485" s="2022"/>
      <c r="O485" s="2022"/>
      <c r="P485" s="2022"/>
      <c r="Q485" s="2022"/>
      <c r="R485" s="2022"/>
      <c r="S485" s="2022"/>
      <c r="T485" s="2022"/>
      <c r="U485" s="2022"/>
      <c r="V485" s="2022"/>
      <c r="W485" s="2022"/>
      <c r="X485" s="2022"/>
      <c r="Y485" s="2022"/>
      <c r="Z485" s="2022"/>
      <c r="AA485" s="2022"/>
      <c r="AB485" s="2022"/>
      <c r="AC485" s="2022"/>
      <c r="AD485" s="2022"/>
      <c r="AE485" s="2022"/>
      <c r="AF485" s="2022"/>
      <c r="AG485" s="2022"/>
      <c r="AH485" s="2022"/>
      <c r="AI485" s="2022"/>
      <c r="AJ485" s="2022"/>
      <c r="AK485" s="2023"/>
      <c r="AL485" s="2022"/>
      <c r="AM485" s="2022"/>
      <c r="AN485" s="2022"/>
      <c r="AO485" s="2022"/>
      <c r="AP485" s="2022"/>
      <c r="AQ485" s="2022"/>
      <c r="AR485" s="2022"/>
      <c r="AS485" s="2022"/>
      <c r="AT485" s="2022"/>
      <c r="AU485" s="2024"/>
      <c r="AV485" s="2025"/>
      <c r="AW485" s="2025"/>
      <c r="AX485" s="2026"/>
    </row>
    <row r="486" spans="1:50" ht="24" customHeight="1">
      <c r="A486" s="2021"/>
      <c r="B486" s="2021">
        <v>1</v>
      </c>
      <c r="C486" s="2022"/>
      <c r="D486" s="2022"/>
      <c r="E486" s="2022"/>
      <c r="F486" s="2022"/>
      <c r="G486" s="2022"/>
      <c r="H486" s="2022"/>
      <c r="I486" s="2022"/>
      <c r="J486" s="2022"/>
      <c r="K486" s="2022"/>
      <c r="L486" s="2022"/>
      <c r="M486" s="2022"/>
      <c r="N486" s="2022"/>
      <c r="O486" s="2022"/>
      <c r="P486" s="2022"/>
      <c r="Q486" s="2022"/>
      <c r="R486" s="2022"/>
      <c r="S486" s="2022"/>
      <c r="T486" s="2022"/>
      <c r="U486" s="2022"/>
      <c r="V486" s="2022"/>
      <c r="W486" s="2022"/>
      <c r="X486" s="2022"/>
      <c r="Y486" s="2022"/>
      <c r="Z486" s="2022"/>
      <c r="AA486" s="2022"/>
      <c r="AB486" s="2022"/>
      <c r="AC486" s="2022"/>
      <c r="AD486" s="2022"/>
      <c r="AE486" s="2022"/>
      <c r="AF486" s="2022"/>
      <c r="AG486" s="2022"/>
      <c r="AH486" s="2022"/>
      <c r="AI486" s="2022"/>
      <c r="AJ486" s="2022"/>
      <c r="AK486" s="2023"/>
      <c r="AL486" s="2022"/>
      <c r="AM486" s="2022"/>
      <c r="AN486" s="2022"/>
      <c r="AO486" s="2022"/>
      <c r="AP486" s="2022"/>
      <c r="AQ486" s="2022"/>
      <c r="AR486" s="2022"/>
      <c r="AS486" s="2022"/>
      <c r="AT486" s="2022"/>
      <c r="AU486" s="2024"/>
      <c r="AV486" s="2025"/>
      <c r="AW486" s="2025"/>
      <c r="AX486" s="2026"/>
    </row>
    <row r="487" spans="1:50" ht="24" customHeight="1">
      <c r="A487" s="2021"/>
      <c r="B487" s="2021">
        <v>1</v>
      </c>
      <c r="C487" s="2022"/>
      <c r="D487" s="2022"/>
      <c r="E487" s="2022"/>
      <c r="F487" s="2022"/>
      <c r="G487" s="2022"/>
      <c r="H487" s="2022"/>
      <c r="I487" s="2022"/>
      <c r="J487" s="2022"/>
      <c r="K487" s="2022"/>
      <c r="L487" s="2022"/>
      <c r="M487" s="2022"/>
      <c r="N487" s="2022"/>
      <c r="O487" s="2022"/>
      <c r="P487" s="2022"/>
      <c r="Q487" s="2022"/>
      <c r="R487" s="2022"/>
      <c r="S487" s="2022"/>
      <c r="T487" s="2022"/>
      <c r="U487" s="2022"/>
      <c r="V487" s="2022"/>
      <c r="W487" s="2022"/>
      <c r="X487" s="2022"/>
      <c r="Y487" s="2022"/>
      <c r="Z487" s="2022"/>
      <c r="AA487" s="2022"/>
      <c r="AB487" s="2022"/>
      <c r="AC487" s="2022"/>
      <c r="AD487" s="2022"/>
      <c r="AE487" s="2022"/>
      <c r="AF487" s="2022"/>
      <c r="AG487" s="2022"/>
      <c r="AH487" s="2022"/>
      <c r="AI487" s="2022"/>
      <c r="AJ487" s="2022"/>
      <c r="AK487" s="2023"/>
      <c r="AL487" s="2022"/>
      <c r="AM487" s="2022"/>
      <c r="AN487" s="2022"/>
      <c r="AO487" s="2022"/>
      <c r="AP487" s="2022"/>
      <c r="AQ487" s="2022"/>
      <c r="AR487" s="2022"/>
      <c r="AS487" s="2022"/>
      <c r="AT487" s="2022"/>
      <c r="AU487" s="2024"/>
      <c r="AV487" s="2025"/>
      <c r="AW487" s="2025"/>
      <c r="AX487" s="2026"/>
    </row>
    <row r="488" spans="1:50" ht="24" customHeight="1">
      <c r="A488" s="2021"/>
      <c r="B488" s="2021">
        <v>1</v>
      </c>
      <c r="C488" s="2022"/>
      <c r="D488" s="2022"/>
      <c r="E488" s="2022"/>
      <c r="F488" s="2022"/>
      <c r="G488" s="2022"/>
      <c r="H488" s="2022"/>
      <c r="I488" s="2022"/>
      <c r="J488" s="2022"/>
      <c r="K488" s="2022"/>
      <c r="L488" s="2022"/>
      <c r="M488" s="2022"/>
      <c r="N488" s="2022"/>
      <c r="O488" s="2022"/>
      <c r="P488" s="2022"/>
      <c r="Q488" s="2022"/>
      <c r="R488" s="2022"/>
      <c r="S488" s="2022"/>
      <c r="T488" s="2022"/>
      <c r="U488" s="2022"/>
      <c r="V488" s="2022"/>
      <c r="W488" s="2022"/>
      <c r="X488" s="2022"/>
      <c r="Y488" s="2022"/>
      <c r="Z488" s="2022"/>
      <c r="AA488" s="2022"/>
      <c r="AB488" s="2022"/>
      <c r="AC488" s="2022"/>
      <c r="AD488" s="2022"/>
      <c r="AE488" s="2022"/>
      <c r="AF488" s="2022"/>
      <c r="AG488" s="2022"/>
      <c r="AH488" s="2022"/>
      <c r="AI488" s="2022"/>
      <c r="AJ488" s="2022"/>
      <c r="AK488" s="2023"/>
      <c r="AL488" s="2022"/>
      <c r="AM488" s="2022"/>
      <c r="AN488" s="2022"/>
      <c r="AO488" s="2022"/>
      <c r="AP488" s="2022"/>
      <c r="AQ488" s="2022"/>
      <c r="AR488" s="2022"/>
      <c r="AS488" s="2022"/>
      <c r="AT488" s="2022"/>
      <c r="AU488" s="2024"/>
      <c r="AV488" s="2025"/>
      <c r="AW488" s="2025"/>
      <c r="AX488" s="2026"/>
    </row>
    <row r="489" spans="1:50" ht="24" customHeight="1">
      <c r="A489" s="2021"/>
      <c r="B489" s="2021">
        <v>1</v>
      </c>
      <c r="C489" s="2022"/>
      <c r="D489" s="2022"/>
      <c r="E489" s="2022"/>
      <c r="F489" s="2022"/>
      <c r="G489" s="2022"/>
      <c r="H489" s="2022"/>
      <c r="I489" s="2022"/>
      <c r="J489" s="2022"/>
      <c r="K489" s="2022"/>
      <c r="L489" s="2022"/>
      <c r="M489" s="2022"/>
      <c r="N489" s="2022"/>
      <c r="O489" s="2022"/>
      <c r="P489" s="2022"/>
      <c r="Q489" s="2022"/>
      <c r="R489" s="2022"/>
      <c r="S489" s="2022"/>
      <c r="T489" s="2022"/>
      <c r="U489" s="2022"/>
      <c r="V489" s="2022"/>
      <c r="W489" s="2022"/>
      <c r="X489" s="2022"/>
      <c r="Y489" s="2022"/>
      <c r="Z489" s="2022"/>
      <c r="AA489" s="2022"/>
      <c r="AB489" s="2022"/>
      <c r="AC489" s="2022"/>
      <c r="AD489" s="2022"/>
      <c r="AE489" s="2022"/>
      <c r="AF489" s="2022"/>
      <c r="AG489" s="2022"/>
      <c r="AH489" s="2022"/>
      <c r="AI489" s="2022"/>
      <c r="AJ489" s="2022"/>
      <c r="AK489" s="2023"/>
      <c r="AL489" s="2022"/>
      <c r="AM489" s="2022"/>
      <c r="AN489" s="2022"/>
      <c r="AO489" s="2022"/>
      <c r="AP489" s="2022"/>
      <c r="AQ489" s="2022"/>
      <c r="AR489" s="2022"/>
      <c r="AS489" s="2022"/>
      <c r="AT489" s="2022"/>
      <c r="AU489" s="2024"/>
      <c r="AV489" s="2025"/>
      <c r="AW489" s="2025"/>
      <c r="AX489" s="2026"/>
    </row>
    <row r="490" spans="1:50" ht="24" customHeight="1">
      <c r="A490" s="2021"/>
      <c r="B490" s="2021">
        <v>1</v>
      </c>
      <c r="C490" s="2022"/>
      <c r="D490" s="2022"/>
      <c r="E490" s="2022"/>
      <c r="F490" s="2022"/>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c r="AE490" s="2022"/>
      <c r="AF490" s="2022"/>
      <c r="AG490" s="2022"/>
      <c r="AH490" s="2022"/>
      <c r="AI490" s="2022"/>
      <c r="AJ490" s="2022"/>
      <c r="AK490" s="2023"/>
      <c r="AL490" s="2022"/>
      <c r="AM490" s="2022"/>
      <c r="AN490" s="2022"/>
      <c r="AO490" s="2022"/>
      <c r="AP490" s="2022"/>
      <c r="AQ490" s="2022"/>
      <c r="AR490" s="2022"/>
      <c r="AS490" s="2022"/>
      <c r="AT490" s="2022"/>
      <c r="AU490" s="2024"/>
      <c r="AV490" s="2025"/>
      <c r="AW490" s="2025"/>
      <c r="AX490" s="2026"/>
    </row>
    <row r="491" spans="1:50" ht="24" customHeight="1">
      <c r="A491" s="2021"/>
      <c r="B491" s="2021">
        <v>1</v>
      </c>
      <c r="C491" s="2022"/>
      <c r="D491" s="2022"/>
      <c r="E491" s="2022"/>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2022"/>
      <c r="AG491" s="2022"/>
      <c r="AH491" s="2022"/>
      <c r="AI491" s="2022"/>
      <c r="AJ491" s="2022"/>
      <c r="AK491" s="2023"/>
      <c r="AL491" s="2022"/>
      <c r="AM491" s="2022"/>
      <c r="AN491" s="2022"/>
      <c r="AO491" s="2022"/>
      <c r="AP491" s="2022"/>
      <c r="AQ491" s="2022"/>
      <c r="AR491" s="2022"/>
      <c r="AS491" s="2022"/>
      <c r="AT491" s="2022"/>
      <c r="AU491" s="2024"/>
      <c r="AV491" s="2025"/>
      <c r="AW491" s="2025"/>
      <c r="AX491" s="2026"/>
    </row>
    <row r="492" spans="1:50" ht="24" customHeight="1">
      <c r="A492" s="2021"/>
      <c r="B492" s="2021">
        <v>1</v>
      </c>
      <c r="C492" s="2022"/>
      <c r="D492" s="2022"/>
      <c r="E492" s="2022"/>
      <c r="F492" s="2022"/>
      <c r="G492" s="2022"/>
      <c r="H492" s="2022"/>
      <c r="I492" s="2022"/>
      <c r="J492" s="2022"/>
      <c r="K492" s="2022"/>
      <c r="L492" s="2022"/>
      <c r="M492" s="2022"/>
      <c r="N492" s="2022"/>
      <c r="O492" s="2022"/>
      <c r="P492" s="2022"/>
      <c r="Q492" s="2022"/>
      <c r="R492" s="2022"/>
      <c r="S492" s="2022"/>
      <c r="T492" s="2022"/>
      <c r="U492" s="2022"/>
      <c r="V492" s="2022"/>
      <c r="W492" s="2022"/>
      <c r="X492" s="2022"/>
      <c r="Y492" s="2022"/>
      <c r="Z492" s="2022"/>
      <c r="AA492" s="2022"/>
      <c r="AB492" s="2022"/>
      <c r="AC492" s="2022"/>
      <c r="AD492" s="2022"/>
      <c r="AE492" s="2022"/>
      <c r="AF492" s="2022"/>
      <c r="AG492" s="2022"/>
      <c r="AH492" s="2022"/>
      <c r="AI492" s="2022"/>
      <c r="AJ492" s="2022"/>
      <c r="AK492" s="2023"/>
      <c r="AL492" s="2022"/>
      <c r="AM492" s="2022"/>
      <c r="AN492" s="2022"/>
      <c r="AO492" s="2022"/>
      <c r="AP492" s="2022"/>
      <c r="AQ492" s="2022"/>
      <c r="AR492" s="2022"/>
      <c r="AS492" s="2022"/>
      <c r="AT492" s="2022"/>
      <c r="AU492" s="2024"/>
      <c r="AV492" s="2025"/>
      <c r="AW492" s="2025"/>
      <c r="AX492" s="2026"/>
    </row>
    <row r="493" spans="1:50" ht="24" customHeight="1">
      <c r="A493" s="2021"/>
      <c r="B493" s="2021">
        <v>1</v>
      </c>
      <c r="C493" s="2022"/>
      <c r="D493" s="2022"/>
      <c r="E493" s="2022"/>
      <c r="F493" s="2022"/>
      <c r="G493" s="2022"/>
      <c r="H493" s="2022"/>
      <c r="I493" s="2022"/>
      <c r="J493" s="2022"/>
      <c r="K493" s="2022"/>
      <c r="L493" s="2022"/>
      <c r="M493" s="2022"/>
      <c r="N493" s="2022"/>
      <c r="O493" s="2022"/>
      <c r="P493" s="2022"/>
      <c r="Q493" s="2022"/>
      <c r="R493" s="2022"/>
      <c r="S493" s="2022"/>
      <c r="T493" s="2022"/>
      <c r="U493" s="2022"/>
      <c r="V493" s="2022"/>
      <c r="W493" s="2022"/>
      <c r="X493" s="2022"/>
      <c r="Y493" s="2022"/>
      <c r="Z493" s="2022"/>
      <c r="AA493" s="2022"/>
      <c r="AB493" s="2022"/>
      <c r="AC493" s="2022"/>
      <c r="AD493" s="2022"/>
      <c r="AE493" s="2022"/>
      <c r="AF493" s="2022"/>
      <c r="AG493" s="2022"/>
      <c r="AH493" s="2022"/>
      <c r="AI493" s="2022"/>
      <c r="AJ493" s="2022"/>
      <c r="AK493" s="2023"/>
      <c r="AL493" s="2022"/>
      <c r="AM493" s="2022"/>
      <c r="AN493" s="2022"/>
      <c r="AO493" s="2022"/>
      <c r="AP493" s="2022"/>
      <c r="AQ493" s="2022"/>
      <c r="AR493" s="2022"/>
      <c r="AS493" s="2022"/>
      <c r="AT493" s="2022"/>
      <c r="AU493" s="2024"/>
      <c r="AV493" s="2025"/>
      <c r="AW493" s="2025"/>
      <c r="AX493" s="2026"/>
    </row>
    <row r="494" spans="1:50" ht="24" customHeight="1">
      <c r="A494" s="2021"/>
      <c r="B494" s="2021">
        <v>1</v>
      </c>
      <c r="C494" s="2022"/>
      <c r="D494" s="2022"/>
      <c r="E494" s="2022"/>
      <c r="F494" s="2022"/>
      <c r="G494" s="2022"/>
      <c r="H494" s="2022"/>
      <c r="I494" s="2022"/>
      <c r="J494" s="2022"/>
      <c r="K494" s="2022"/>
      <c r="L494" s="2022"/>
      <c r="M494" s="2022"/>
      <c r="N494" s="2022"/>
      <c r="O494" s="2022"/>
      <c r="P494" s="2022"/>
      <c r="Q494" s="2022"/>
      <c r="R494" s="2022"/>
      <c r="S494" s="2022"/>
      <c r="T494" s="2022"/>
      <c r="U494" s="2022"/>
      <c r="V494" s="2022"/>
      <c r="W494" s="2022"/>
      <c r="X494" s="2022"/>
      <c r="Y494" s="2022"/>
      <c r="Z494" s="2022"/>
      <c r="AA494" s="2022"/>
      <c r="AB494" s="2022"/>
      <c r="AC494" s="2022"/>
      <c r="AD494" s="2022"/>
      <c r="AE494" s="2022"/>
      <c r="AF494" s="2022"/>
      <c r="AG494" s="2022"/>
      <c r="AH494" s="2022"/>
      <c r="AI494" s="2022"/>
      <c r="AJ494" s="2022"/>
      <c r="AK494" s="2023"/>
      <c r="AL494" s="2022"/>
      <c r="AM494" s="2022"/>
      <c r="AN494" s="2022"/>
      <c r="AO494" s="2022"/>
      <c r="AP494" s="2022"/>
      <c r="AQ494" s="2022"/>
      <c r="AR494" s="2022"/>
      <c r="AS494" s="2022"/>
      <c r="AT494" s="2022"/>
      <c r="AU494" s="2024"/>
      <c r="AV494" s="2025"/>
      <c r="AW494" s="2025"/>
      <c r="AX494" s="2026"/>
    </row>
    <row r="495" spans="1:50" ht="24" customHeight="1">
      <c r="A495" s="2021"/>
      <c r="B495" s="2021">
        <v>1</v>
      </c>
      <c r="C495" s="2022"/>
      <c r="D495" s="2022"/>
      <c r="E495" s="2022"/>
      <c r="F495" s="2022"/>
      <c r="G495" s="2022"/>
      <c r="H495" s="2022"/>
      <c r="I495" s="2022"/>
      <c r="J495" s="2022"/>
      <c r="K495" s="2022"/>
      <c r="L495" s="2022"/>
      <c r="M495" s="2022"/>
      <c r="N495" s="2022"/>
      <c r="O495" s="2022"/>
      <c r="P495" s="2022"/>
      <c r="Q495" s="2022"/>
      <c r="R495" s="2022"/>
      <c r="S495" s="2022"/>
      <c r="T495" s="2022"/>
      <c r="U495" s="2022"/>
      <c r="V495" s="2022"/>
      <c r="W495" s="2022"/>
      <c r="X495" s="2022"/>
      <c r="Y495" s="2022"/>
      <c r="Z495" s="2022"/>
      <c r="AA495" s="2022"/>
      <c r="AB495" s="2022"/>
      <c r="AC495" s="2022"/>
      <c r="AD495" s="2022"/>
      <c r="AE495" s="2022"/>
      <c r="AF495" s="2022"/>
      <c r="AG495" s="2022"/>
      <c r="AH495" s="2022"/>
      <c r="AI495" s="2022"/>
      <c r="AJ495" s="2022"/>
      <c r="AK495" s="2023"/>
      <c r="AL495" s="2022"/>
      <c r="AM495" s="2022"/>
      <c r="AN495" s="2022"/>
      <c r="AO495" s="2022"/>
      <c r="AP495" s="2022"/>
      <c r="AQ495" s="2022"/>
      <c r="AR495" s="2022"/>
      <c r="AS495" s="2022"/>
      <c r="AT495" s="2022"/>
      <c r="AU495" s="2024"/>
      <c r="AV495" s="2025"/>
      <c r="AW495" s="2025"/>
      <c r="AX495" s="2026"/>
    </row>
    <row r="496" spans="1:50" ht="24" customHeight="1">
      <c r="A496" s="2021"/>
      <c r="B496" s="2021">
        <v>1</v>
      </c>
      <c r="C496" s="2022"/>
      <c r="D496" s="2022"/>
      <c r="E496" s="2022"/>
      <c r="F496" s="2022"/>
      <c r="G496" s="2022"/>
      <c r="H496" s="2022"/>
      <c r="I496" s="2022"/>
      <c r="J496" s="2022"/>
      <c r="K496" s="2022"/>
      <c r="L496" s="2022"/>
      <c r="M496" s="2022"/>
      <c r="N496" s="2022"/>
      <c r="O496" s="2022"/>
      <c r="P496" s="2022"/>
      <c r="Q496" s="2022"/>
      <c r="R496" s="2022"/>
      <c r="S496" s="2022"/>
      <c r="T496" s="2022"/>
      <c r="U496" s="2022"/>
      <c r="V496" s="2022"/>
      <c r="W496" s="2022"/>
      <c r="X496" s="2022"/>
      <c r="Y496" s="2022"/>
      <c r="Z496" s="2022"/>
      <c r="AA496" s="2022"/>
      <c r="AB496" s="2022"/>
      <c r="AC496" s="2022"/>
      <c r="AD496" s="2022"/>
      <c r="AE496" s="2022"/>
      <c r="AF496" s="2022"/>
      <c r="AG496" s="2022"/>
      <c r="AH496" s="2022"/>
      <c r="AI496" s="2022"/>
      <c r="AJ496" s="2022"/>
      <c r="AK496" s="2023"/>
      <c r="AL496" s="2022"/>
      <c r="AM496" s="2022"/>
      <c r="AN496" s="2022"/>
      <c r="AO496" s="2022"/>
      <c r="AP496" s="2022"/>
      <c r="AQ496" s="2022"/>
      <c r="AR496" s="2022"/>
      <c r="AS496" s="2022"/>
      <c r="AT496" s="2022"/>
      <c r="AU496" s="2024"/>
      <c r="AV496" s="2025"/>
      <c r="AW496" s="2025"/>
      <c r="AX496" s="2026"/>
    </row>
    <row r="497" spans="1:50" ht="24" customHeight="1">
      <c r="A497" s="2021"/>
      <c r="B497" s="2021">
        <v>1</v>
      </c>
      <c r="C497" s="2022"/>
      <c r="D497" s="2022"/>
      <c r="E497" s="2022"/>
      <c r="F497" s="2022"/>
      <c r="G497" s="2022"/>
      <c r="H497" s="2022"/>
      <c r="I497" s="2022"/>
      <c r="J497" s="2022"/>
      <c r="K497" s="2022"/>
      <c r="L497" s="2022"/>
      <c r="M497" s="2022"/>
      <c r="N497" s="2022"/>
      <c r="O497" s="2022"/>
      <c r="P497" s="2022"/>
      <c r="Q497" s="2022"/>
      <c r="R497" s="2022"/>
      <c r="S497" s="2022"/>
      <c r="T497" s="2022"/>
      <c r="U497" s="2022"/>
      <c r="V497" s="2022"/>
      <c r="W497" s="2022"/>
      <c r="X497" s="2022"/>
      <c r="Y497" s="2022"/>
      <c r="Z497" s="2022"/>
      <c r="AA497" s="2022"/>
      <c r="AB497" s="2022"/>
      <c r="AC497" s="2022"/>
      <c r="AD497" s="2022"/>
      <c r="AE497" s="2022"/>
      <c r="AF497" s="2022"/>
      <c r="AG497" s="2022"/>
      <c r="AH497" s="2022"/>
      <c r="AI497" s="2022"/>
      <c r="AJ497" s="2022"/>
      <c r="AK497" s="2023"/>
      <c r="AL497" s="2022"/>
      <c r="AM497" s="2022"/>
      <c r="AN497" s="2022"/>
      <c r="AO497" s="2022"/>
      <c r="AP497" s="2022"/>
      <c r="AQ497" s="2022"/>
      <c r="AR497" s="2022"/>
      <c r="AS497" s="2022"/>
      <c r="AT497" s="2022"/>
      <c r="AU497" s="2024"/>
      <c r="AV497" s="2025"/>
      <c r="AW497" s="2025"/>
      <c r="AX497" s="2026"/>
    </row>
    <row r="498" spans="1:50" ht="24" customHeight="1">
      <c r="A498" s="2021"/>
      <c r="B498" s="2021">
        <v>1</v>
      </c>
      <c r="C498" s="2022"/>
      <c r="D498" s="2022"/>
      <c r="E498" s="2022"/>
      <c r="F498" s="2022"/>
      <c r="G498" s="2022"/>
      <c r="H498" s="2022"/>
      <c r="I498" s="2022"/>
      <c r="J498" s="2022"/>
      <c r="K498" s="2022"/>
      <c r="L498" s="2022"/>
      <c r="M498" s="2022"/>
      <c r="N498" s="2022"/>
      <c r="O498" s="2022"/>
      <c r="P498" s="2022"/>
      <c r="Q498" s="2022"/>
      <c r="R498" s="2022"/>
      <c r="S498" s="2022"/>
      <c r="T498" s="2022"/>
      <c r="U498" s="2022"/>
      <c r="V498" s="2022"/>
      <c r="W498" s="2022"/>
      <c r="X498" s="2022"/>
      <c r="Y498" s="2022"/>
      <c r="Z498" s="2022"/>
      <c r="AA498" s="2022"/>
      <c r="AB498" s="2022"/>
      <c r="AC498" s="2022"/>
      <c r="AD498" s="2022"/>
      <c r="AE498" s="2022"/>
      <c r="AF498" s="2022"/>
      <c r="AG498" s="2022"/>
      <c r="AH498" s="2022"/>
      <c r="AI498" s="2022"/>
      <c r="AJ498" s="2022"/>
      <c r="AK498" s="2023"/>
      <c r="AL498" s="2022"/>
      <c r="AM498" s="2022"/>
      <c r="AN498" s="2022"/>
      <c r="AO498" s="2022"/>
      <c r="AP498" s="2022"/>
      <c r="AQ498" s="2022"/>
      <c r="AR498" s="2022"/>
      <c r="AS498" s="2022"/>
      <c r="AT498" s="2022"/>
      <c r="AU498" s="2024"/>
      <c r="AV498" s="2025"/>
      <c r="AW498" s="2025"/>
      <c r="AX498" s="2026"/>
    </row>
  </sheetData>
  <mergeCells count="1064">
    <mergeCell ref="A5:F5"/>
    <mergeCell ref="G5:X5"/>
    <mergeCell ref="Y5:AD5"/>
    <mergeCell ref="AE5:AP5"/>
    <mergeCell ref="AQ5:AX5"/>
    <mergeCell ref="A6:F6"/>
    <mergeCell ref="G6:X6"/>
    <mergeCell ref="A7:F7"/>
    <mergeCell ref="G7:X7"/>
    <mergeCell ref="Y7:AD7"/>
    <mergeCell ref="AE7:AX7"/>
    <mergeCell ref="A8:F8"/>
    <mergeCell ref="G8:AX8"/>
    <mergeCell ref="A9:F9"/>
    <mergeCell ref="G9:AX9"/>
    <mergeCell ref="A10:F10"/>
    <mergeCell ref="G10:AX10"/>
    <mergeCell ref="A11:F19"/>
    <mergeCell ref="G11:O11"/>
    <mergeCell ref="P11:V11"/>
    <mergeCell ref="W11:AC11"/>
    <mergeCell ref="AD11:AJ11"/>
    <mergeCell ref="AK11:AQ11"/>
    <mergeCell ref="AJ2:AP2"/>
    <mergeCell ref="AQ2:AX2"/>
    <mergeCell ref="A3:AN3"/>
    <mergeCell ref="AO3:AX3"/>
    <mergeCell ref="A4:F4"/>
    <mergeCell ref="G4:X4"/>
    <mergeCell ref="Y4:AD4"/>
    <mergeCell ref="AE4:AP4"/>
    <mergeCell ref="AQ4:AX4"/>
    <mergeCell ref="W17:AC17"/>
    <mergeCell ref="AD17:AJ17"/>
    <mergeCell ref="AK17:AQ17"/>
    <mergeCell ref="AR17:AX17"/>
    <mergeCell ref="I16:O16"/>
    <mergeCell ref="P16:V16"/>
    <mergeCell ref="W16:AC16"/>
    <mergeCell ref="AD16:AJ16"/>
    <mergeCell ref="G12:H17"/>
    <mergeCell ref="I12:O12"/>
    <mergeCell ref="P12:V12"/>
    <mergeCell ref="W12:AC12"/>
    <mergeCell ref="AD12:AJ12"/>
    <mergeCell ref="AK12:AQ12"/>
    <mergeCell ref="I13:O13"/>
    <mergeCell ref="P13:V13"/>
    <mergeCell ref="I17:O17"/>
    <mergeCell ref="P17:V17"/>
    <mergeCell ref="I14:O14"/>
    <mergeCell ref="P14:V14"/>
    <mergeCell ref="W14:AC14"/>
    <mergeCell ref="AD14:AJ14"/>
    <mergeCell ref="AK14:AQ14"/>
    <mergeCell ref="AR14:AX14"/>
    <mergeCell ref="Y6:AD6"/>
    <mergeCell ref="AE6:AX6"/>
    <mergeCell ref="W13:AC13"/>
    <mergeCell ref="AD13:AJ13"/>
    <mergeCell ref="AK13:AQ13"/>
    <mergeCell ref="AR13:AX13"/>
    <mergeCell ref="AR11:AX11"/>
    <mergeCell ref="AR12:AX12"/>
    <mergeCell ref="G18:O18"/>
    <mergeCell ref="P18:V18"/>
    <mergeCell ref="W18:AC18"/>
    <mergeCell ref="AD18:AJ18"/>
    <mergeCell ref="AK18:AQ18"/>
    <mergeCell ref="AR18:AX18"/>
    <mergeCell ref="AK16:AQ16"/>
    <mergeCell ref="AR16:AX16"/>
    <mergeCell ref="I15:O15"/>
    <mergeCell ref="P15:V15"/>
    <mergeCell ref="W15:AC15"/>
    <mergeCell ref="AD15:AJ15"/>
    <mergeCell ref="AK15:AQ15"/>
    <mergeCell ref="AR15:AX15"/>
    <mergeCell ref="G19:O19"/>
    <mergeCell ref="P19:V19"/>
    <mergeCell ref="W19:AC19"/>
    <mergeCell ref="AD19:AJ19"/>
    <mergeCell ref="AK19:AQ19"/>
    <mergeCell ref="AR19:AX19"/>
    <mergeCell ref="A20:F23"/>
    <mergeCell ref="G20:X20"/>
    <mergeCell ref="Y20:AA20"/>
    <mergeCell ref="AB20:AD20"/>
    <mergeCell ref="AE20:AI20"/>
    <mergeCell ref="AJ20:AN20"/>
    <mergeCell ref="AB22:AD22"/>
    <mergeCell ref="AE22:AI22"/>
    <mergeCell ref="AJ22:AN22"/>
    <mergeCell ref="Y23:AA23"/>
    <mergeCell ref="AO24:AS24"/>
    <mergeCell ref="AT24:AX24"/>
    <mergeCell ref="G21:X23"/>
    <mergeCell ref="Y21:AA21"/>
    <mergeCell ref="AB21:AD21"/>
    <mergeCell ref="AE21:AI21"/>
    <mergeCell ref="AJ21:AN21"/>
    <mergeCell ref="AO21:AS21"/>
    <mergeCell ref="Y22:AA22"/>
    <mergeCell ref="AO22:AS22"/>
    <mergeCell ref="AB23:AD23"/>
    <mergeCell ref="AE23:AI23"/>
    <mergeCell ref="AJ23:AN23"/>
    <mergeCell ref="AO23:AS23"/>
    <mergeCell ref="AT23:AX23"/>
    <mergeCell ref="AO20:AS20"/>
    <mergeCell ref="AT20:AX20"/>
    <mergeCell ref="AT21:AX21"/>
    <mergeCell ref="AT22:AX22"/>
    <mergeCell ref="AT25:AX25"/>
    <mergeCell ref="Y26:AA26"/>
    <mergeCell ref="A24:F26"/>
    <mergeCell ref="G24:X24"/>
    <mergeCell ref="Y24:AA24"/>
    <mergeCell ref="AB24:AD24"/>
    <mergeCell ref="AE24:AI24"/>
    <mergeCell ref="AJ24:AN24"/>
    <mergeCell ref="AB26:AD26"/>
    <mergeCell ref="AE26:AI26"/>
    <mergeCell ref="G25:X26"/>
    <mergeCell ref="Y25:AA25"/>
    <mergeCell ref="AB25:AD25"/>
    <mergeCell ref="AE25:AI25"/>
    <mergeCell ref="AJ25:AN25"/>
    <mergeCell ref="AO25:AS25"/>
    <mergeCell ref="AJ26:AN26"/>
    <mergeCell ref="AO26:AS26"/>
    <mergeCell ref="AT26:AX26"/>
    <mergeCell ref="AO27:AS27"/>
    <mergeCell ref="AT27:AX27"/>
    <mergeCell ref="G28:X29"/>
    <mergeCell ref="Y28:AA28"/>
    <mergeCell ref="AB28:AD28"/>
    <mergeCell ref="AE28:AI28"/>
    <mergeCell ref="AJ28:AN28"/>
    <mergeCell ref="AO28:AS28"/>
    <mergeCell ref="AT28:AX28"/>
    <mergeCell ref="Y29:AA29"/>
    <mergeCell ref="AB29:AD29"/>
    <mergeCell ref="AE29:AI29"/>
    <mergeCell ref="AJ29:AN29"/>
    <mergeCell ref="AO29:AS29"/>
    <mergeCell ref="AT29:AX29"/>
    <mergeCell ref="C32:K32"/>
    <mergeCell ref="L32:Q32"/>
    <mergeCell ref="R32:W32"/>
    <mergeCell ref="X32:AX32"/>
    <mergeCell ref="C31:K31"/>
    <mergeCell ref="L31:Q31"/>
    <mergeCell ref="R31:W31"/>
    <mergeCell ref="X31:AX31"/>
    <mergeCell ref="A27:F29"/>
    <mergeCell ref="G27:X27"/>
    <mergeCell ref="Y27:AA27"/>
    <mergeCell ref="AB27:AD27"/>
    <mergeCell ref="AE27:AI27"/>
    <mergeCell ref="AJ27:AN27"/>
    <mergeCell ref="C33:K33"/>
    <mergeCell ref="L33:Q33"/>
    <mergeCell ref="R33:W33"/>
    <mergeCell ref="X33:AX33"/>
    <mergeCell ref="C34:K34"/>
    <mergeCell ref="L34:Q34"/>
    <mergeCell ref="R34:W34"/>
    <mergeCell ref="X34:AX34"/>
    <mergeCell ref="C35:K35"/>
    <mergeCell ref="L35:Q35"/>
    <mergeCell ref="R35:W35"/>
    <mergeCell ref="X35:AX35"/>
    <mergeCell ref="X37:AX37"/>
    <mergeCell ref="C36:K36"/>
    <mergeCell ref="L36:Q36"/>
    <mergeCell ref="R36:W36"/>
    <mergeCell ref="X36:AX36"/>
    <mergeCell ref="C37:K37"/>
    <mergeCell ref="L37:Q37"/>
    <mergeCell ref="R37:W37"/>
    <mergeCell ref="T55:AF55"/>
    <mergeCell ref="C56:F56"/>
    <mergeCell ref="G56:S56"/>
    <mergeCell ref="T56:AF56"/>
    <mergeCell ref="A39:AX39"/>
    <mergeCell ref="C40:AC40"/>
    <mergeCell ref="AD40:AF40"/>
    <mergeCell ref="AG40:AX40"/>
    <mergeCell ref="A41:B43"/>
    <mergeCell ref="C41:AC41"/>
    <mergeCell ref="AD41:AF41"/>
    <mergeCell ref="AG41:AX43"/>
    <mergeCell ref="C42:AC42"/>
    <mergeCell ref="AD42:AF42"/>
    <mergeCell ref="C43:AC43"/>
    <mergeCell ref="AD43:AF43"/>
    <mergeCell ref="A44:B49"/>
    <mergeCell ref="C44:AC44"/>
    <mergeCell ref="AD44:AF44"/>
    <mergeCell ref="AG44:AX49"/>
    <mergeCell ref="C45:AC45"/>
    <mergeCell ref="AD45:AF45"/>
    <mergeCell ref="C46:AC46"/>
    <mergeCell ref="AD46:AF46"/>
    <mergeCell ref="C47:AC47"/>
    <mergeCell ref="AD47:AF47"/>
    <mergeCell ref="C48:AC48"/>
    <mergeCell ref="AD48:AF48"/>
    <mergeCell ref="C49:AC49"/>
    <mergeCell ref="AD49:AF49"/>
    <mergeCell ref="C68:J68"/>
    <mergeCell ref="K68:R68"/>
    <mergeCell ref="S68:Z68"/>
    <mergeCell ref="AA68:AH68"/>
    <mergeCell ref="AI68:AP68"/>
    <mergeCell ref="AQ68:AX68"/>
    <mergeCell ref="A70:F93"/>
    <mergeCell ref="G98:K98"/>
    <mergeCell ref="L98:X98"/>
    <mergeCell ref="Y98:AB98"/>
    <mergeCell ref="AC98:AG98"/>
    <mergeCell ref="AH98:AT98"/>
    <mergeCell ref="A30:B37"/>
    <mergeCell ref="C30:K30"/>
    <mergeCell ref="L30:Q30"/>
    <mergeCell ref="R30:W30"/>
    <mergeCell ref="X30:AX30"/>
    <mergeCell ref="A50:B52"/>
    <mergeCell ref="C50:AC50"/>
    <mergeCell ref="AD50:AF50"/>
    <mergeCell ref="AG50:AX52"/>
    <mergeCell ref="C51:AC51"/>
    <mergeCell ref="AD51:AF51"/>
    <mergeCell ref="C52:AC52"/>
    <mergeCell ref="AD52:AF52"/>
    <mergeCell ref="AD53:AF53"/>
    <mergeCell ref="AG53:AX56"/>
    <mergeCell ref="C54:F54"/>
    <mergeCell ref="G54:S54"/>
    <mergeCell ref="T54:AF54"/>
    <mergeCell ref="C55:F55"/>
    <mergeCell ref="G55:S55"/>
    <mergeCell ref="A57:B58"/>
    <mergeCell ref="C57:F57"/>
    <mergeCell ref="G57:AX57"/>
    <mergeCell ref="C58:F58"/>
    <mergeCell ref="G58:AX58"/>
    <mergeCell ref="A53:B56"/>
    <mergeCell ref="C53:AC53"/>
    <mergeCell ref="A59:AX59"/>
    <mergeCell ref="A60:AX60"/>
    <mergeCell ref="A61:AX61"/>
    <mergeCell ref="A62:E62"/>
    <mergeCell ref="F62:AX62"/>
    <mergeCell ref="A63:AX63"/>
    <mergeCell ref="AU98:AX98"/>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A64:E64"/>
    <mergeCell ref="F64:AX64"/>
    <mergeCell ref="A65:AX65"/>
    <mergeCell ref="A66:AX66"/>
    <mergeCell ref="A67:AX67"/>
    <mergeCell ref="A68:B68"/>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G106:K106"/>
    <mergeCell ref="L106:X106"/>
    <mergeCell ref="Y106:AB106"/>
    <mergeCell ref="AC106:AG106"/>
    <mergeCell ref="AH106:AT106"/>
    <mergeCell ref="AU106:AX106"/>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96:F139"/>
    <mergeCell ref="G96:AB96"/>
    <mergeCell ref="AC96:AX96"/>
    <mergeCell ref="G97:K97"/>
    <mergeCell ref="L97:X97"/>
    <mergeCell ref="Y97:AB97"/>
    <mergeCell ref="AC97:AG97"/>
    <mergeCell ref="L103:X103"/>
    <mergeCell ref="Y103:AB103"/>
    <mergeCell ref="AC103:AG103"/>
    <mergeCell ref="AH103:AT103"/>
    <mergeCell ref="AU103:AX103"/>
    <mergeCell ref="AH97:AT97"/>
    <mergeCell ref="AU97:AX97"/>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8:B498"/>
    <mergeCell ref="C498:L498"/>
    <mergeCell ref="M498:AJ498"/>
    <mergeCell ref="AK498:AP498"/>
    <mergeCell ref="AQ498:AT498"/>
    <mergeCell ref="AU498:AX498"/>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7" max="49" man="1"/>
    <brk id="68" max="49" man="1"/>
    <brk id="94" max="49" man="1"/>
    <brk id="140" max="49"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252</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2174" t="s">
        <v>1390</v>
      </c>
      <c r="H3" s="836"/>
      <c r="I3" s="836"/>
      <c r="J3" s="836"/>
      <c r="K3" s="836"/>
      <c r="L3" s="836"/>
      <c r="M3" s="836"/>
      <c r="N3" s="836"/>
      <c r="O3" s="836"/>
      <c r="P3" s="836"/>
      <c r="Q3" s="836"/>
      <c r="R3" s="836"/>
      <c r="S3" s="836"/>
      <c r="T3" s="836"/>
      <c r="U3" s="836"/>
      <c r="V3" s="836"/>
      <c r="W3" s="836"/>
      <c r="X3" s="836"/>
      <c r="Y3" s="60" t="s">
        <v>245</v>
      </c>
      <c r="Z3" s="61"/>
      <c r="AA3" s="61"/>
      <c r="AB3" s="61"/>
      <c r="AC3" s="61"/>
      <c r="AD3" s="62"/>
      <c r="AE3" s="715" t="s">
        <v>244</v>
      </c>
      <c r="AF3" s="715"/>
      <c r="AG3" s="715"/>
      <c r="AH3" s="715"/>
      <c r="AI3" s="715"/>
      <c r="AJ3" s="715"/>
      <c r="AK3" s="715"/>
      <c r="AL3" s="715"/>
      <c r="AM3" s="715"/>
      <c r="AN3" s="715"/>
      <c r="AO3" s="715"/>
      <c r="AP3" s="838"/>
      <c r="AQ3" s="66" t="s">
        <v>8</v>
      </c>
      <c r="AR3" s="61"/>
      <c r="AS3" s="61"/>
      <c r="AT3" s="61"/>
      <c r="AU3" s="61"/>
      <c r="AV3" s="61"/>
      <c r="AW3" s="61"/>
      <c r="AX3" s="67"/>
    </row>
    <row r="4" spans="1:50" ht="30" customHeight="1">
      <c r="A4" s="84" t="s">
        <v>9</v>
      </c>
      <c r="B4" s="85"/>
      <c r="C4" s="85"/>
      <c r="D4" s="85"/>
      <c r="E4" s="85"/>
      <c r="F4" s="86"/>
      <c r="G4" s="2169" t="s">
        <v>1389</v>
      </c>
      <c r="H4" s="2170"/>
      <c r="I4" s="2170"/>
      <c r="J4" s="2170"/>
      <c r="K4" s="2170"/>
      <c r="L4" s="2170"/>
      <c r="M4" s="2170"/>
      <c r="N4" s="2170"/>
      <c r="O4" s="2170"/>
      <c r="P4" s="2170"/>
      <c r="Q4" s="2170"/>
      <c r="R4" s="2170"/>
      <c r="S4" s="2170"/>
      <c r="T4" s="2170"/>
      <c r="U4" s="2170"/>
      <c r="V4" s="723"/>
      <c r="W4" s="723"/>
      <c r="X4" s="723"/>
      <c r="Y4" s="90" t="s">
        <v>11</v>
      </c>
      <c r="Z4" s="91"/>
      <c r="AA4" s="91"/>
      <c r="AB4" s="91"/>
      <c r="AC4" s="91"/>
      <c r="AD4" s="92"/>
      <c r="AE4" s="719" t="s">
        <v>210</v>
      </c>
      <c r="AF4" s="720"/>
      <c r="AG4" s="720"/>
      <c r="AH4" s="720"/>
      <c r="AI4" s="720"/>
      <c r="AJ4" s="720"/>
      <c r="AK4" s="720"/>
      <c r="AL4" s="720"/>
      <c r="AM4" s="720"/>
      <c r="AN4" s="720"/>
      <c r="AO4" s="720"/>
      <c r="AP4" s="721"/>
      <c r="AQ4" s="2171" t="s">
        <v>1388</v>
      </c>
      <c r="AR4" s="2172"/>
      <c r="AS4" s="2172"/>
      <c r="AT4" s="2172"/>
      <c r="AU4" s="2172"/>
      <c r="AV4" s="2172"/>
      <c r="AW4" s="2172"/>
      <c r="AX4" s="2173"/>
    </row>
    <row r="5" spans="1:50" ht="30" customHeight="1">
      <c r="A5" s="99" t="s">
        <v>14</v>
      </c>
      <c r="B5" s="100"/>
      <c r="C5" s="100"/>
      <c r="D5" s="100"/>
      <c r="E5" s="100"/>
      <c r="F5" s="100"/>
      <c r="G5" s="1859" t="s">
        <v>819</v>
      </c>
      <c r="H5" s="723"/>
      <c r="I5" s="723"/>
      <c r="J5" s="723"/>
      <c r="K5" s="723"/>
      <c r="L5" s="723"/>
      <c r="M5" s="723"/>
      <c r="N5" s="723"/>
      <c r="O5" s="723"/>
      <c r="P5" s="723"/>
      <c r="Q5" s="723"/>
      <c r="R5" s="723"/>
      <c r="S5" s="723"/>
      <c r="T5" s="723"/>
      <c r="U5" s="723"/>
      <c r="V5" s="723"/>
      <c r="W5" s="723"/>
      <c r="X5" s="723"/>
      <c r="Y5" s="103" t="s">
        <v>16</v>
      </c>
      <c r="Z5" s="104"/>
      <c r="AA5" s="104"/>
      <c r="AB5" s="104"/>
      <c r="AC5" s="104"/>
      <c r="AD5" s="105"/>
      <c r="AE5" s="461" t="s">
        <v>1387</v>
      </c>
      <c r="AF5" s="461"/>
      <c r="AG5" s="461"/>
      <c r="AH5" s="461"/>
      <c r="AI5" s="461"/>
      <c r="AJ5" s="461"/>
      <c r="AK5" s="461"/>
      <c r="AL5" s="461"/>
      <c r="AM5" s="461"/>
      <c r="AN5" s="461"/>
      <c r="AO5" s="461"/>
      <c r="AP5" s="461"/>
      <c r="AQ5" s="1507"/>
      <c r="AR5" s="1507"/>
      <c r="AS5" s="1507"/>
      <c r="AT5" s="1507"/>
      <c r="AU5" s="1507"/>
      <c r="AV5" s="1507"/>
      <c r="AW5" s="1507"/>
      <c r="AX5" s="1508"/>
    </row>
    <row r="6" spans="1:50" ht="39.950000000000003" customHeight="1">
      <c r="A6" s="68" t="s">
        <v>18</v>
      </c>
      <c r="B6" s="69"/>
      <c r="C6" s="69"/>
      <c r="D6" s="69"/>
      <c r="E6" s="69"/>
      <c r="F6" s="69"/>
      <c r="G6" s="558" t="s">
        <v>275</v>
      </c>
      <c r="H6" s="71"/>
      <c r="I6" s="71"/>
      <c r="J6" s="71"/>
      <c r="K6" s="71"/>
      <c r="L6" s="71"/>
      <c r="M6" s="71"/>
      <c r="N6" s="71"/>
      <c r="O6" s="71"/>
      <c r="P6" s="71"/>
      <c r="Q6" s="71"/>
      <c r="R6" s="71"/>
      <c r="S6" s="71"/>
      <c r="T6" s="71"/>
      <c r="U6" s="71"/>
      <c r="V6" s="826"/>
      <c r="W6" s="826"/>
      <c r="X6" s="826"/>
      <c r="Y6" s="73" t="s">
        <v>238</v>
      </c>
      <c r="Z6" s="74"/>
      <c r="AA6" s="74"/>
      <c r="AB6" s="74"/>
      <c r="AC6" s="74"/>
      <c r="AD6" s="75"/>
      <c r="AE6" s="2165" t="s">
        <v>1386</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2166" t="s">
        <v>1385</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2167"/>
      <c r="AU7" s="2167"/>
      <c r="AV7" s="2167"/>
      <c r="AW7" s="2167"/>
      <c r="AX7" s="2168"/>
    </row>
    <row r="8" spans="1:50" ht="137.25" customHeight="1">
      <c r="A8" s="79" t="s">
        <v>24</v>
      </c>
      <c r="B8" s="80"/>
      <c r="C8" s="80"/>
      <c r="D8" s="80"/>
      <c r="E8" s="80"/>
      <c r="F8" s="80"/>
      <c r="G8" s="2166" t="s">
        <v>1384</v>
      </c>
      <c r="H8" s="2167"/>
      <c r="I8" s="2167"/>
      <c r="J8" s="2167"/>
      <c r="K8" s="2167"/>
      <c r="L8" s="2167"/>
      <c r="M8" s="2167"/>
      <c r="N8" s="2167"/>
      <c r="O8" s="2167"/>
      <c r="P8" s="2167"/>
      <c r="Q8" s="2167"/>
      <c r="R8" s="2167"/>
      <c r="S8" s="2167"/>
      <c r="T8" s="2167"/>
      <c r="U8" s="2167"/>
      <c r="V8" s="2167"/>
      <c r="W8" s="2167"/>
      <c r="X8" s="2167"/>
      <c r="Y8" s="2167"/>
      <c r="Z8" s="2167"/>
      <c r="AA8" s="2167"/>
      <c r="AB8" s="2167"/>
      <c r="AC8" s="2167"/>
      <c r="AD8" s="2167"/>
      <c r="AE8" s="2167"/>
      <c r="AF8" s="2167"/>
      <c r="AG8" s="2167"/>
      <c r="AH8" s="2167"/>
      <c r="AI8" s="2167"/>
      <c r="AJ8" s="2167"/>
      <c r="AK8" s="2167"/>
      <c r="AL8" s="2167"/>
      <c r="AM8" s="2167"/>
      <c r="AN8" s="2167"/>
      <c r="AO8" s="2167"/>
      <c r="AP8" s="2167"/>
      <c r="AQ8" s="2167"/>
      <c r="AR8" s="2167"/>
      <c r="AS8" s="2167"/>
      <c r="AT8" s="2167"/>
      <c r="AU8" s="2167"/>
      <c r="AV8" s="2167"/>
      <c r="AW8" s="2167"/>
      <c r="AX8" s="2168"/>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201">
        <v>69</v>
      </c>
      <c r="Q11" s="852"/>
      <c r="R11" s="852"/>
      <c r="S11" s="852"/>
      <c r="T11" s="852"/>
      <c r="U11" s="852"/>
      <c r="V11" s="853"/>
      <c r="W11" s="142">
        <v>67</v>
      </c>
      <c r="X11" s="142"/>
      <c r="Y11" s="142"/>
      <c r="Z11" s="142"/>
      <c r="AA11" s="142"/>
      <c r="AB11" s="142"/>
      <c r="AC11" s="142"/>
      <c r="AD11" s="142">
        <v>67</v>
      </c>
      <c r="AE11" s="142"/>
      <c r="AF11" s="142"/>
      <c r="AG11" s="142"/>
      <c r="AH11" s="142"/>
      <c r="AI11" s="142"/>
      <c r="AJ11" s="142"/>
      <c r="AK11" s="142">
        <v>80</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1" t="s">
        <v>202</v>
      </c>
      <c r="Q12" s="855"/>
      <c r="R12" s="855"/>
      <c r="S12" s="855"/>
      <c r="T12" s="855"/>
      <c r="U12" s="855"/>
      <c r="V12" s="856"/>
      <c r="W12" s="151" t="s">
        <v>202</v>
      </c>
      <c r="X12" s="855"/>
      <c r="Y12" s="855"/>
      <c r="Z12" s="855"/>
      <c r="AA12" s="855"/>
      <c r="AB12" s="855"/>
      <c r="AC12" s="856"/>
      <c r="AD12" s="151" t="s">
        <v>202</v>
      </c>
      <c r="AE12" s="855"/>
      <c r="AF12" s="855"/>
      <c r="AG12" s="855"/>
      <c r="AH12" s="855"/>
      <c r="AI12" s="855"/>
      <c r="AJ12" s="856"/>
      <c r="AK12" s="151" t="s">
        <v>202</v>
      </c>
      <c r="AL12" s="855"/>
      <c r="AM12" s="855"/>
      <c r="AN12" s="855"/>
      <c r="AO12" s="855"/>
      <c r="AP12" s="855"/>
      <c r="AQ12" s="856"/>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202</v>
      </c>
      <c r="Q13" s="855"/>
      <c r="R13" s="855"/>
      <c r="S13" s="855"/>
      <c r="T13" s="855"/>
      <c r="U13" s="855"/>
      <c r="V13" s="856"/>
      <c r="W13" s="151" t="s">
        <v>202</v>
      </c>
      <c r="X13" s="855"/>
      <c r="Y13" s="855"/>
      <c r="Z13" s="855"/>
      <c r="AA13" s="855"/>
      <c r="AB13" s="855"/>
      <c r="AC13" s="856"/>
      <c r="AD13" s="151" t="s">
        <v>202</v>
      </c>
      <c r="AE13" s="855"/>
      <c r="AF13" s="855"/>
      <c r="AG13" s="855"/>
      <c r="AH13" s="855"/>
      <c r="AI13" s="855"/>
      <c r="AJ13" s="856"/>
      <c r="AK13" s="151" t="s">
        <v>202</v>
      </c>
      <c r="AL13" s="855"/>
      <c r="AM13" s="855"/>
      <c r="AN13" s="855"/>
      <c r="AO13" s="855"/>
      <c r="AP13" s="855"/>
      <c r="AQ13" s="856"/>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202</v>
      </c>
      <c r="Q14" s="855"/>
      <c r="R14" s="855"/>
      <c r="S14" s="855"/>
      <c r="T14" s="855"/>
      <c r="U14" s="855"/>
      <c r="V14" s="856"/>
      <c r="W14" s="151" t="s">
        <v>202</v>
      </c>
      <c r="X14" s="855"/>
      <c r="Y14" s="855"/>
      <c r="Z14" s="855"/>
      <c r="AA14" s="855"/>
      <c r="AB14" s="855"/>
      <c r="AC14" s="856"/>
      <c r="AD14" s="151" t="s">
        <v>202</v>
      </c>
      <c r="AE14" s="855"/>
      <c r="AF14" s="855"/>
      <c r="AG14" s="855"/>
      <c r="AH14" s="855"/>
      <c r="AI14" s="855"/>
      <c r="AJ14" s="856"/>
      <c r="AK14" s="151" t="s">
        <v>202</v>
      </c>
      <c r="AL14" s="855"/>
      <c r="AM14" s="855"/>
      <c r="AN14" s="855"/>
      <c r="AO14" s="855"/>
      <c r="AP14" s="855"/>
      <c r="AQ14" s="856"/>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1" t="s">
        <v>202</v>
      </c>
      <c r="Q15" s="855"/>
      <c r="R15" s="855"/>
      <c r="S15" s="855"/>
      <c r="T15" s="855"/>
      <c r="U15" s="855"/>
      <c r="V15" s="856"/>
      <c r="W15" s="151" t="s">
        <v>202</v>
      </c>
      <c r="X15" s="855"/>
      <c r="Y15" s="855"/>
      <c r="Z15" s="855"/>
      <c r="AA15" s="855"/>
      <c r="AB15" s="855"/>
      <c r="AC15" s="856"/>
      <c r="AD15" s="151" t="s">
        <v>202</v>
      </c>
      <c r="AE15" s="855"/>
      <c r="AF15" s="855"/>
      <c r="AG15" s="855"/>
      <c r="AH15" s="855"/>
      <c r="AI15" s="855"/>
      <c r="AJ15" s="856"/>
      <c r="AK15" s="151" t="s">
        <v>202</v>
      </c>
      <c r="AL15" s="855"/>
      <c r="AM15" s="855"/>
      <c r="AN15" s="855"/>
      <c r="AO15" s="855"/>
      <c r="AP15" s="855"/>
      <c r="AQ15" s="856"/>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860">
        <v>69</v>
      </c>
      <c r="Q16" s="858"/>
      <c r="R16" s="858"/>
      <c r="S16" s="858"/>
      <c r="T16" s="858"/>
      <c r="U16" s="858"/>
      <c r="V16" s="859"/>
      <c r="W16" s="165">
        <v>67</v>
      </c>
      <c r="X16" s="165"/>
      <c r="Y16" s="165"/>
      <c r="Z16" s="165"/>
      <c r="AA16" s="165"/>
      <c r="AB16" s="165"/>
      <c r="AC16" s="165"/>
      <c r="AD16" s="165">
        <v>67</v>
      </c>
      <c r="AE16" s="165"/>
      <c r="AF16" s="165"/>
      <c r="AG16" s="165"/>
      <c r="AH16" s="165"/>
      <c r="AI16" s="165"/>
      <c r="AJ16" s="165"/>
      <c r="AK16" s="165">
        <v>80</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69</v>
      </c>
      <c r="Q17" s="169"/>
      <c r="R17" s="169"/>
      <c r="S17" s="169"/>
      <c r="T17" s="169"/>
      <c r="U17" s="169"/>
      <c r="V17" s="169"/>
      <c r="W17" s="169">
        <v>67</v>
      </c>
      <c r="X17" s="169"/>
      <c r="Y17" s="169"/>
      <c r="Z17" s="169"/>
      <c r="AA17" s="169"/>
      <c r="AB17" s="169"/>
      <c r="AC17" s="169"/>
      <c r="AD17" s="169">
        <v>67</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482" t="s">
        <v>47</v>
      </c>
      <c r="AU19" s="169"/>
      <c r="AV19" s="169"/>
      <c r="AW19" s="169"/>
      <c r="AX19" s="189"/>
    </row>
    <row r="20" spans="1:55" ht="26.85" customHeight="1">
      <c r="A20" s="179"/>
      <c r="B20" s="177"/>
      <c r="C20" s="177"/>
      <c r="D20" s="177"/>
      <c r="E20" s="177"/>
      <c r="F20" s="178"/>
      <c r="G20" s="1610" t="s">
        <v>1383</v>
      </c>
      <c r="H20" s="1008"/>
      <c r="I20" s="1008"/>
      <c r="J20" s="1008"/>
      <c r="K20" s="1008"/>
      <c r="L20" s="1008"/>
      <c r="M20" s="1008"/>
      <c r="N20" s="1008"/>
      <c r="O20" s="1008"/>
      <c r="P20" s="1008"/>
      <c r="Q20" s="1008"/>
      <c r="R20" s="1008"/>
      <c r="S20" s="1008"/>
      <c r="T20" s="1008"/>
      <c r="U20" s="1008"/>
      <c r="V20" s="1008"/>
      <c r="W20" s="1008"/>
      <c r="X20" s="2160"/>
      <c r="Y20" s="204" t="s">
        <v>49</v>
      </c>
      <c r="Z20" s="205"/>
      <c r="AA20" s="206"/>
      <c r="AB20" s="207" t="s">
        <v>1382</v>
      </c>
      <c r="AC20" s="207"/>
      <c r="AD20" s="207"/>
      <c r="AE20" s="173">
        <v>81</v>
      </c>
      <c r="AF20" s="173"/>
      <c r="AG20" s="173"/>
      <c r="AH20" s="173"/>
      <c r="AI20" s="173"/>
      <c r="AJ20" s="173">
        <v>83</v>
      </c>
      <c r="AK20" s="173"/>
      <c r="AL20" s="173"/>
      <c r="AM20" s="173"/>
      <c r="AN20" s="173"/>
      <c r="AO20" s="169">
        <v>88</v>
      </c>
      <c r="AP20" s="169"/>
      <c r="AQ20" s="169"/>
      <c r="AR20" s="169"/>
      <c r="AS20" s="169"/>
      <c r="AT20" s="174"/>
      <c r="AU20" s="174"/>
      <c r="AV20" s="174"/>
      <c r="AW20" s="174"/>
      <c r="AX20" s="175"/>
    </row>
    <row r="21" spans="1:55" ht="23.85" customHeight="1">
      <c r="A21" s="180"/>
      <c r="B21" s="181"/>
      <c r="C21" s="181"/>
      <c r="D21" s="181"/>
      <c r="E21" s="181"/>
      <c r="F21" s="182"/>
      <c r="G21" s="2163"/>
      <c r="H21" s="1003"/>
      <c r="I21" s="1003"/>
      <c r="J21" s="1003"/>
      <c r="K21" s="1003"/>
      <c r="L21" s="1003"/>
      <c r="M21" s="1003"/>
      <c r="N21" s="1003"/>
      <c r="O21" s="1003"/>
      <c r="P21" s="1003"/>
      <c r="Q21" s="1003"/>
      <c r="R21" s="1003"/>
      <c r="S21" s="1003"/>
      <c r="T21" s="1003"/>
      <c r="U21" s="1003"/>
      <c r="V21" s="1003"/>
      <c r="W21" s="1003"/>
      <c r="X21" s="2164"/>
      <c r="Y21" s="128" t="s">
        <v>51</v>
      </c>
      <c r="Z21" s="129"/>
      <c r="AA21" s="130"/>
      <c r="AB21" s="188" t="s">
        <v>145</v>
      </c>
      <c r="AC21" s="188"/>
      <c r="AD21" s="188"/>
      <c r="AE21" s="188" t="s">
        <v>1351</v>
      </c>
      <c r="AF21" s="188"/>
      <c r="AG21" s="188"/>
      <c r="AH21" s="188"/>
      <c r="AI21" s="188"/>
      <c r="AJ21" s="188" t="s">
        <v>1351</v>
      </c>
      <c r="AK21" s="188"/>
      <c r="AL21" s="188"/>
      <c r="AM21" s="188"/>
      <c r="AN21" s="188"/>
      <c r="AO21" s="188" t="s">
        <v>1351</v>
      </c>
      <c r="AP21" s="188"/>
      <c r="AQ21" s="188"/>
      <c r="AR21" s="188"/>
      <c r="AS21" s="188"/>
      <c r="AT21" s="169"/>
      <c r="AU21" s="169"/>
      <c r="AV21" s="169"/>
      <c r="AW21" s="169"/>
      <c r="AX21" s="189"/>
    </row>
    <row r="22" spans="1:55" ht="32.25" customHeight="1">
      <c r="A22" s="180"/>
      <c r="B22" s="181"/>
      <c r="C22" s="181"/>
      <c r="D22" s="181"/>
      <c r="E22" s="181"/>
      <c r="F22" s="182"/>
      <c r="G22" s="2161"/>
      <c r="H22" s="903"/>
      <c r="I22" s="903"/>
      <c r="J22" s="903"/>
      <c r="K22" s="903"/>
      <c r="L22" s="903"/>
      <c r="M22" s="903"/>
      <c r="N22" s="903"/>
      <c r="O22" s="903"/>
      <c r="P22" s="903"/>
      <c r="Q22" s="903"/>
      <c r="R22" s="903"/>
      <c r="S22" s="903"/>
      <c r="T22" s="903"/>
      <c r="U22" s="903"/>
      <c r="V22" s="903"/>
      <c r="W22" s="903"/>
      <c r="X22" s="904"/>
      <c r="Y22" s="128" t="s">
        <v>52</v>
      </c>
      <c r="Z22" s="129"/>
      <c r="AA22" s="130"/>
      <c r="AB22" s="190" t="s">
        <v>53</v>
      </c>
      <c r="AC22" s="190"/>
      <c r="AD22" s="190"/>
      <c r="AE22" s="899">
        <v>0.42</v>
      </c>
      <c r="AF22" s="190"/>
      <c r="AG22" s="190"/>
      <c r="AH22" s="190"/>
      <c r="AI22" s="190"/>
      <c r="AJ22" s="899">
        <v>0.43</v>
      </c>
      <c r="AK22" s="190"/>
      <c r="AL22" s="190"/>
      <c r="AM22" s="190"/>
      <c r="AN22" s="190"/>
      <c r="AO22" s="736">
        <v>0.46</v>
      </c>
      <c r="AP22" s="188"/>
      <c r="AQ22" s="188"/>
      <c r="AR22" s="188"/>
      <c r="AS22" s="188"/>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610" t="s">
        <v>1381</v>
      </c>
      <c r="H24" s="1008"/>
      <c r="I24" s="1008"/>
      <c r="J24" s="1008"/>
      <c r="K24" s="1008"/>
      <c r="L24" s="1008"/>
      <c r="M24" s="1008"/>
      <c r="N24" s="1008"/>
      <c r="O24" s="1008"/>
      <c r="P24" s="1008"/>
      <c r="Q24" s="1008"/>
      <c r="R24" s="1008"/>
      <c r="S24" s="1008"/>
      <c r="T24" s="1008"/>
      <c r="U24" s="1008"/>
      <c r="V24" s="1008"/>
      <c r="W24" s="1008"/>
      <c r="X24" s="2160"/>
      <c r="Y24" s="226" t="s">
        <v>58</v>
      </c>
      <c r="Z24" s="227"/>
      <c r="AA24" s="228"/>
      <c r="AB24" s="1630" t="s">
        <v>1380</v>
      </c>
      <c r="AC24" s="227"/>
      <c r="AD24" s="228"/>
      <c r="AE24" s="1409" t="s">
        <v>1379</v>
      </c>
      <c r="AF24" s="190"/>
      <c r="AG24" s="190"/>
      <c r="AH24" s="190"/>
      <c r="AI24" s="190"/>
      <c r="AJ24" s="1405" t="s">
        <v>1378</v>
      </c>
      <c r="AK24" s="173"/>
      <c r="AL24" s="173"/>
      <c r="AM24" s="173"/>
      <c r="AN24" s="173"/>
      <c r="AO24" s="1482" t="s">
        <v>1377</v>
      </c>
      <c r="AP24" s="169"/>
      <c r="AQ24" s="169"/>
      <c r="AR24" s="169"/>
      <c r="AS24" s="169"/>
      <c r="AT24" s="234" t="s">
        <v>358</v>
      </c>
      <c r="AU24" s="74"/>
      <c r="AV24" s="74"/>
      <c r="AW24" s="74"/>
      <c r="AX24" s="265"/>
      <c r="AY24" s="2"/>
      <c r="AZ24" s="3"/>
      <c r="BA24" s="3"/>
      <c r="BB24" s="3"/>
      <c r="BC24" s="3"/>
    </row>
    <row r="25" spans="1:55" ht="32.25" customHeight="1">
      <c r="A25" s="246"/>
      <c r="B25" s="247"/>
      <c r="C25" s="247"/>
      <c r="D25" s="247"/>
      <c r="E25" s="247"/>
      <c r="F25" s="248"/>
      <c r="G25" s="2161"/>
      <c r="H25" s="903"/>
      <c r="I25" s="903"/>
      <c r="J25" s="903"/>
      <c r="K25" s="903"/>
      <c r="L25" s="903"/>
      <c r="M25" s="903"/>
      <c r="N25" s="903"/>
      <c r="O25" s="903"/>
      <c r="P25" s="903"/>
      <c r="Q25" s="903"/>
      <c r="R25" s="903"/>
      <c r="S25" s="903"/>
      <c r="T25" s="903"/>
      <c r="U25" s="903"/>
      <c r="V25" s="903"/>
      <c r="W25" s="903"/>
      <c r="X25" s="904"/>
      <c r="Y25" s="230" t="s">
        <v>144</v>
      </c>
      <c r="Z25" s="231"/>
      <c r="AA25" s="232"/>
      <c r="AB25" s="2162" t="s">
        <v>1376</v>
      </c>
      <c r="AC25" s="815"/>
      <c r="AD25" s="816"/>
      <c r="AE25" s="502" t="s">
        <v>1375</v>
      </c>
      <c r="AF25" s="900"/>
      <c r="AG25" s="900"/>
      <c r="AH25" s="900"/>
      <c r="AI25" s="909"/>
      <c r="AJ25" s="902" t="s">
        <v>1374</v>
      </c>
      <c r="AK25" s="903"/>
      <c r="AL25" s="903"/>
      <c r="AM25" s="903"/>
      <c r="AN25" s="904"/>
      <c r="AO25" s="902" t="s">
        <v>1374</v>
      </c>
      <c r="AP25" s="903"/>
      <c r="AQ25" s="903"/>
      <c r="AR25" s="903"/>
      <c r="AS25" s="904"/>
      <c r="AT25" s="902"/>
      <c r="AU25" s="903"/>
      <c r="AV25" s="903"/>
      <c r="AW25" s="903"/>
      <c r="AX25" s="905"/>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1373</v>
      </c>
      <c r="H27" s="527"/>
      <c r="I27" s="527"/>
      <c r="J27" s="527"/>
      <c r="K27" s="527"/>
      <c r="L27" s="527"/>
      <c r="M27" s="527"/>
      <c r="N27" s="527"/>
      <c r="O27" s="527"/>
      <c r="P27" s="527"/>
      <c r="Q27" s="527"/>
      <c r="R27" s="527"/>
      <c r="S27" s="527"/>
      <c r="T27" s="527"/>
      <c r="U27" s="527"/>
      <c r="V27" s="527"/>
      <c r="W27" s="527"/>
      <c r="X27" s="527"/>
      <c r="Y27" s="261" t="s">
        <v>62</v>
      </c>
      <c r="Z27" s="262"/>
      <c r="AA27" s="263"/>
      <c r="AB27" s="502" t="s">
        <v>1372</v>
      </c>
      <c r="AC27" s="503"/>
      <c r="AD27" s="532"/>
      <c r="AE27" s="508" t="s">
        <v>1371</v>
      </c>
      <c r="AF27" s="503"/>
      <c r="AG27" s="503"/>
      <c r="AH27" s="503"/>
      <c r="AI27" s="532"/>
      <c r="AJ27" s="508" t="s">
        <v>1370</v>
      </c>
      <c r="AK27" s="503"/>
      <c r="AL27" s="503"/>
      <c r="AM27" s="503"/>
      <c r="AN27" s="532"/>
      <c r="AO27" s="508" t="s">
        <v>1369</v>
      </c>
      <c r="AP27" s="503"/>
      <c r="AQ27" s="503"/>
      <c r="AR27" s="503"/>
      <c r="AS27" s="532"/>
      <c r="AT27" s="502" t="s">
        <v>358</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157" t="s">
        <v>1368</v>
      </c>
      <c r="AC28" s="2158"/>
      <c r="AD28" s="2159"/>
      <c r="AE28" s="508" t="s">
        <v>1367</v>
      </c>
      <c r="AF28" s="503"/>
      <c r="AG28" s="503"/>
      <c r="AH28" s="503"/>
      <c r="AI28" s="532"/>
      <c r="AJ28" s="508" t="s">
        <v>1366</v>
      </c>
      <c r="AK28" s="503"/>
      <c r="AL28" s="503"/>
      <c r="AM28" s="503"/>
      <c r="AN28" s="532"/>
      <c r="AO28" s="508" t="s">
        <v>1365</v>
      </c>
      <c r="AP28" s="503"/>
      <c r="AQ28" s="503"/>
      <c r="AR28" s="503"/>
      <c r="AS28" s="532"/>
      <c r="AT28" s="502" t="s">
        <v>358</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684" t="s">
        <v>1364</v>
      </c>
      <c r="D30" s="753"/>
      <c r="E30" s="753"/>
      <c r="F30" s="753"/>
      <c r="G30" s="753"/>
      <c r="H30" s="753"/>
      <c r="I30" s="753"/>
      <c r="J30" s="753"/>
      <c r="K30" s="754"/>
      <c r="L30" s="292">
        <v>80</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80</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117</v>
      </c>
      <c r="AE40" s="862"/>
      <c r="AF40" s="862"/>
      <c r="AG40" s="548" t="s">
        <v>1363</v>
      </c>
      <c r="AH40" s="549"/>
      <c r="AI40" s="549"/>
      <c r="AJ40" s="549"/>
      <c r="AK40" s="549"/>
      <c r="AL40" s="549"/>
      <c r="AM40" s="549"/>
      <c r="AN40" s="549"/>
      <c r="AO40" s="549"/>
      <c r="AP40" s="549"/>
      <c r="AQ40" s="549"/>
      <c r="AR40" s="549"/>
      <c r="AS40" s="549"/>
      <c r="AT40" s="549"/>
      <c r="AU40" s="549"/>
      <c r="AV40" s="549"/>
      <c r="AW40" s="549"/>
      <c r="AX40" s="550"/>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117</v>
      </c>
      <c r="AE41" s="872"/>
      <c r="AF41" s="872"/>
      <c r="AG41" s="537"/>
      <c r="AH41" s="538"/>
      <c r="AI41" s="538"/>
      <c r="AJ41" s="538"/>
      <c r="AK41" s="538"/>
      <c r="AL41" s="538"/>
      <c r="AM41" s="538"/>
      <c r="AN41" s="538"/>
      <c r="AO41" s="538"/>
      <c r="AP41" s="538"/>
      <c r="AQ41" s="538"/>
      <c r="AR41" s="538"/>
      <c r="AS41" s="538"/>
      <c r="AT41" s="538"/>
      <c r="AU41" s="538"/>
      <c r="AV41" s="538"/>
      <c r="AW41" s="538"/>
      <c r="AX41" s="539"/>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145</v>
      </c>
      <c r="AE42" s="874"/>
      <c r="AF42" s="874"/>
      <c r="AG42" s="540"/>
      <c r="AH42" s="541"/>
      <c r="AI42" s="541"/>
      <c r="AJ42" s="541"/>
      <c r="AK42" s="541"/>
      <c r="AL42" s="541"/>
      <c r="AM42" s="541"/>
      <c r="AN42" s="541"/>
      <c r="AO42" s="541"/>
      <c r="AP42" s="541"/>
      <c r="AQ42" s="541"/>
      <c r="AR42" s="541"/>
      <c r="AS42" s="541"/>
      <c r="AT42" s="541"/>
      <c r="AU42" s="541"/>
      <c r="AV42" s="541"/>
      <c r="AW42" s="541"/>
      <c r="AX42" s="542"/>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117</v>
      </c>
      <c r="AE43" s="876"/>
      <c r="AF43" s="876"/>
      <c r="AG43" s="1101" t="s">
        <v>1362</v>
      </c>
      <c r="AH43" s="1102"/>
      <c r="AI43" s="1102"/>
      <c r="AJ43" s="1102"/>
      <c r="AK43" s="1102"/>
      <c r="AL43" s="1102"/>
      <c r="AM43" s="1102"/>
      <c r="AN43" s="1102"/>
      <c r="AO43" s="1102"/>
      <c r="AP43" s="1102"/>
      <c r="AQ43" s="1102"/>
      <c r="AR43" s="1102"/>
      <c r="AS43" s="1102"/>
      <c r="AT43" s="1102"/>
      <c r="AU43" s="1102"/>
      <c r="AV43" s="1102"/>
      <c r="AW43" s="1102"/>
      <c r="AX43" s="1103"/>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145</v>
      </c>
      <c r="AE44" s="872"/>
      <c r="AF44" s="872"/>
      <c r="AG44" s="1104"/>
      <c r="AH44" s="1105"/>
      <c r="AI44" s="1105"/>
      <c r="AJ44" s="1105"/>
      <c r="AK44" s="1105"/>
      <c r="AL44" s="1105"/>
      <c r="AM44" s="1105"/>
      <c r="AN44" s="1105"/>
      <c r="AO44" s="1105"/>
      <c r="AP44" s="1105"/>
      <c r="AQ44" s="1105"/>
      <c r="AR44" s="1105"/>
      <c r="AS44" s="1105"/>
      <c r="AT44" s="1105"/>
      <c r="AU44" s="1105"/>
      <c r="AV44" s="1105"/>
      <c r="AW44" s="1105"/>
      <c r="AX44" s="1106"/>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117</v>
      </c>
      <c r="AE45" s="872"/>
      <c r="AF45" s="872"/>
      <c r="AG45" s="1104"/>
      <c r="AH45" s="1105"/>
      <c r="AI45" s="1105"/>
      <c r="AJ45" s="1105"/>
      <c r="AK45" s="1105"/>
      <c r="AL45" s="1105"/>
      <c r="AM45" s="1105"/>
      <c r="AN45" s="1105"/>
      <c r="AO45" s="1105"/>
      <c r="AP45" s="1105"/>
      <c r="AQ45" s="1105"/>
      <c r="AR45" s="1105"/>
      <c r="AS45" s="1105"/>
      <c r="AT45" s="1105"/>
      <c r="AU45" s="1105"/>
      <c r="AV45" s="1105"/>
      <c r="AW45" s="1105"/>
      <c r="AX45" s="1106"/>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145</v>
      </c>
      <c r="AE46" s="872"/>
      <c r="AF46" s="872"/>
      <c r="AG46" s="1104"/>
      <c r="AH46" s="1105"/>
      <c r="AI46" s="1105"/>
      <c r="AJ46" s="1105"/>
      <c r="AK46" s="1105"/>
      <c r="AL46" s="1105"/>
      <c r="AM46" s="1105"/>
      <c r="AN46" s="1105"/>
      <c r="AO46" s="1105"/>
      <c r="AP46" s="1105"/>
      <c r="AQ46" s="1105"/>
      <c r="AR46" s="1105"/>
      <c r="AS46" s="1105"/>
      <c r="AT46" s="1105"/>
      <c r="AU46" s="1105"/>
      <c r="AV46" s="1105"/>
      <c r="AW46" s="1105"/>
      <c r="AX46" s="1106"/>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117</v>
      </c>
      <c r="AE47" s="872"/>
      <c r="AF47" s="872"/>
      <c r="AG47" s="1104"/>
      <c r="AH47" s="1105"/>
      <c r="AI47" s="1105"/>
      <c r="AJ47" s="1105"/>
      <c r="AK47" s="1105"/>
      <c r="AL47" s="1105"/>
      <c r="AM47" s="1105"/>
      <c r="AN47" s="1105"/>
      <c r="AO47" s="1105"/>
      <c r="AP47" s="1105"/>
      <c r="AQ47" s="1105"/>
      <c r="AR47" s="1105"/>
      <c r="AS47" s="1105"/>
      <c r="AT47" s="1105"/>
      <c r="AU47" s="1105"/>
      <c r="AV47" s="1105"/>
      <c r="AW47" s="1105"/>
      <c r="AX47" s="1106"/>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145</v>
      </c>
      <c r="AE48" s="874"/>
      <c r="AF48" s="874"/>
      <c r="AG48" s="1107"/>
      <c r="AH48" s="1108"/>
      <c r="AI48" s="1108"/>
      <c r="AJ48" s="1108"/>
      <c r="AK48" s="1108"/>
      <c r="AL48" s="1108"/>
      <c r="AM48" s="1108"/>
      <c r="AN48" s="1108"/>
      <c r="AO48" s="1108"/>
      <c r="AP48" s="1108"/>
      <c r="AQ48" s="1108"/>
      <c r="AR48" s="1108"/>
      <c r="AS48" s="1108"/>
      <c r="AT48" s="1108"/>
      <c r="AU48" s="1108"/>
      <c r="AV48" s="1108"/>
      <c r="AW48" s="1108"/>
      <c r="AX48" s="1109"/>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145</v>
      </c>
      <c r="AE49" s="876"/>
      <c r="AF49" s="876"/>
      <c r="AG49" s="362" t="s">
        <v>1361</v>
      </c>
      <c r="AH49" s="535"/>
      <c r="AI49" s="535"/>
      <c r="AJ49" s="535"/>
      <c r="AK49" s="535"/>
      <c r="AL49" s="535"/>
      <c r="AM49" s="535"/>
      <c r="AN49" s="535"/>
      <c r="AO49" s="535"/>
      <c r="AP49" s="535"/>
      <c r="AQ49" s="535"/>
      <c r="AR49" s="535"/>
      <c r="AS49" s="535"/>
      <c r="AT49" s="535"/>
      <c r="AU49" s="535"/>
      <c r="AV49" s="535"/>
      <c r="AW49" s="535"/>
      <c r="AX49" s="536"/>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117</v>
      </c>
      <c r="AE50" s="872"/>
      <c r="AF50" s="872"/>
      <c r="AG50" s="537"/>
      <c r="AH50" s="538"/>
      <c r="AI50" s="538"/>
      <c r="AJ50" s="538"/>
      <c r="AK50" s="538"/>
      <c r="AL50" s="538"/>
      <c r="AM50" s="538"/>
      <c r="AN50" s="538"/>
      <c r="AO50" s="538"/>
      <c r="AP50" s="538"/>
      <c r="AQ50" s="538"/>
      <c r="AR50" s="538"/>
      <c r="AS50" s="538"/>
      <c r="AT50" s="538"/>
      <c r="AU50" s="538"/>
      <c r="AV50" s="538"/>
      <c r="AW50" s="538"/>
      <c r="AX50" s="539"/>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117</v>
      </c>
      <c r="AE51" s="872"/>
      <c r="AF51" s="872"/>
      <c r="AG51" s="537"/>
      <c r="AH51" s="538"/>
      <c r="AI51" s="538"/>
      <c r="AJ51" s="538"/>
      <c r="AK51" s="538"/>
      <c r="AL51" s="538"/>
      <c r="AM51" s="538"/>
      <c r="AN51" s="538"/>
      <c r="AO51" s="538"/>
      <c r="AP51" s="538"/>
      <c r="AQ51" s="538"/>
      <c r="AR51" s="538"/>
      <c r="AS51" s="538"/>
      <c r="AT51" s="538"/>
      <c r="AU51" s="538"/>
      <c r="AV51" s="538"/>
      <c r="AW51" s="538"/>
      <c r="AX51" s="539"/>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145</v>
      </c>
      <c r="AE52" s="876"/>
      <c r="AF52" s="87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1578" t="s">
        <v>115</v>
      </c>
      <c r="U53" s="342"/>
      <c r="V53" s="342"/>
      <c r="W53" s="342"/>
      <c r="X53" s="342"/>
      <c r="Y53" s="342"/>
      <c r="Z53" s="342"/>
      <c r="AA53" s="342"/>
      <c r="AB53" s="342"/>
      <c r="AC53" s="342"/>
      <c r="AD53" s="342"/>
      <c r="AE53" s="342"/>
      <c r="AF53" s="368"/>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78" t="s">
        <v>1360</v>
      </c>
      <c r="H56" s="2155"/>
      <c r="I56" s="2155"/>
      <c r="J56" s="2155"/>
      <c r="K56" s="2155"/>
      <c r="L56" s="2155"/>
      <c r="M56" s="2155"/>
      <c r="N56" s="2155"/>
      <c r="O56" s="2155"/>
      <c r="P56" s="2155"/>
      <c r="Q56" s="2155"/>
      <c r="R56" s="2155"/>
      <c r="S56" s="2155"/>
      <c r="T56" s="2155"/>
      <c r="U56" s="2155"/>
      <c r="V56" s="2155"/>
      <c r="W56" s="2155"/>
      <c r="X56" s="2155"/>
      <c r="Y56" s="2155"/>
      <c r="Z56" s="2155"/>
      <c r="AA56" s="2155"/>
      <c r="AB56" s="2155"/>
      <c r="AC56" s="2155"/>
      <c r="AD56" s="2155"/>
      <c r="AE56" s="2155"/>
      <c r="AF56" s="2155"/>
      <c r="AG56" s="2155"/>
      <c r="AH56" s="2155"/>
      <c r="AI56" s="2155"/>
      <c r="AJ56" s="2155"/>
      <c r="AK56" s="2155"/>
      <c r="AL56" s="2155"/>
      <c r="AM56" s="2155"/>
      <c r="AN56" s="2155"/>
      <c r="AO56" s="2155"/>
      <c r="AP56" s="2155"/>
      <c r="AQ56" s="2155"/>
      <c r="AR56" s="2155"/>
      <c r="AS56" s="2155"/>
      <c r="AT56" s="2155"/>
      <c r="AU56" s="2155"/>
      <c r="AV56" s="2155"/>
      <c r="AW56" s="2155"/>
      <c r="AX56" s="2156"/>
    </row>
    <row r="57" spans="1:50" ht="66.75" customHeight="1" thickBot="1">
      <c r="A57" s="388"/>
      <c r="B57" s="389"/>
      <c r="C57" s="396" t="s">
        <v>103</v>
      </c>
      <c r="D57" s="397"/>
      <c r="E57" s="397"/>
      <c r="F57" s="398"/>
      <c r="G57" s="399" t="s">
        <v>1359</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119</v>
      </c>
      <c r="L67" s="301"/>
      <c r="M67" s="301"/>
      <c r="N67" s="301"/>
      <c r="O67" s="301"/>
      <c r="P67" s="301"/>
      <c r="Q67" s="301"/>
      <c r="R67" s="302"/>
      <c r="S67" s="422" t="s">
        <v>111</v>
      </c>
      <c r="T67" s="426"/>
      <c r="U67" s="426"/>
      <c r="V67" s="426"/>
      <c r="W67" s="426"/>
      <c r="X67" s="426"/>
      <c r="Y67" s="426"/>
      <c r="Z67" s="442"/>
      <c r="AA67" s="557">
        <v>144</v>
      </c>
      <c r="AB67" s="301"/>
      <c r="AC67" s="301"/>
      <c r="AD67" s="301"/>
      <c r="AE67" s="301"/>
      <c r="AF67" s="301"/>
      <c r="AG67" s="301"/>
      <c r="AH67" s="302"/>
      <c r="AI67" s="422" t="s">
        <v>112</v>
      </c>
      <c r="AJ67" s="423"/>
      <c r="AK67" s="423"/>
      <c r="AL67" s="423"/>
      <c r="AM67" s="423"/>
      <c r="AN67" s="423"/>
      <c r="AO67" s="423"/>
      <c r="AP67" s="424"/>
      <c r="AQ67" s="425">
        <v>268</v>
      </c>
      <c r="AR67" s="426"/>
      <c r="AS67" s="426"/>
      <c r="AT67" s="426"/>
      <c r="AU67" s="426"/>
      <c r="AV67" s="426"/>
      <c r="AW67" s="426"/>
      <c r="AX67" s="427"/>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C67"/>
  <sheetViews>
    <sheetView view="pageBreakPreview" zoomScale="115" zoomScaleNormal="75" zoomScaleSheetLayoutView="115"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253</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1424</v>
      </c>
      <c r="H3" s="2178"/>
      <c r="I3" s="2178"/>
      <c r="J3" s="2178"/>
      <c r="K3" s="2178"/>
      <c r="L3" s="2178"/>
      <c r="M3" s="2178"/>
      <c r="N3" s="2178"/>
      <c r="O3" s="2178"/>
      <c r="P3" s="2178"/>
      <c r="Q3" s="2178"/>
      <c r="R3" s="2178"/>
      <c r="S3" s="2178"/>
      <c r="T3" s="2178"/>
      <c r="U3" s="2178"/>
      <c r="V3" s="2178"/>
      <c r="W3" s="2178"/>
      <c r="X3" s="2179"/>
      <c r="Y3" s="60" t="s">
        <v>245</v>
      </c>
      <c r="Z3" s="61"/>
      <c r="AA3" s="61"/>
      <c r="AB3" s="61"/>
      <c r="AC3" s="61"/>
      <c r="AD3" s="62"/>
      <c r="AE3" s="713" t="s">
        <v>6</v>
      </c>
      <c r="AF3" s="713"/>
      <c r="AG3" s="713"/>
      <c r="AH3" s="713"/>
      <c r="AI3" s="713"/>
      <c r="AJ3" s="713"/>
      <c r="AK3" s="713"/>
      <c r="AL3" s="713"/>
      <c r="AM3" s="713"/>
      <c r="AN3" s="713"/>
      <c r="AO3" s="713"/>
      <c r="AP3" s="714"/>
      <c r="AQ3" s="66" t="s">
        <v>8</v>
      </c>
      <c r="AR3" s="715"/>
      <c r="AS3" s="715"/>
      <c r="AT3" s="715"/>
      <c r="AU3" s="715"/>
      <c r="AV3" s="715"/>
      <c r="AW3" s="715"/>
      <c r="AX3" s="716"/>
    </row>
    <row r="4" spans="1:50" ht="30" customHeight="1">
      <c r="A4" s="84" t="s">
        <v>9</v>
      </c>
      <c r="B4" s="85"/>
      <c r="C4" s="85"/>
      <c r="D4" s="85"/>
      <c r="E4" s="85"/>
      <c r="F4" s="86"/>
      <c r="G4" s="717" t="s">
        <v>1423</v>
      </c>
      <c r="H4" s="718"/>
      <c r="I4" s="718"/>
      <c r="J4" s="718"/>
      <c r="K4" s="718"/>
      <c r="L4" s="718"/>
      <c r="M4" s="718"/>
      <c r="N4" s="718"/>
      <c r="O4" s="718"/>
      <c r="P4" s="718"/>
      <c r="Q4" s="718"/>
      <c r="R4" s="718"/>
      <c r="S4" s="718"/>
      <c r="T4" s="718"/>
      <c r="U4" s="718"/>
      <c r="V4" s="102"/>
      <c r="W4" s="102"/>
      <c r="X4" s="102"/>
      <c r="Y4" s="90" t="s">
        <v>11</v>
      </c>
      <c r="Z4" s="91"/>
      <c r="AA4" s="91"/>
      <c r="AB4" s="91"/>
      <c r="AC4" s="91"/>
      <c r="AD4" s="92"/>
      <c r="AE4" s="456" t="s">
        <v>12</v>
      </c>
      <c r="AF4" s="94"/>
      <c r="AG4" s="94"/>
      <c r="AH4" s="94"/>
      <c r="AI4" s="94"/>
      <c r="AJ4" s="94"/>
      <c r="AK4" s="94"/>
      <c r="AL4" s="94"/>
      <c r="AM4" s="94"/>
      <c r="AN4" s="94"/>
      <c r="AO4" s="94"/>
      <c r="AP4" s="95"/>
      <c r="AQ4" s="570" t="s">
        <v>13</v>
      </c>
      <c r="AR4" s="571"/>
      <c r="AS4" s="571"/>
      <c r="AT4" s="571"/>
      <c r="AU4" s="571"/>
      <c r="AV4" s="571"/>
      <c r="AW4" s="571"/>
      <c r="AX4" s="572"/>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106" t="s">
        <v>17</v>
      </c>
      <c r="AF5" s="107"/>
      <c r="AG5" s="107"/>
      <c r="AH5" s="107"/>
      <c r="AI5" s="107"/>
      <c r="AJ5" s="107"/>
      <c r="AK5" s="107"/>
      <c r="AL5" s="107"/>
      <c r="AM5" s="107"/>
      <c r="AN5" s="107"/>
      <c r="AO5" s="107"/>
      <c r="AP5" s="107"/>
      <c r="AQ5" s="108"/>
      <c r="AR5" s="108"/>
      <c r="AS5" s="108"/>
      <c r="AT5" s="108"/>
      <c r="AU5" s="108"/>
      <c r="AV5" s="108"/>
      <c r="AW5" s="108"/>
      <c r="AX5" s="109"/>
    </row>
    <row r="6" spans="1:50" ht="39.950000000000003" customHeight="1">
      <c r="A6" s="68" t="s">
        <v>18</v>
      </c>
      <c r="B6" s="69"/>
      <c r="C6" s="69"/>
      <c r="D6" s="69"/>
      <c r="E6" s="69"/>
      <c r="F6" s="69"/>
      <c r="G6" s="558" t="s">
        <v>19</v>
      </c>
      <c r="H6" s="71"/>
      <c r="I6" s="71"/>
      <c r="J6" s="71"/>
      <c r="K6" s="71"/>
      <c r="L6" s="71"/>
      <c r="M6" s="71"/>
      <c r="N6" s="71"/>
      <c r="O6" s="71"/>
      <c r="P6" s="71"/>
      <c r="Q6" s="71"/>
      <c r="R6" s="71"/>
      <c r="S6" s="71"/>
      <c r="T6" s="71"/>
      <c r="U6" s="71"/>
      <c r="V6" s="72"/>
      <c r="W6" s="72"/>
      <c r="X6" s="72"/>
      <c r="Y6" s="73" t="s">
        <v>238</v>
      </c>
      <c r="Z6" s="74"/>
      <c r="AA6" s="74"/>
      <c r="AB6" s="74"/>
      <c r="AC6" s="74"/>
      <c r="AD6" s="75"/>
      <c r="AE6" s="2175" t="s">
        <v>1422</v>
      </c>
      <c r="AF6" s="2176"/>
      <c r="AG6" s="2176"/>
      <c r="AH6" s="2176"/>
      <c r="AI6" s="2176"/>
      <c r="AJ6" s="2176"/>
      <c r="AK6" s="2176"/>
      <c r="AL6" s="2176"/>
      <c r="AM6" s="2176"/>
      <c r="AN6" s="2176"/>
      <c r="AO6" s="2176"/>
      <c r="AP6" s="2176"/>
      <c r="AQ6" s="2176"/>
      <c r="AR6" s="2176"/>
      <c r="AS6" s="2176"/>
      <c r="AT6" s="2176"/>
      <c r="AU6" s="2176"/>
      <c r="AV6" s="2176"/>
      <c r="AW6" s="2176"/>
      <c r="AX6" s="2177"/>
    </row>
    <row r="7" spans="1:50" ht="103.7" customHeight="1">
      <c r="A7" s="79" t="s">
        <v>22</v>
      </c>
      <c r="B7" s="80"/>
      <c r="C7" s="80"/>
      <c r="D7" s="80"/>
      <c r="E7" s="80"/>
      <c r="F7" s="80"/>
      <c r="G7" s="81" t="s">
        <v>1421</v>
      </c>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3"/>
    </row>
    <row r="8" spans="1:50" ht="137.25" customHeight="1">
      <c r="A8" s="79" t="s">
        <v>24</v>
      </c>
      <c r="B8" s="80"/>
      <c r="C8" s="80"/>
      <c r="D8" s="80"/>
      <c r="E8" s="80"/>
      <c r="F8" s="80"/>
      <c r="G8" s="110" t="s">
        <v>1420</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27</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91</v>
      </c>
      <c r="Q11" s="142"/>
      <c r="R11" s="142"/>
      <c r="S11" s="142"/>
      <c r="T11" s="142"/>
      <c r="U11" s="142"/>
      <c r="V11" s="142"/>
      <c r="W11" s="142">
        <v>54</v>
      </c>
      <c r="X11" s="142"/>
      <c r="Y11" s="142"/>
      <c r="Z11" s="142"/>
      <c r="AA11" s="142"/>
      <c r="AB11" s="142"/>
      <c r="AC11" s="142"/>
      <c r="AD11" s="142">
        <v>51</v>
      </c>
      <c r="AE11" s="142"/>
      <c r="AF11" s="142"/>
      <c r="AG11" s="142"/>
      <c r="AH11" s="142"/>
      <c r="AI11" s="142"/>
      <c r="AJ11" s="142"/>
      <c r="AK11" s="142">
        <v>39</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91</v>
      </c>
      <c r="Q16" s="165"/>
      <c r="R16" s="165"/>
      <c r="S16" s="165"/>
      <c r="T16" s="165"/>
      <c r="U16" s="165"/>
      <c r="V16" s="165"/>
      <c r="W16" s="165">
        <v>54</v>
      </c>
      <c r="X16" s="165"/>
      <c r="Y16" s="165"/>
      <c r="Z16" s="165"/>
      <c r="AA16" s="165"/>
      <c r="AB16" s="165"/>
      <c r="AC16" s="165"/>
      <c r="AD16" s="165">
        <v>51</v>
      </c>
      <c r="AE16" s="165"/>
      <c r="AF16" s="165"/>
      <c r="AG16" s="165"/>
      <c r="AH16" s="165"/>
      <c r="AI16" s="165"/>
      <c r="AJ16" s="165"/>
      <c r="AK16" s="165">
        <v>39</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91</v>
      </c>
      <c r="Q17" s="169"/>
      <c r="R17" s="169"/>
      <c r="S17" s="169"/>
      <c r="T17" s="169"/>
      <c r="U17" s="169"/>
      <c r="V17" s="169"/>
      <c r="W17" s="169">
        <v>54</v>
      </c>
      <c r="X17" s="169"/>
      <c r="Y17" s="169"/>
      <c r="Z17" s="169"/>
      <c r="AA17" s="169"/>
      <c r="AB17" s="169"/>
      <c r="AC17" s="169"/>
      <c r="AD17" s="169">
        <v>51</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65" customHeight="1">
      <c r="A20" s="179"/>
      <c r="B20" s="177"/>
      <c r="C20" s="177"/>
      <c r="D20" s="177"/>
      <c r="E20" s="177"/>
      <c r="F20" s="178"/>
      <c r="G20" s="2180" t="s">
        <v>1419</v>
      </c>
      <c r="H20" s="2181"/>
      <c r="I20" s="2181"/>
      <c r="J20" s="2181"/>
      <c r="K20" s="2181"/>
      <c r="L20" s="2181"/>
      <c r="M20" s="2181"/>
      <c r="N20" s="2181"/>
      <c r="O20" s="2181"/>
      <c r="P20" s="2181"/>
      <c r="Q20" s="2181"/>
      <c r="R20" s="2181"/>
      <c r="S20" s="2181"/>
      <c r="T20" s="2181"/>
      <c r="U20" s="2181"/>
      <c r="V20" s="2181"/>
      <c r="W20" s="2181"/>
      <c r="X20" s="2182"/>
      <c r="Y20" s="204" t="s">
        <v>49</v>
      </c>
      <c r="Z20" s="205"/>
      <c r="AA20" s="206"/>
      <c r="AB20" s="941" t="s">
        <v>554</v>
      </c>
      <c r="AC20" s="941"/>
      <c r="AD20" s="941"/>
      <c r="AE20" s="169" t="s">
        <v>1418</v>
      </c>
      <c r="AF20" s="169"/>
      <c r="AG20" s="169"/>
      <c r="AH20" s="169"/>
      <c r="AI20" s="169"/>
      <c r="AJ20" s="169" t="s">
        <v>1417</v>
      </c>
      <c r="AK20" s="169"/>
      <c r="AL20" s="169"/>
      <c r="AM20" s="169"/>
      <c r="AN20" s="169"/>
      <c r="AO20" s="169" t="s">
        <v>1416</v>
      </c>
      <c r="AP20" s="169"/>
      <c r="AQ20" s="169"/>
      <c r="AR20" s="169"/>
      <c r="AS20" s="169"/>
      <c r="AT20" s="170"/>
      <c r="AU20" s="170"/>
      <c r="AV20" s="170"/>
      <c r="AW20" s="170"/>
      <c r="AX20" s="171"/>
    </row>
    <row r="21" spans="1:55" ht="23.45" customHeight="1">
      <c r="A21" s="180"/>
      <c r="B21" s="181"/>
      <c r="C21" s="181"/>
      <c r="D21" s="181"/>
      <c r="E21" s="181"/>
      <c r="F21" s="182"/>
      <c r="G21" s="2183"/>
      <c r="H21" s="2184"/>
      <c r="I21" s="2184"/>
      <c r="J21" s="2184"/>
      <c r="K21" s="2184"/>
      <c r="L21" s="2184"/>
      <c r="M21" s="2184"/>
      <c r="N21" s="2184"/>
      <c r="O21" s="2184"/>
      <c r="P21" s="2184"/>
      <c r="Q21" s="2184"/>
      <c r="R21" s="2184"/>
      <c r="S21" s="2184"/>
      <c r="T21" s="2184"/>
      <c r="U21" s="2184"/>
      <c r="V21" s="2184"/>
      <c r="W21" s="2184"/>
      <c r="X21" s="2185"/>
      <c r="Y21" s="128" t="s">
        <v>51</v>
      </c>
      <c r="Z21" s="129"/>
      <c r="AA21" s="130"/>
      <c r="AB21" s="188" t="s">
        <v>554</v>
      </c>
      <c r="AC21" s="188"/>
      <c r="AD21" s="188"/>
      <c r="AE21" s="188" t="s">
        <v>1415</v>
      </c>
      <c r="AF21" s="188"/>
      <c r="AG21" s="188"/>
      <c r="AH21" s="188"/>
      <c r="AI21" s="188"/>
      <c r="AJ21" s="188" t="s">
        <v>1415</v>
      </c>
      <c r="AK21" s="188"/>
      <c r="AL21" s="188"/>
      <c r="AM21" s="188"/>
      <c r="AN21" s="188"/>
      <c r="AO21" s="188" t="s">
        <v>1414</v>
      </c>
      <c r="AP21" s="188"/>
      <c r="AQ21" s="188"/>
      <c r="AR21" s="188"/>
      <c r="AS21" s="188"/>
      <c r="AT21" s="169" t="s">
        <v>1413</v>
      </c>
      <c r="AU21" s="169"/>
      <c r="AV21" s="169"/>
      <c r="AW21" s="169"/>
      <c r="AX21" s="189"/>
    </row>
    <row r="22" spans="1:55" ht="32.25" customHeight="1">
      <c r="A22" s="180"/>
      <c r="B22" s="181"/>
      <c r="C22" s="181"/>
      <c r="D22" s="181"/>
      <c r="E22" s="181"/>
      <c r="F22" s="182"/>
      <c r="G22" s="2186"/>
      <c r="H22" s="2187"/>
      <c r="I22" s="2187"/>
      <c r="J22" s="2187"/>
      <c r="K22" s="2187"/>
      <c r="L22" s="2187"/>
      <c r="M22" s="2187"/>
      <c r="N22" s="2187"/>
      <c r="O22" s="2187"/>
      <c r="P22" s="2187"/>
      <c r="Q22" s="2187"/>
      <c r="R22" s="2187"/>
      <c r="S22" s="2187"/>
      <c r="T22" s="2187"/>
      <c r="U22" s="2187"/>
      <c r="V22" s="2187"/>
      <c r="W22" s="2187"/>
      <c r="X22" s="2188"/>
      <c r="Y22" s="128" t="s">
        <v>52</v>
      </c>
      <c r="Z22" s="129"/>
      <c r="AA22" s="130"/>
      <c r="AB22" s="188" t="s">
        <v>199</v>
      </c>
      <c r="AC22" s="188"/>
      <c r="AD22" s="188"/>
      <c r="AE22" s="188">
        <v>111</v>
      </c>
      <c r="AF22" s="188"/>
      <c r="AG22" s="188"/>
      <c r="AH22" s="188"/>
      <c r="AI22" s="188"/>
      <c r="AJ22" s="188">
        <v>77</v>
      </c>
      <c r="AK22" s="188"/>
      <c r="AL22" s="188"/>
      <c r="AM22" s="188"/>
      <c r="AN22" s="188"/>
      <c r="AO22" s="188">
        <v>125</v>
      </c>
      <c r="AP22" s="188"/>
      <c r="AQ22" s="188"/>
      <c r="AR22" s="188"/>
      <c r="AS22" s="188"/>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839" t="s">
        <v>1412</v>
      </c>
      <c r="H24" s="1186"/>
      <c r="I24" s="1186"/>
      <c r="J24" s="1186"/>
      <c r="K24" s="1186"/>
      <c r="L24" s="1186"/>
      <c r="M24" s="1186"/>
      <c r="N24" s="1186"/>
      <c r="O24" s="1186"/>
      <c r="P24" s="1186"/>
      <c r="Q24" s="1186"/>
      <c r="R24" s="1186"/>
      <c r="S24" s="1186"/>
      <c r="T24" s="1186"/>
      <c r="U24" s="1186"/>
      <c r="V24" s="1186"/>
      <c r="W24" s="1186"/>
      <c r="X24" s="1840"/>
      <c r="Y24" s="226" t="s">
        <v>58</v>
      </c>
      <c r="Z24" s="227"/>
      <c r="AA24" s="228"/>
      <c r="AB24" s="229" t="s">
        <v>554</v>
      </c>
      <c r="AC24" s="227"/>
      <c r="AD24" s="228"/>
      <c r="AE24" s="190" t="s">
        <v>1411</v>
      </c>
      <c r="AF24" s="190"/>
      <c r="AG24" s="190"/>
      <c r="AH24" s="190"/>
      <c r="AI24" s="190"/>
      <c r="AJ24" s="173" t="s">
        <v>1410</v>
      </c>
      <c r="AK24" s="173"/>
      <c r="AL24" s="173"/>
      <c r="AM24" s="173"/>
      <c r="AN24" s="173"/>
      <c r="AO24" s="173" t="s">
        <v>1409</v>
      </c>
      <c r="AP24" s="173"/>
      <c r="AQ24" s="173"/>
      <c r="AR24" s="173"/>
      <c r="AS24" s="173"/>
      <c r="AT24" s="234" t="s">
        <v>830</v>
      </c>
      <c r="AU24" s="74"/>
      <c r="AV24" s="74"/>
      <c r="AW24" s="74"/>
      <c r="AX24" s="265"/>
      <c r="AY24" s="2"/>
      <c r="AZ24" s="3"/>
      <c r="BA24" s="3"/>
      <c r="BB24" s="3"/>
      <c r="BC24" s="3"/>
    </row>
    <row r="25" spans="1:55" ht="32.25" customHeight="1">
      <c r="A25" s="246"/>
      <c r="B25" s="247"/>
      <c r="C25" s="247"/>
      <c r="D25" s="247"/>
      <c r="E25" s="247"/>
      <c r="F25" s="248"/>
      <c r="G25" s="1841"/>
      <c r="H25" s="1192"/>
      <c r="I25" s="1192"/>
      <c r="J25" s="1192"/>
      <c r="K25" s="1192"/>
      <c r="L25" s="1192"/>
      <c r="M25" s="1192"/>
      <c r="N25" s="1192"/>
      <c r="O25" s="1192"/>
      <c r="P25" s="1192"/>
      <c r="Q25" s="1192"/>
      <c r="R25" s="1192"/>
      <c r="S25" s="1192"/>
      <c r="T25" s="1192"/>
      <c r="U25" s="1192"/>
      <c r="V25" s="1192"/>
      <c r="W25" s="1192"/>
      <c r="X25" s="1842"/>
      <c r="Y25" s="230" t="s">
        <v>998</v>
      </c>
      <c r="Z25" s="231"/>
      <c r="AA25" s="232"/>
      <c r="AB25" s="233" t="s">
        <v>554</v>
      </c>
      <c r="AC25" s="231"/>
      <c r="AD25" s="232"/>
      <c r="AE25" s="234" t="s">
        <v>1408</v>
      </c>
      <c r="AF25" s="74"/>
      <c r="AG25" s="74"/>
      <c r="AH25" s="74"/>
      <c r="AI25" s="75"/>
      <c r="AJ25" s="235" t="s">
        <v>1407</v>
      </c>
      <c r="AK25" s="236"/>
      <c r="AL25" s="236"/>
      <c r="AM25" s="236"/>
      <c r="AN25" s="237"/>
      <c r="AO25" s="235" t="s">
        <v>1406</v>
      </c>
      <c r="AP25" s="236"/>
      <c r="AQ25" s="236"/>
      <c r="AR25" s="236"/>
      <c r="AS25" s="237"/>
      <c r="AT25" s="235" t="s">
        <v>1405</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1404</v>
      </c>
      <c r="H27" s="527"/>
      <c r="I27" s="527"/>
      <c r="J27" s="527"/>
      <c r="K27" s="527"/>
      <c r="L27" s="527"/>
      <c r="M27" s="527"/>
      <c r="N27" s="527"/>
      <c r="O27" s="527"/>
      <c r="P27" s="527"/>
      <c r="Q27" s="527"/>
      <c r="R27" s="527"/>
      <c r="S27" s="527"/>
      <c r="T27" s="527"/>
      <c r="U27" s="527"/>
      <c r="V27" s="527"/>
      <c r="W27" s="527"/>
      <c r="X27" s="527"/>
      <c r="Y27" s="261" t="s">
        <v>62</v>
      </c>
      <c r="Z27" s="262"/>
      <c r="AA27" s="263"/>
      <c r="AB27" s="502" t="s">
        <v>1314</v>
      </c>
      <c r="AC27" s="503"/>
      <c r="AD27" s="532"/>
      <c r="AE27" s="502">
        <v>9.1</v>
      </c>
      <c r="AF27" s="503"/>
      <c r="AG27" s="503"/>
      <c r="AH27" s="503"/>
      <c r="AI27" s="532"/>
      <c r="AJ27" s="502">
        <v>7.1</v>
      </c>
      <c r="AK27" s="503"/>
      <c r="AL27" s="503"/>
      <c r="AM27" s="503"/>
      <c r="AN27" s="532"/>
      <c r="AO27" s="502">
        <v>10.199999999999999</v>
      </c>
      <c r="AP27" s="503"/>
      <c r="AQ27" s="503"/>
      <c r="AR27" s="503"/>
      <c r="AS27" s="532"/>
      <c r="AT27" s="502">
        <v>13</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189" t="s">
        <v>1403</v>
      </c>
      <c r="AC28" s="2190"/>
      <c r="AD28" s="2191"/>
      <c r="AE28" s="2192" t="s">
        <v>1402</v>
      </c>
      <c r="AF28" s="2193"/>
      <c r="AG28" s="2193"/>
      <c r="AH28" s="2193"/>
      <c r="AI28" s="2194"/>
      <c r="AJ28" s="2192" t="s">
        <v>1401</v>
      </c>
      <c r="AK28" s="2193"/>
      <c r="AL28" s="2193"/>
      <c r="AM28" s="2193"/>
      <c r="AN28" s="2194"/>
      <c r="AO28" s="2192" t="s">
        <v>1400</v>
      </c>
      <c r="AP28" s="2193"/>
      <c r="AQ28" s="2193"/>
      <c r="AR28" s="2193"/>
      <c r="AS28" s="2194"/>
      <c r="AT28" s="2192" t="s">
        <v>1399</v>
      </c>
      <c r="AU28" s="2193"/>
      <c r="AV28" s="2193"/>
      <c r="AW28" s="2193"/>
      <c r="AX28" s="2195"/>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198" t="s">
        <v>1143</v>
      </c>
      <c r="D30" s="1199"/>
      <c r="E30" s="1199"/>
      <c r="F30" s="1199"/>
      <c r="G30" s="1199"/>
      <c r="H30" s="1199"/>
      <c r="I30" s="1199"/>
      <c r="J30" s="1199"/>
      <c r="K30" s="1200"/>
      <c r="L30" s="1201">
        <v>39</v>
      </c>
      <c r="M30" s="852"/>
      <c r="N30" s="852"/>
      <c r="O30" s="852"/>
      <c r="P30" s="852"/>
      <c r="Q30" s="853"/>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v>39</v>
      </c>
      <c r="M36" s="301"/>
      <c r="N36" s="301"/>
      <c r="O36" s="301"/>
      <c r="P36" s="301"/>
      <c r="Q36" s="302"/>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664" t="s">
        <v>171</v>
      </c>
      <c r="AE40" s="755"/>
      <c r="AF40" s="756"/>
      <c r="AG40" s="1185" t="s">
        <v>1398</v>
      </c>
      <c r="AH40" s="1186"/>
      <c r="AI40" s="1186"/>
      <c r="AJ40" s="1186"/>
      <c r="AK40" s="1186"/>
      <c r="AL40" s="1186"/>
      <c r="AM40" s="1186"/>
      <c r="AN40" s="1186"/>
      <c r="AO40" s="1186"/>
      <c r="AP40" s="1186"/>
      <c r="AQ40" s="1186"/>
      <c r="AR40" s="1186"/>
      <c r="AS40" s="1186"/>
      <c r="AT40" s="1186"/>
      <c r="AU40" s="1186"/>
      <c r="AV40" s="1186"/>
      <c r="AW40" s="1186"/>
      <c r="AX40" s="1187"/>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676" t="s">
        <v>171</v>
      </c>
      <c r="AE41" s="677"/>
      <c r="AF41" s="1991"/>
      <c r="AG41" s="1188"/>
      <c r="AH41" s="1189"/>
      <c r="AI41" s="1189"/>
      <c r="AJ41" s="1189"/>
      <c r="AK41" s="1189"/>
      <c r="AL41" s="1189"/>
      <c r="AM41" s="1189"/>
      <c r="AN41" s="1189"/>
      <c r="AO41" s="1189"/>
      <c r="AP41" s="1189"/>
      <c r="AQ41" s="1189"/>
      <c r="AR41" s="1189"/>
      <c r="AS41" s="1189"/>
      <c r="AT41" s="1189"/>
      <c r="AU41" s="1189"/>
      <c r="AV41" s="1189"/>
      <c r="AW41" s="1189"/>
      <c r="AX41" s="1190"/>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678" t="s">
        <v>171</v>
      </c>
      <c r="AE42" s="679"/>
      <c r="AF42" s="1600"/>
      <c r="AG42" s="1191"/>
      <c r="AH42" s="1192"/>
      <c r="AI42" s="1192"/>
      <c r="AJ42" s="1192"/>
      <c r="AK42" s="1192"/>
      <c r="AL42" s="1192"/>
      <c r="AM42" s="1192"/>
      <c r="AN42" s="1192"/>
      <c r="AO42" s="1192"/>
      <c r="AP42" s="1192"/>
      <c r="AQ42" s="1192"/>
      <c r="AR42" s="1192"/>
      <c r="AS42" s="1192"/>
      <c r="AT42" s="1192"/>
      <c r="AU42" s="1192"/>
      <c r="AV42" s="1192"/>
      <c r="AW42" s="1192"/>
      <c r="AX42" s="1193"/>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680" t="s">
        <v>171</v>
      </c>
      <c r="AE43" s="681"/>
      <c r="AF43" s="1990"/>
      <c r="AG43" s="1185" t="s">
        <v>1397</v>
      </c>
      <c r="AH43" s="1186"/>
      <c r="AI43" s="1186"/>
      <c r="AJ43" s="1186"/>
      <c r="AK43" s="1186"/>
      <c r="AL43" s="1186"/>
      <c r="AM43" s="1186"/>
      <c r="AN43" s="1186"/>
      <c r="AO43" s="1186"/>
      <c r="AP43" s="1186"/>
      <c r="AQ43" s="1186"/>
      <c r="AR43" s="1186"/>
      <c r="AS43" s="1186"/>
      <c r="AT43" s="1186"/>
      <c r="AU43" s="1186"/>
      <c r="AV43" s="1186"/>
      <c r="AW43" s="1186"/>
      <c r="AX43" s="1187"/>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171</v>
      </c>
      <c r="AE44" s="677"/>
      <c r="AF44" s="1991"/>
      <c r="AG44" s="1188"/>
      <c r="AH44" s="1189"/>
      <c r="AI44" s="1189"/>
      <c r="AJ44" s="1189"/>
      <c r="AK44" s="1189"/>
      <c r="AL44" s="1189"/>
      <c r="AM44" s="1189"/>
      <c r="AN44" s="1189"/>
      <c r="AO44" s="1189"/>
      <c r="AP44" s="1189"/>
      <c r="AQ44" s="1189"/>
      <c r="AR44" s="1189"/>
      <c r="AS44" s="1189"/>
      <c r="AT44" s="1189"/>
      <c r="AU44" s="1189"/>
      <c r="AV44" s="1189"/>
      <c r="AW44" s="1189"/>
      <c r="AX44" s="1190"/>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676" t="s">
        <v>171</v>
      </c>
      <c r="AE45" s="677"/>
      <c r="AF45" s="1991"/>
      <c r="AG45" s="1188"/>
      <c r="AH45" s="1189"/>
      <c r="AI45" s="1189"/>
      <c r="AJ45" s="1189"/>
      <c r="AK45" s="1189"/>
      <c r="AL45" s="1189"/>
      <c r="AM45" s="1189"/>
      <c r="AN45" s="1189"/>
      <c r="AO45" s="1189"/>
      <c r="AP45" s="1189"/>
      <c r="AQ45" s="1189"/>
      <c r="AR45" s="1189"/>
      <c r="AS45" s="1189"/>
      <c r="AT45" s="1189"/>
      <c r="AU45" s="1189"/>
      <c r="AV45" s="1189"/>
      <c r="AW45" s="1189"/>
      <c r="AX45" s="1190"/>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676" t="s">
        <v>171</v>
      </c>
      <c r="AE46" s="677"/>
      <c r="AF46" s="1991"/>
      <c r="AG46" s="1188"/>
      <c r="AH46" s="1189"/>
      <c r="AI46" s="1189"/>
      <c r="AJ46" s="1189"/>
      <c r="AK46" s="1189"/>
      <c r="AL46" s="1189"/>
      <c r="AM46" s="1189"/>
      <c r="AN46" s="1189"/>
      <c r="AO46" s="1189"/>
      <c r="AP46" s="1189"/>
      <c r="AQ46" s="1189"/>
      <c r="AR46" s="1189"/>
      <c r="AS46" s="1189"/>
      <c r="AT46" s="1189"/>
      <c r="AU46" s="1189"/>
      <c r="AV46" s="1189"/>
      <c r="AW46" s="1189"/>
      <c r="AX46" s="1190"/>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171</v>
      </c>
      <c r="AE47" s="677"/>
      <c r="AF47" s="1991"/>
      <c r="AG47" s="1188"/>
      <c r="AH47" s="1189"/>
      <c r="AI47" s="1189"/>
      <c r="AJ47" s="1189"/>
      <c r="AK47" s="1189"/>
      <c r="AL47" s="1189"/>
      <c r="AM47" s="1189"/>
      <c r="AN47" s="1189"/>
      <c r="AO47" s="1189"/>
      <c r="AP47" s="1189"/>
      <c r="AQ47" s="1189"/>
      <c r="AR47" s="1189"/>
      <c r="AS47" s="1189"/>
      <c r="AT47" s="1189"/>
      <c r="AU47" s="1189"/>
      <c r="AV47" s="1189"/>
      <c r="AW47" s="1189"/>
      <c r="AX47" s="1190"/>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678" t="s">
        <v>622</v>
      </c>
      <c r="AE48" s="679"/>
      <c r="AF48" s="1600"/>
      <c r="AG48" s="1191"/>
      <c r="AH48" s="1192"/>
      <c r="AI48" s="1192"/>
      <c r="AJ48" s="1192"/>
      <c r="AK48" s="1192"/>
      <c r="AL48" s="1192"/>
      <c r="AM48" s="1192"/>
      <c r="AN48" s="1192"/>
      <c r="AO48" s="1192"/>
      <c r="AP48" s="1192"/>
      <c r="AQ48" s="1192"/>
      <c r="AR48" s="1192"/>
      <c r="AS48" s="1192"/>
      <c r="AT48" s="1192"/>
      <c r="AU48" s="1192"/>
      <c r="AV48" s="1192"/>
      <c r="AW48" s="1192"/>
      <c r="AX48" s="1193"/>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680" t="s">
        <v>171</v>
      </c>
      <c r="AE49" s="681"/>
      <c r="AF49" s="1990"/>
      <c r="AG49" s="1337" t="s">
        <v>1396</v>
      </c>
      <c r="AH49" s="1557"/>
      <c r="AI49" s="1557"/>
      <c r="AJ49" s="1557"/>
      <c r="AK49" s="1557"/>
      <c r="AL49" s="1557"/>
      <c r="AM49" s="1557"/>
      <c r="AN49" s="1557"/>
      <c r="AO49" s="1557"/>
      <c r="AP49" s="1557"/>
      <c r="AQ49" s="1557"/>
      <c r="AR49" s="1557"/>
      <c r="AS49" s="1557"/>
      <c r="AT49" s="1557"/>
      <c r="AU49" s="1557"/>
      <c r="AV49" s="1557"/>
      <c r="AW49" s="1557"/>
      <c r="AX49" s="2204"/>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171</v>
      </c>
      <c r="AE50" s="677"/>
      <c r="AF50" s="1991"/>
      <c r="AG50" s="2205"/>
      <c r="AH50" s="1789"/>
      <c r="AI50" s="1789"/>
      <c r="AJ50" s="1789"/>
      <c r="AK50" s="1789"/>
      <c r="AL50" s="1789"/>
      <c r="AM50" s="1789"/>
      <c r="AN50" s="1789"/>
      <c r="AO50" s="1789"/>
      <c r="AP50" s="1789"/>
      <c r="AQ50" s="1789"/>
      <c r="AR50" s="1789"/>
      <c r="AS50" s="1789"/>
      <c r="AT50" s="1789"/>
      <c r="AU50" s="1789"/>
      <c r="AV50" s="1789"/>
      <c r="AW50" s="1789"/>
      <c r="AX50" s="2206"/>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678" t="s">
        <v>171</v>
      </c>
      <c r="AE51" s="679"/>
      <c r="AF51" s="1600"/>
      <c r="AG51" s="2207"/>
      <c r="AH51" s="1792"/>
      <c r="AI51" s="1792"/>
      <c r="AJ51" s="1792"/>
      <c r="AK51" s="1792"/>
      <c r="AL51" s="1792"/>
      <c r="AM51" s="1792"/>
      <c r="AN51" s="1792"/>
      <c r="AO51" s="1792"/>
      <c r="AP51" s="1792"/>
      <c r="AQ51" s="1792"/>
      <c r="AR51" s="1792"/>
      <c r="AS51" s="1792"/>
      <c r="AT51" s="1792"/>
      <c r="AU51" s="1792"/>
      <c r="AV51" s="1792"/>
      <c r="AW51" s="1792"/>
      <c r="AX51" s="2208"/>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680" t="s">
        <v>171</v>
      </c>
      <c r="AE52" s="681"/>
      <c r="AF52" s="1990"/>
      <c r="AG52" s="1321" t="s">
        <v>1395</v>
      </c>
      <c r="AH52" s="2196"/>
      <c r="AI52" s="2196"/>
      <c r="AJ52" s="2196"/>
      <c r="AK52" s="2196"/>
      <c r="AL52" s="2196"/>
      <c r="AM52" s="2196"/>
      <c r="AN52" s="2196"/>
      <c r="AO52" s="2196"/>
      <c r="AP52" s="2196"/>
      <c r="AQ52" s="2196"/>
      <c r="AR52" s="2196"/>
      <c r="AS52" s="2196"/>
      <c r="AT52" s="2196"/>
      <c r="AU52" s="2196"/>
      <c r="AV52" s="2196"/>
      <c r="AW52" s="2196"/>
      <c r="AX52" s="2197"/>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2198"/>
      <c r="AH53" s="2199"/>
      <c r="AI53" s="2199"/>
      <c r="AJ53" s="2199"/>
      <c r="AK53" s="2199"/>
      <c r="AL53" s="2199"/>
      <c r="AM53" s="2199"/>
      <c r="AN53" s="2199"/>
      <c r="AO53" s="2199"/>
      <c r="AP53" s="2199"/>
      <c r="AQ53" s="2199"/>
      <c r="AR53" s="2199"/>
      <c r="AS53" s="2199"/>
      <c r="AT53" s="2199"/>
      <c r="AU53" s="2199"/>
      <c r="AV53" s="2199"/>
      <c r="AW53" s="2199"/>
      <c r="AX53" s="2200"/>
    </row>
    <row r="54" spans="1:50" ht="26.25" customHeight="1">
      <c r="A54" s="321"/>
      <c r="B54" s="322"/>
      <c r="C54" s="417"/>
      <c r="D54" s="418"/>
      <c r="E54" s="418"/>
      <c r="F54" s="418"/>
      <c r="G54" s="917" t="s">
        <v>1394</v>
      </c>
      <c r="H54" s="1827"/>
      <c r="I54" s="1827"/>
      <c r="J54" s="1827"/>
      <c r="K54" s="1827"/>
      <c r="L54" s="1827"/>
      <c r="M54" s="1827"/>
      <c r="N54" s="1827"/>
      <c r="O54" s="1827"/>
      <c r="P54" s="1827"/>
      <c r="Q54" s="1827"/>
      <c r="R54" s="1827"/>
      <c r="S54" s="1828"/>
      <c r="T54" s="1583" t="s">
        <v>1393</v>
      </c>
      <c r="U54" s="1827"/>
      <c r="V54" s="1827"/>
      <c r="W54" s="1827"/>
      <c r="X54" s="1827"/>
      <c r="Y54" s="1827"/>
      <c r="Z54" s="1827"/>
      <c r="AA54" s="1827"/>
      <c r="AB54" s="1827"/>
      <c r="AC54" s="1827"/>
      <c r="AD54" s="1827"/>
      <c r="AE54" s="1827"/>
      <c r="AF54" s="1827"/>
      <c r="AG54" s="2198"/>
      <c r="AH54" s="2199"/>
      <c r="AI54" s="2199"/>
      <c r="AJ54" s="2199"/>
      <c r="AK54" s="2199"/>
      <c r="AL54" s="2199"/>
      <c r="AM54" s="2199"/>
      <c r="AN54" s="2199"/>
      <c r="AO54" s="2199"/>
      <c r="AP54" s="2199"/>
      <c r="AQ54" s="2199"/>
      <c r="AR54" s="2199"/>
      <c r="AS54" s="2199"/>
      <c r="AT54" s="2199"/>
      <c r="AU54" s="2199"/>
      <c r="AV54" s="2199"/>
      <c r="AW54" s="2199"/>
      <c r="AX54" s="2200"/>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201"/>
      <c r="AH55" s="2202"/>
      <c r="AI55" s="2202"/>
      <c r="AJ55" s="2202"/>
      <c r="AK55" s="2202"/>
      <c r="AL55" s="2202"/>
      <c r="AM55" s="2202"/>
      <c r="AN55" s="2202"/>
      <c r="AO55" s="2202"/>
      <c r="AP55" s="2202"/>
      <c r="AQ55" s="2202"/>
      <c r="AR55" s="2202"/>
      <c r="AS55" s="2202"/>
      <c r="AT55" s="2202"/>
      <c r="AU55" s="2202"/>
      <c r="AV55" s="2202"/>
      <c r="AW55" s="2202"/>
      <c r="AX55" s="2203"/>
    </row>
    <row r="56" spans="1:50" ht="57" customHeight="1">
      <c r="A56" s="352" t="s">
        <v>100</v>
      </c>
      <c r="B56" s="387"/>
      <c r="C56" s="390" t="s">
        <v>101</v>
      </c>
      <c r="D56" s="391"/>
      <c r="E56" s="391"/>
      <c r="F56" s="392"/>
      <c r="G56" s="2209" t="s">
        <v>1392</v>
      </c>
      <c r="H56" s="2210"/>
      <c r="I56" s="2210"/>
      <c r="J56" s="2210"/>
      <c r="K56" s="2210"/>
      <c r="L56" s="2210"/>
      <c r="M56" s="2210"/>
      <c r="N56" s="2210"/>
      <c r="O56" s="2210"/>
      <c r="P56" s="2210"/>
      <c r="Q56" s="2210"/>
      <c r="R56" s="2210"/>
      <c r="S56" s="2210"/>
      <c r="T56" s="2210"/>
      <c r="U56" s="2210"/>
      <c r="V56" s="2210"/>
      <c r="W56" s="2210"/>
      <c r="X56" s="2210"/>
      <c r="Y56" s="2210"/>
      <c r="Z56" s="2210"/>
      <c r="AA56" s="2210"/>
      <c r="AB56" s="2210"/>
      <c r="AC56" s="2210"/>
      <c r="AD56" s="2210"/>
      <c r="AE56" s="2210"/>
      <c r="AF56" s="2210"/>
      <c r="AG56" s="2210"/>
      <c r="AH56" s="2210"/>
      <c r="AI56" s="2210"/>
      <c r="AJ56" s="2210"/>
      <c r="AK56" s="2210"/>
      <c r="AL56" s="2210"/>
      <c r="AM56" s="2210"/>
      <c r="AN56" s="2210"/>
      <c r="AO56" s="2210"/>
      <c r="AP56" s="2210"/>
      <c r="AQ56" s="2210"/>
      <c r="AR56" s="2210"/>
      <c r="AS56" s="2210"/>
      <c r="AT56" s="2210"/>
      <c r="AU56" s="2210"/>
      <c r="AV56" s="2210"/>
      <c r="AW56" s="2210"/>
      <c r="AX56" s="2211"/>
    </row>
    <row r="57" spans="1:50" ht="66.75" customHeight="1" thickBot="1">
      <c r="A57" s="388"/>
      <c r="B57" s="389"/>
      <c r="C57" s="396" t="s">
        <v>103</v>
      </c>
      <c r="D57" s="397"/>
      <c r="E57" s="397"/>
      <c r="F57" s="398"/>
      <c r="G57" s="399" t="s">
        <v>1391</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1823">
        <v>112</v>
      </c>
      <c r="L67" s="1824"/>
      <c r="M67" s="1824"/>
      <c r="N67" s="1824"/>
      <c r="O67" s="1824"/>
      <c r="P67" s="1824"/>
      <c r="Q67" s="1824"/>
      <c r="R67" s="1825"/>
      <c r="S67" s="422" t="s">
        <v>111</v>
      </c>
      <c r="T67" s="426"/>
      <c r="U67" s="426"/>
      <c r="V67" s="426"/>
      <c r="W67" s="426"/>
      <c r="X67" s="426"/>
      <c r="Y67" s="426"/>
      <c r="Z67" s="442"/>
      <c r="AA67" s="557">
        <v>140</v>
      </c>
      <c r="AB67" s="301"/>
      <c r="AC67" s="301"/>
      <c r="AD67" s="301"/>
      <c r="AE67" s="301"/>
      <c r="AF67" s="301"/>
      <c r="AG67" s="301"/>
      <c r="AH67" s="302"/>
      <c r="AI67" s="422" t="s">
        <v>112</v>
      </c>
      <c r="AJ67" s="423"/>
      <c r="AK67" s="423"/>
      <c r="AL67" s="423"/>
      <c r="AM67" s="423"/>
      <c r="AN67" s="423"/>
      <c r="AO67" s="423"/>
      <c r="AP67" s="424"/>
      <c r="AQ67" s="425">
        <v>269</v>
      </c>
      <c r="AR67" s="426"/>
      <c r="AS67" s="426"/>
      <c r="AT67" s="426"/>
      <c r="AU67" s="426"/>
      <c r="AV67" s="426"/>
      <c r="AW67" s="426"/>
      <c r="AX67" s="427"/>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254</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1848" t="s">
        <v>1450</v>
      </c>
      <c r="H3" s="836"/>
      <c r="I3" s="836"/>
      <c r="J3" s="836"/>
      <c r="K3" s="836"/>
      <c r="L3" s="836"/>
      <c r="M3" s="836"/>
      <c r="N3" s="836"/>
      <c r="O3" s="836"/>
      <c r="P3" s="836"/>
      <c r="Q3" s="836"/>
      <c r="R3" s="836"/>
      <c r="S3" s="836"/>
      <c r="T3" s="836"/>
      <c r="U3" s="836"/>
      <c r="V3" s="836"/>
      <c r="W3" s="836"/>
      <c r="X3" s="836"/>
      <c r="Y3" s="60" t="s">
        <v>245</v>
      </c>
      <c r="Z3" s="61"/>
      <c r="AA3" s="61"/>
      <c r="AB3" s="61"/>
      <c r="AC3" s="61"/>
      <c r="AD3" s="62"/>
      <c r="AE3" s="837" t="s">
        <v>244</v>
      </c>
      <c r="AF3" s="715"/>
      <c r="AG3" s="715"/>
      <c r="AH3" s="715"/>
      <c r="AI3" s="715"/>
      <c r="AJ3" s="715"/>
      <c r="AK3" s="715"/>
      <c r="AL3" s="715"/>
      <c r="AM3" s="715"/>
      <c r="AN3" s="715"/>
      <c r="AO3" s="715"/>
      <c r="AP3" s="838"/>
      <c r="AQ3" s="66" t="s">
        <v>8</v>
      </c>
      <c r="AR3" s="715"/>
      <c r="AS3" s="715"/>
      <c r="AT3" s="715"/>
      <c r="AU3" s="715"/>
      <c r="AV3" s="715"/>
      <c r="AW3" s="715"/>
      <c r="AX3" s="716"/>
    </row>
    <row r="4" spans="1:50" ht="30" customHeight="1">
      <c r="A4" s="84" t="s">
        <v>9</v>
      </c>
      <c r="B4" s="85"/>
      <c r="C4" s="85"/>
      <c r="D4" s="85"/>
      <c r="E4" s="85"/>
      <c r="F4" s="86"/>
      <c r="G4" s="845" t="s">
        <v>1449</v>
      </c>
      <c r="H4" s="833"/>
      <c r="I4" s="833"/>
      <c r="J4" s="833"/>
      <c r="K4" s="833"/>
      <c r="L4" s="833"/>
      <c r="M4" s="833"/>
      <c r="N4" s="833"/>
      <c r="O4" s="833"/>
      <c r="P4" s="833"/>
      <c r="Q4" s="833"/>
      <c r="R4" s="833"/>
      <c r="S4" s="833"/>
      <c r="T4" s="833"/>
      <c r="U4" s="833"/>
      <c r="V4" s="723"/>
      <c r="W4" s="723"/>
      <c r="X4" s="723"/>
      <c r="Y4" s="90" t="s">
        <v>11</v>
      </c>
      <c r="Z4" s="91"/>
      <c r="AA4" s="91"/>
      <c r="AB4" s="91"/>
      <c r="AC4" s="91"/>
      <c r="AD4" s="92"/>
      <c r="AE4" s="719" t="s">
        <v>242</v>
      </c>
      <c r="AF4" s="720"/>
      <c r="AG4" s="720"/>
      <c r="AH4" s="720"/>
      <c r="AI4" s="720"/>
      <c r="AJ4" s="720"/>
      <c r="AK4" s="720"/>
      <c r="AL4" s="720"/>
      <c r="AM4" s="720"/>
      <c r="AN4" s="720"/>
      <c r="AO4" s="720"/>
      <c r="AP4" s="721"/>
      <c r="AQ4" s="457" t="s">
        <v>241</v>
      </c>
      <c r="AR4" s="458"/>
      <c r="AS4" s="458"/>
      <c r="AT4" s="458"/>
      <c r="AU4" s="458"/>
      <c r="AV4" s="458"/>
      <c r="AW4" s="458"/>
      <c r="AX4" s="459"/>
    </row>
    <row r="5" spans="1:50" ht="30" customHeight="1">
      <c r="A5" s="99" t="s">
        <v>14</v>
      </c>
      <c r="B5" s="100"/>
      <c r="C5" s="100"/>
      <c r="D5" s="100"/>
      <c r="E5" s="100"/>
      <c r="F5" s="100"/>
      <c r="G5" s="847" t="s">
        <v>819</v>
      </c>
      <c r="H5" s="723"/>
      <c r="I5" s="723"/>
      <c r="J5" s="723"/>
      <c r="K5" s="723"/>
      <c r="L5" s="723"/>
      <c r="M5" s="723"/>
      <c r="N5" s="723"/>
      <c r="O5" s="723"/>
      <c r="P5" s="723"/>
      <c r="Q5" s="723"/>
      <c r="R5" s="723"/>
      <c r="S5" s="723"/>
      <c r="T5" s="723"/>
      <c r="U5" s="723"/>
      <c r="V5" s="723"/>
      <c r="W5" s="723"/>
      <c r="X5" s="723"/>
      <c r="Y5" s="103" t="s">
        <v>16</v>
      </c>
      <c r="Z5" s="104"/>
      <c r="AA5" s="104"/>
      <c r="AB5" s="104"/>
      <c r="AC5" s="104"/>
      <c r="AD5" s="105"/>
      <c r="AE5" s="722" t="s">
        <v>240</v>
      </c>
      <c r="AF5" s="722"/>
      <c r="AG5" s="722"/>
      <c r="AH5" s="722"/>
      <c r="AI5" s="722"/>
      <c r="AJ5" s="722"/>
      <c r="AK5" s="722"/>
      <c r="AL5" s="722"/>
      <c r="AM5" s="722"/>
      <c r="AN5" s="722"/>
      <c r="AO5" s="722"/>
      <c r="AP5" s="722"/>
      <c r="AQ5" s="723"/>
      <c r="AR5" s="723"/>
      <c r="AS5" s="723"/>
      <c r="AT5" s="723"/>
      <c r="AU5" s="723"/>
      <c r="AV5" s="723"/>
      <c r="AW5" s="723"/>
      <c r="AX5" s="724"/>
    </row>
    <row r="6" spans="1:50" ht="39.950000000000003" customHeight="1">
      <c r="A6" s="68" t="s">
        <v>18</v>
      </c>
      <c r="B6" s="69"/>
      <c r="C6" s="69"/>
      <c r="D6" s="69"/>
      <c r="E6" s="69"/>
      <c r="F6" s="69"/>
      <c r="G6" s="70" t="s">
        <v>239</v>
      </c>
      <c r="H6" s="450"/>
      <c r="I6" s="450"/>
      <c r="J6" s="450"/>
      <c r="K6" s="450"/>
      <c r="L6" s="450"/>
      <c r="M6" s="450"/>
      <c r="N6" s="450"/>
      <c r="O6" s="450"/>
      <c r="P6" s="450"/>
      <c r="Q6" s="450"/>
      <c r="R6" s="450"/>
      <c r="S6" s="450"/>
      <c r="T6" s="450"/>
      <c r="U6" s="450"/>
      <c r="V6" s="826"/>
      <c r="W6" s="826"/>
      <c r="X6" s="826"/>
      <c r="Y6" s="73" t="s">
        <v>238</v>
      </c>
      <c r="Z6" s="74"/>
      <c r="AA6" s="74"/>
      <c r="AB6" s="74"/>
      <c r="AC6" s="74"/>
      <c r="AD6" s="75"/>
      <c r="AE6" s="559" t="s">
        <v>1448</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0" t="s">
        <v>1447</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37.25" customHeight="1">
      <c r="A8" s="79" t="s">
        <v>24</v>
      </c>
      <c r="B8" s="80"/>
      <c r="C8" s="80"/>
      <c r="D8" s="80"/>
      <c r="E8" s="80"/>
      <c r="F8" s="80"/>
      <c r="G8" s="110" t="s">
        <v>1446</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1445</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2215">
        <v>61</v>
      </c>
      <c r="Q11" s="726"/>
      <c r="R11" s="726"/>
      <c r="S11" s="726"/>
      <c r="T11" s="726"/>
      <c r="U11" s="726"/>
      <c r="V11" s="726"/>
      <c r="W11" s="831">
        <v>52</v>
      </c>
      <c r="X11" s="831"/>
      <c r="Y11" s="831"/>
      <c r="Z11" s="831"/>
      <c r="AA11" s="831"/>
      <c r="AB11" s="831"/>
      <c r="AC11" s="831"/>
      <c r="AD11" s="583">
        <v>53</v>
      </c>
      <c r="AE11" s="583"/>
      <c r="AF11" s="583"/>
      <c r="AG11" s="583"/>
      <c r="AH11" s="583"/>
      <c r="AI11" s="583"/>
      <c r="AJ11" s="583"/>
      <c r="AK11" s="142">
        <v>33</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728" t="s">
        <v>254</v>
      </c>
      <c r="Q12" s="157"/>
      <c r="R12" s="157"/>
      <c r="S12" s="157"/>
      <c r="T12" s="157"/>
      <c r="U12" s="157"/>
      <c r="V12" s="157"/>
      <c r="W12" s="728" t="s">
        <v>254</v>
      </c>
      <c r="X12" s="157"/>
      <c r="Y12" s="157"/>
      <c r="Z12" s="157"/>
      <c r="AA12" s="157"/>
      <c r="AB12" s="157"/>
      <c r="AC12" s="157"/>
      <c r="AD12" s="728" t="s">
        <v>254</v>
      </c>
      <c r="AE12" s="157"/>
      <c r="AF12" s="157"/>
      <c r="AG12" s="157"/>
      <c r="AH12" s="157"/>
      <c r="AI12" s="157"/>
      <c r="AJ12" s="157"/>
      <c r="AK12" s="728"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725" t="s">
        <v>254</v>
      </c>
      <c r="Q13" s="152"/>
      <c r="R13" s="152"/>
      <c r="S13" s="152"/>
      <c r="T13" s="152"/>
      <c r="U13" s="152"/>
      <c r="V13" s="153"/>
      <c r="W13" s="725" t="s">
        <v>254</v>
      </c>
      <c r="X13" s="152"/>
      <c r="Y13" s="152"/>
      <c r="Z13" s="152"/>
      <c r="AA13" s="152"/>
      <c r="AB13" s="152"/>
      <c r="AC13" s="153"/>
      <c r="AD13" s="725" t="s">
        <v>254</v>
      </c>
      <c r="AE13" s="152"/>
      <c r="AF13" s="152"/>
      <c r="AG13" s="152"/>
      <c r="AH13" s="152"/>
      <c r="AI13" s="152"/>
      <c r="AJ13" s="153"/>
      <c r="AK13" s="725"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725" t="s">
        <v>254</v>
      </c>
      <c r="Q14" s="152"/>
      <c r="R14" s="152"/>
      <c r="S14" s="152"/>
      <c r="T14" s="152"/>
      <c r="U14" s="152"/>
      <c r="V14" s="153"/>
      <c r="W14" s="725" t="s">
        <v>254</v>
      </c>
      <c r="X14" s="152"/>
      <c r="Y14" s="152"/>
      <c r="Z14" s="152"/>
      <c r="AA14" s="152"/>
      <c r="AB14" s="152"/>
      <c r="AC14" s="153"/>
      <c r="AD14" s="725" t="s">
        <v>254</v>
      </c>
      <c r="AE14" s="152"/>
      <c r="AF14" s="152"/>
      <c r="AG14" s="152"/>
      <c r="AH14" s="152"/>
      <c r="AI14" s="152"/>
      <c r="AJ14" s="153"/>
      <c r="AK14" s="725"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728" t="s">
        <v>254</v>
      </c>
      <c r="Q15" s="157"/>
      <c r="R15" s="157"/>
      <c r="S15" s="157"/>
      <c r="T15" s="157"/>
      <c r="U15" s="157"/>
      <c r="V15" s="157"/>
      <c r="W15" s="725" t="s">
        <v>254</v>
      </c>
      <c r="X15" s="152"/>
      <c r="Y15" s="152"/>
      <c r="Z15" s="152"/>
      <c r="AA15" s="152"/>
      <c r="AB15" s="152"/>
      <c r="AC15" s="153"/>
      <c r="AD15" s="725" t="s">
        <v>254</v>
      </c>
      <c r="AE15" s="152"/>
      <c r="AF15" s="152"/>
      <c r="AG15" s="152"/>
      <c r="AH15" s="152"/>
      <c r="AI15" s="152"/>
      <c r="AJ15" s="153"/>
      <c r="AK15" s="728"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61</v>
      </c>
      <c r="Q16" s="165"/>
      <c r="R16" s="165"/>
      <c r="S16" s="165"/>
      <c r="T16" s="165"/>
      <c r="U16" s="165"/>
      <c r="V16" s="165"/>
      <c r="W16" s="165">
        <v>52</v>
      </c>
      <c r="X16" s="165"/>
      <c r="Y16" s="165"/>
      <c r="Z16" s="165"/>
      <c r="AA16" s="165"/>
      <c r="AB16" s="165"/>
      <c r="AC16" s="165"/>
      <c r="AD16" s="165">
        <v>53</v>
      </c>
      <c r="AE16" s="165"/>
      <c r="AF16" s="165"/>
      <c r="AG16" s="165"/>
      <c r="AH16" s="165"/>
      <c r="AI16" s="165"/>
      <c r="AJ16" s="165"/>
      <c r="AK16" s="165">
        <v>33</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61</v>
      </c>
      <c r="Q17" s="169"/>
      <c r="R17" s="169"/>
      <c r="S17" s="169"/>
      <c r="T17" s="169"/>
      <c r="U17" s="169"/>
      <c r="V17" s="169"/>
      <c r="W17" s="169">
        <v>52</v>
      </c>
      <c r="X17" s="169"/>
      <c r="Y17" s="169"/>
      <c r="Z17" s="169"/>
      <c r="AA17" s="169"/>
      <c r="AB17" s="169"/>
      <c r="AC17" s="169"/>
      <c r="AD17" s="169">
        <v>53</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1444</v>
      </c>
      <c r="AU19" s="187"/>
      <c r="AV19" s="187"/>
      <c r="AW19" s="187"/>
      <c r="AX19" s="194"/>
    </row>
    <row r="20" spans="1:55" ht="26.85" customHeight="1">
      <c r="A20" s="179"/>
      <c r="B20" s="177"/>
      <c r="C20" s="177"/>
      <c r="D20" s="177"/>
      <c r="E20" s="177"/>
      <c r="F20" s="178"/>
      <c r="G20" s="730" t="s">
        <v>233</v>
      </c>
      <c r="H20" s="683"/>
      <c r="I20" s="683"/>
      <c r="J20" s="683"/>
      <c r="K20" s="683"/>
      <c r="L20" s="683"/>
      <c r="M20" s="683"/>
      <c r="N20" s="683"/>
      <c r="O20" s="683"/>
      <c r="P20" s="683"/>
      <c r="Q20" s="683"/>
      <c r="R20" s="683"/>
      <c r="S20" s="683"/>
      <c r="T20" s="683"/>
      <c r="U20" s="683"/>
      <c r="V20" s="683"/>
      <c r="W20" s="683"/>
      <c r="X20" s="731"/>
      <c r="Y20" s="204" t="s">
        <v>49</v>
      </c>
      <c r="Z20" s="205"/>
      <c r="AA20" s="206"/>
      <c r="AB20" s="207" t="s">
        <v>1443</v>
      </c>
      <c r="AC20" s="207"/>
      <c r="AD20" s="207"/>
      <c r="AE20" s="738">
        <v>2.98E-2</v>
      </c>
      <c r="AF20" s="190"/>
      <c r="AG20" s="190"/>
      <c r="AH20" s="190"/>
      <c r="AI20" s="190"/>
      <c r="AJ20" s="173" t="s">
        <v>232</v>
      </c>
      <c r="AK20" s="173"/>
      <c r="AL20" s="173"/>
      <c r="AM20" s="173"/>
      <c r="AN20" s="173"/>
      <c r="AO20" s="173" t="s">
        <v>232</v>
      </c>
      <c r="AP20" s="173"/>
      <c r="AQ20" s="173"/>
      <c r="AR20" s="173"/>
      <c r="AS20" s="173"/>
      <c r="AT20" s="174"/>
      <c r="AU20" s="174"/>
      <c r="AV20" s="174"/>
      <c r="AW20" s="174"/>
      <c r="AX20" s="175"/>
    </row>
    <row r="21" spans="1:55" ht="23.85" customHeight="1">
      <c r="A21" s="180"/>
      <c r="B21" s="181"/>
      <c r="C21" s="181"/>
      <c r="D21" s="181"/>
      <c r="E21" s="181"/>
      <c r="F21" s="182"/>
      <c r="G21" s="732"/>
      <c r="H21" s="671"/>
      <c r="I21" s="671"/>
      <c r="J21" s="671"/>
      <c r="K21" s="671"/>
      <c r="L21" s="671"/>
      <c r="M21" s="671"/>
      <c r="N21" s="671"/>
      <c r="O21" s="671"/>
      <c r="P21" s="671"/>
      <c r="Q21" s="671"/>
      <c r="R21" s="671"/>
      <c r="S21" s="671"/>
      <c r="T21" s="671"/>
      <c r="U21" s="671"/>
      <c r="V21" s="671"/>
      <c r="W21" s="671"/>
      <c r="X21" s="733"/>
      <c r="Y21" s="128" t="s">
        <v>51</v>
      </c>
      <c r="Z21" s="129"/>
      <c r="AA21" s="130"/>
      <c r="AB21" s="188" t="s">
        <v>199</v>
      </c>
      <c r="AC21" s="188"/>
      <c r="AD21" s="188"/>
      <c r="AE21" s="736">
        <v>0.03</v>
      </c>
      <c r="AF21" s="188"/>
      <c r="AG21" s="188"/>
      <c r="AH21" s="188"/>
      <c r="AI21" s="188"/>
      <c r="AJ21" s="737" t="s">
        <v>59</v>
      </c>
      <c r="AK21" s="188"/>
      <c r="AL21" s="188"/>
      <c r="AM21" s="188"/>
      <c r="AN21" s="188"/>
      <c r="AO21" s="737" t="s">
        <v>59</v>
      </c>
      <c r="AP21" s="188"/>
      <c r="AQ21" s="188"/>
      <c r="AR21" s="188"/>
      <c r="AS21" s="188"/>
      <c r="AT21" s="470">
        <v>0.03</v>
      </c>
      <c r="AU21" s="169"/>
      <c r="AV21" s="169"/>
      <c r="AW21" s="169"/>
      <c r="AX21" s="189"/>
    </row>
    <row r="22" spans="1:55" ht="32.25" customHeight="1">
      <c r="A22" s="180"/>
      <c r="B22" s="181"/>
      <c r="C22" s="181"/>
      <c r="D22" s="181"/>
      <c r="E22" s="181"/>
      <c r="F22" s="182"/>
      <c r="G22" s="734"/>
      <c r="H22" s="674"/>
      <c r="I22" s="674"/>
      <c r="J22" s="674"/>
      <c r="K22" s="674"/>
      <c r="L22" s="674"/>
      <c r="M22" s="674"/>
      <c r="N22" s="674"/>
      <c r="O22" s="674"/>
      <c r="P22" s="674"/>
      <c r="Q22" s="674"/>
      <c r="R22" s="674"/>
      <c r="S22" s="674"/>
      <c r="T22" s="674"/>
      <c r="U22" s="674"/>
      <c r="V22" s="674"/>
      <c r="W22" s="674"/>
      <c r="X22" s="735"/>
      <c r="Y22" s="128" t="s">
        <v>52</v>
      </c>
      <c r="Z22" s="129"/>
      <c r="AA22" s="130"/>
      <c r="AB22" s="190" t="s">
        <v>199</v>
      </c>
      <c r="AC22" s="190"/>
      <c r="AD22" s="190"/>
      <c r="AE22" s="738">
        <v>0.99329999999999996</v>
      </c>
      <c r="AF22" s="190"/>
      <c r="AG22" s="190"/>
      <c r="AH22" s="190"/>
      <c r="AI22" s="190"/>
      <c r="AJ22" s="739" t="s">
        <v>59</v>
      </c>
      <c r="AK22" s="190"/>
      <c r="AL22" s="190"/>
      <c r="AM22" s="190"/>
      <c r="AN22" s="190"/>
      <c r="AO22" s="739" t="s">
        <v>59</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745" t="s">
        <v>1442</v>
      </c>
      <c r="H24" s="683"/>
      <c r="I24" s="683"/>
      <c r="J24" s="683"/>
      <c r="K24" s="683"/>
      <c r="L24" s="683"/>
      <c r="M24" s="683"/>
      <c r="N24" s="683"/>
      <c r="O24" s="683"/>
      <c r="P24" s="683"/>
      <c r="Q24" s="683"/>
      <c r="R24" s="683"/>
      <c r="S24" s="683"/>
      <c r="T24" s="683"/>
      <c r="U24" s="683"/>
      <c r="V24" s="683"/>
      <c r="W24" s="683"/>
      <c r="X24" s="731"/>
      <c r="Y24" s="226" t="s">
        <v>58</v>
      </c>
      <c r="Z24" s="227"/>
      <c r="AA24" s="228"/>
      <c r="AB24" s="229" t="s">
        <v>554</v>
      </c>
      <c r="AC24" s="227"/>
      <c r="AD24" s="228"/>
      <c r="AE24" s="190" t="s">
        <v>1438</v>
      </c>
      <c r="AF24" s="190"/>
      <c r="AG24" s="190"/>
      <c r="AH24" s="190"/>
      <c r="AI24" s="190"/>
      <c r="AJ24" s="173">
        <v>4</v>
      </c>
      <c r="AK24" s="173"/>
      <c r="AL24" s="173"/>
      <c r="AM24" s="173"/>
      <c r="AN24" s="173"/>
      <c r="AO24" s="173">
        <v>4</v>
      </c>
      <c r="AP24" s="173"/>
      <c r="AQ24" s="173"/>
      <c r="AR24" s="173"/>
      <c r="AS24" s="173"/>
      <c r="AT24" s="234" t="s">
        <v>830</v>
      </c>
      <c r="AU24" s="74"/>
      <c r="AV24" s="74"/>
      <c r="AW24" s="74"/>
      <c r="AX24" s="265"/>
      <c r="AY24" s="2"/>
      <c r="AZ24" s="3"/>
      <c r="BA24" s="3"/>
      <c r="BB24" s="3"/>
      <c r="BC24" s="3"/>
    </row>
    <row r="25" spans="1:55" ht="32.25" customHeight="1">
      <c r="A25" s="246"/>
      <c r="B25" s="247"/>
      <c r="C25" s="247"/>
      <c r="D25" s="247"/>
      <c r="E25" s="247"/>
      <c r="F25" s="248"/>
      <c r="G25" s="734"/>
      <c r="H25" s="674"/>
      <c r="I25" s="674"/>
      <c r="J25" s="674"/>
      <c r="K25" s="674"/>
      <c r="L25" s="674"/>
      <c r="M25" s="674"/>
      <c r="N25" s="674"/>
      <c r="O25" s="674"/>
      <c r="P25" s="674"/>
      <c r="Q25" s="674"/>
      <c r="R25" s="674"/>
      <c r="S25" s="674"/>
      <c r="T25" s="674"/>
      <c r="U25" s="674"/>
      <c r="V25" s="674"/>
      <c r="W25" s="674"/>
      <c r="X25" s="735"/>
      <c r="Y25" s="230" t="s">
        <v>998</v>
      </c>
      <c r="Z25" s="231"/>
      <c r="AA25" s="232"/>
      <c r="AB25" s="233" t="s">
        <v>554</v>
      </c>
      <c r="AC25" s="231"/>
      <c r="AD25" s="232"/>
      <c r="AE25" s="234" t="s">
        <v>1438</v>
      </c>
      <c r="AF25" s="74"/>
      <c r="AG25" s="74"/>
      <c r="AH25" s="74"/>
      <c r="AI25" s="75"/>
      <c r="AJ25" s="235">
        <v>4</v>
      </c>
      <c r="AK25" s="236"/>
      <c r="AL25" s="236"/>
      <c r="AM25" s="236"/>
      <c r="AN25" s="237"/>
      <c r="AO25" s="235">
        <v>4</v>
      </c>
      <c r="AP25" s="236"/>
      <c r="AQ25" s="236"/>
      <c r="AR25" s="236"/>
      <c r="AS25" s="237"/>
      <c r="AT25" s="235">
        <v>3</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1441</v>
      </c>
      <c r="H27" s="527"/>
      <c r="I27" s="527"/>
      <c r="J27" s="527"/>
      <c r="K27" s="527"/>
      <c r="L27" s="527"/>
      <c r="M27" s="527"/>
      <c r="N27" s="527"/>
      <c r="O27" s="527"/>
      <c r="P27" s="527"/>
      <c r="Q27" s="527"/>
      <c r="R27" s="527"/>
      <c r="S27" s="527"/>
      <c r="T27" s="527"/>
      <c r="U27" s="527"/>
      <c r="V27" s="527"/>
      <c r="W27" s="527"/>
      <c r="X27" s="527"/>
      <c r="Y27" s="261" t="s">
        <v>62</v>
      </c>
      <c r="Z27" s="262"/>
      <c r="AA27" s="263"/>
      <c r="AB27" s="264" t="s">
        <v>1440</v>
      </c>
      <c r="AC27" s="742"/>
      <c r="AD27" s="743"/>
      <c r="AE27" s="740" t="s">
        <v>1438</v>
      </c>
      <c r="AF27" s="503"/>
      <c r="AG27" s="503"/>
      <c r="AH27" s="503"/>
      <c r="AI27" s="532"/>
      <c r="AJ27" s="740">
        <v>12984</v>
      </c>
      <c r="AK27" s="503"/>
      <c r="AL27" s="503"/>
      <c r="AM27" s="503"/>
      <c r="AN27" s="532"/>
      <c r="AO27" s="2212">
        <v>13243</v>
      </c>
      <c r="AP27" s="2213"/>
      <c r="AQ27" s="2213"/>
      <c r="AR27" s="2213"/>
      <c r="AS27" s="2214"/>
      <c r="AT27" s="740">
        <v>11124</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1334" t="s">
        <v>1439</v>
      </c>
      <c r="AC28" s="1335"/>
      <c r="AD28" s="1336"/>
      <c r="AE28" s="502" t="s">
        <v>1438</v>
      </c>
      <c r="AF28" s="503"/>
      <c r="AG28" s="503"/>
      <c r="AH28" s="503"/>
      <c r="AI28" s="532"/>
      <c r="AJ28" s="502" t="s">
        <v>1437</v>
      </c>
      <c r="AK28" s="503"/>
      <c r="AL28" s="503"/>
      <c r="AM28" s="503"/>
      <c r="AN28" s="532"/>
      <c r="AO28" s="502" t="s">
        <v>1436</v>
      </c>
      <c r="AP28" s="900"/>
      <c r="AQ28" s="900"/>
      <c r="AR28" s="900"/>
      <c r="AS28" s="909"/>
      <c r="AT28" s="502" t="s">
        <v>1435</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752" t="s">
        <v>1434</v>
      </c>
      <c r="D30" s="753"/>
      <c r="E30" s="753"/>
      <c r="F30" s="753"/>
      <c r="G30" s="753"/>
      <c r="H30" s="753"/>
      <c r="I30" s="753"/>
      <c r="J30" s="753"/>
      <c r="K30" s="754"/>
      <c r="L30" s="292">
        <v>33</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33</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664" t="s">
        <v>171</v>
      </c>
      <c r="AE40" s="755"/>
      <c r="AF40" s="755"/>
      <c r="AG40" s="548" t="s">
        <v>1433</v>
      </c>
      <c r="AH40" s="1380"/>
      <c r="AI40" s="1380"/>
      <c r="AJ40" s="1380"/>
      <c r="AK40" s="1380"/>
      <c r="AL40" s="1380"/>
      <c r="AM40" s="1380"/>
      <c r="AN40" s="1380"/>
      <c r="AO40" s="1380"/>
      <c r="AP40" s="1380"/>
      <c r="AQ40" s="1380"/>
      <c r="AR40" s="1380"/>
      <c r="AS40" s="1380"/>
      <c r="AT40" s="1380"/>
      <c r="AU40" s="1380"/>
      <c r="AV40" s="1380"/>
      <c r="AW40" s="1380"/>
      <c r="AX40" s="1381"/>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676" t="s">
        <v>1432</v>
      </c>
      <c r="AE41" s="677"/>
      <c r="AF41" s="677"/>
      <c r="AG41" s="1382"/>
      <c r="AH41" s="1383"/>
      <c r="AI41" s="1383"/>
      <c r="AJ41" s="1383"/>
      <c r="AK41" s="1383"/>
      <c r="AL41" s="1383"/>
      <c r="AM41" s="1383"/>
      <c r="AN41" s="1383"/>
      <c r="AO41" s="1383"/>
      <c r="AP41" s="1383"/>
      <c r="AQ41" s="1383"/>
      <c r="AR41" s="1383"/>
      <c r="AS41" s="1383"/>
      <c r="AT41" s="1383"/>
      <c r="AU41" s="1383"/>
      <c r="AV41" s="1383"/>
      <c r="AW41" s="1383"/>
      <c r="AX41" s="1384"/>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678" t="s">
        <v>171</v>
      </c>
      <c r="AE42" s="679"/>
      <c r="AF42" s="679"/>
      <c r="AG42" s="1385"/>
      <c r="AH42" s="1386"/>
      <c r="AI42" s="1386"/>
      <c r="AJ42" s="1386"/>
      <c r="AK42" s="1386"/>
      <c r="AL42" s="1386"/>
      <c r="AM42" s="1386"/>
      <c r="AN42" s="1386"/>
      <c r="AO42" s="1386"/>
      <c r="AP42" s="1386"/>
      <c r="AQ42" s="1386"/>
      <c r="AR42" s="1386"/>
      <c r="AS42" s="1386"/>
      <c r="AT42" s="1386"/>
      <c r="AU42" s="1386"/>
      <c r="AV42" s="1386"/>
      <c r="AW42" s="1386"/>
      <c r="AX42" s="1387"/>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680" t="s">
        <v>171</v>
      </c>
      <c r="AE43" s="681"/>
      <c r="AF43" s="681"/>
      <c r="AG43" s="362" t="s">
        <v>1431</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171</v>
      </c>
      <c r="AE44" s="677"/>
      <c r="AF44" s="677"/>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676" t="s">
        <v>171</v>
      </c>
      <c r="AE45" s="677"/>
      <c r="AF45" s="677"/>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776" t="s">
        <v>170</v>
      </c>
      <c r="AE46" s="677"/>
      <c r="AF46" s="677"/>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171</v>
      </c>
      <c r="AE47" s="677"/>
      <c r="AF47" s="677"/>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777" t="s">
        <v>170</v>
      </c>
      <c r="AE48" s="679"/>
      <c r="AF48" s="679"/>
      <c r="AG48" s="772"/>
      <c r="AH48" s="773"/>
      <c r="AI48" s="773"/>
      <c r="AJ48" s="773"/>
      <c r="AK48" s="773"/>
      <c r="AL48" s="773"/>
      <c r="AM48" s="773"/>
      <c r="AN48" s="773"/>
      <c r="AO48" s="773"/>
      <c r="AP48" s="773"/>
      <c r="AQ48" s="773"/>
      <c r="AR48" s="773"/>
      <c r="AS48" s="773"/>
      <c r="AT48" s="773"/>
      <c r="AU48" s="773"/>
      <c r="AV48" s="773"/>
      <c r="AW48" s="773"/>
      <c r="AX48" s="774"/>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680" t="s">
        <v>171</v>
      </c>
      <c r="AE49" s="681"/>
      <c r="AF49" s="681"/>
      <c r="AG49" s="362" t="s">
        <v>1430</v>
      </c>
      <c r="AH49" s="767"/>
      <c r="AI49" s="767"/>
      <c r="AJ49" s="767"/>
      <c r="AK49" s="767"/>
      <c r="AL49" s="767"/>
      <c r="AM49" s="767"/>
      <c r="AN49" s="767"/>
      <c r="AO49" s="767"/>
      <c r="AP49" s="767"/>
      <c r="AQ49" s="767"/>
      <c r="AR49" s="767"/>
      <c r="AS49" s="767"/>
      <c r="AT49" s="767"/>
      <c r="AU49" s="767"/>
      <c r="AV49" s="767"/>
      <c r="AW49" s="767"/>
      <c r="AX49" s="76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171</v>
      </c>
      <c r="AE50" s="677"/>
      <c r="AF50" s="677"/>
      <c r="AG50" s="769"/>
      <c r="AH50" s="770"/>
      <c r="AI50" s="770"/>
      <c r="AJ50" s="770"/>
      <c r="AK50" s="770"/>
      <c r="AL50" s="770"/>
      <c r="AM50" s="770"/>
      <c r="AN50" s="770"/>
      <c r="AO50" s="770"/>
      <c r="AP50" s="770"/>
      <c r="AQ50" s="770"/>
      <c r="AR50" s="770"/>
      <c r="AS50" s="770"/>
      <c r="AT50" s="770"/>
      <c r="AU50" s="770"/>
      <c r="AV50" s="770"/>
      <c r="AW50" s="770"/>
      <c r="AX50" s="771"/>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676" t="s">
        <v>171</v>
      </c>
      <c r="AE51" s="677"/>
      <c r="AF51" s="677"/>
      <c r="AG51" s="772"/>
      <c r="AH51" s="773"/>
      <c r="AI51" s="773"/>
      <c r="AJ51" s="773"/>
      <c r="AK51" s="773"/>
      <c r="AL51" s="773"/>
      <c r="AM51" s="773"/>
      <c r="AN51" s="773"/>
      <c r="AO51" s="773"/>
      <c r="AP51" s="773"/>
      <c r="AQ51" s="773"/>
      <c r="AR51" s="773"/>
      <c r="AS51" s="773"/>
      <c r="AT51" s="773"/>
      <c r="AU51" s="773"/>
      <c r="AV51" s="773"/>
      <c r="AW51" s="773"/>
      <c r="AX51" s="774"/>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171</v>
      </c>
      <c r="AE52" s="876"/>
      <c r="AF52" s="946"/>
      <c r="AG52" s="682" t="s">
        <v>1429</v>
      </c>
      <c r="AH52" s="877"/>
      <c r="AI52" s="877"/>
      <c r="AJ52" s="877"/>
      <c r="AK52" s="877"/>
      <c r="AL52" s="877"/>
      <c r="AM52" s="877"/>
      <c r="AN52" s="877"/>
      <c r="AO52" s="877"/>
      <c r="AP52" s="877"/>
      <c r="AQ52" s="877"/>
      <c r="AR52" s="877"/>
      <c r="AS52" s="877"/>
      <c r="AT52" s="877"/>
      <c r="AU52" s="877"/>
      <c r="AV52" s="877"/>
      <c r="AW52" s="877"/>
      <c r="AX52" s="878"/>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865"/>
      <c r="AH53" s="866"/>
      <c r="AI53" s="866"/>
      <c r="AJ53" s="866"/>
      <c r="AK53" s="866"/>
      <c r="AL53" s="866"/>
      <c r="AM53" s="866"/>
      <c r="AN53" s="866"/>
      <c r="AO53" s="866"/>
      <c r="AP53" s="866"/>
      <c r="AQ53" s="866"/>
      <c r="AR53" s="866"/>
      <c r="AS53" s="866"/>
      <c r="AT53" s="866"/>
      <c r="AU53" s="866"/>
      <c r="AV53" s="866"/>
      <c r="AW53" s="866"/>
      <c r="AX53" s="867"/>
    </row>
    <row r="54" spans="1:50" ht="26.25" customHeight="1">
      <c r="A54" s="321"/>
      <c r="B54" s="322"/>
      <c r="C54" s="417"/>
      <c r="D54" s="418"/>
      <c r="E54" s="418"/>
      <c r="F54" s="418"/>
      <c r="G54" s="917" t="s">
        <v>1428</v>
      </c>
      <c r="H54" s="1827"/>
      <c r="I54" s="1827"/>
      <c r="J54" s="1827"/>
      <c r="K54" s="1827"/>
      <c r="L54" s="1827"/>
      <c r="M54" s="1827"/>
      <c r="N54" s="1827"/>
      <c r="O54" s="1827"/>
      <c r="P54" s="1827"/>
      <c r="Q54" s="1827"/>
      <c r="R54" s="1827"/>
      <c r="S54" s="1828"/>
      <c r="T54" s="1583" t="s">
        <v>1427</v>
      </c>
      <c r="U54" s="1827"/>
      <c r="V54" s="1827"/>
      <c r="W54" s="1827"/>
      <c r="X54" s="1827"/>
      <c r="Y54" s="1827"/>
      <c r="Z54" s="1827"/>
      <c r="AA54" s="1827"/>
      <c r="AB54" s="1827"/>
      <c r="AC54" s="1827"/>
      <c r="AD54" s="1827"/>
      <c r="AE54" s="1827"/>
      <c r="AF54" s="1827"/>
      <c r="AG54" s="865"/>
      <c r="AH54" s="866"/>
      <c r="AI54" s="866"/>
      <c r="AJ54" s="866"/>
      <c r="AK54" s="866"/>
      <c r="AL54" s="866"/>
      <c r="AM54" s="866"/>
      <c r="AN54" s="866"/>
      <c r="AO54" s="866"/>
      <c r="AP54" s="866"/>
      <c r="AQ54" s="866"/>
      <c r="AR54" s="866"/>
      <c r="AS54" s="866"/>
      <c r="AT54" s="866"/>
      <c r="AU54" s="866"/>
      <c r="AV54" s="866"/>
      <c r="AW54" s="866"/>
      <c r="AX54" s="867"/>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868"/>
      <c r="AH55" s="869"/>
      <c r="AI55" s="869"/>
      <c r="AJ55" s="869"/>
      <c r="AK55" s="869"/>
      <c r="AL55" s="869"/>
      <c r="AM55" s="869"/>
      <c r="AN55" s="869"/>
      <c r="AO55" s="869"/>
      <c r="AP55" s="869"/>
      <c r="AQ55" s="869"/>
      <c r="AR55" s="869"/>
      <c r="AS55" s="869"/>
      <c r="AT55" s="869"/>
      <c r="AU55" s="869"/>
      <c r="AV55" s="869"/>
      <c r="AW55" s="869"/>
      <c r="AX55" s="870"/>
    </row>
    <row r="56" spans="1:50" ht="57" customHeight="1">
      <c r="A56" s="352" t="s">
        <v>100</v>
      </c>
      <c r="B56" s="387"/>
      <c r="C56" s="390" t="s">
        <v>101</v>
      </c>
      <c r="D56" s="391"/>
      <c r="E56" s="391"/>
      <c r="F56" s="392"/>
      <c r="G56" s="784" t="s">
        <v>1426</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1425</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117</v>
      </c>
      <c r="L67" s="709"/>
      <c r="M67" s="709"/>
      <c r="N67" s="709"/>
      <c r="O67" s="709"/>
      <c r="P67" s="709"/>
      <c r="Q67" s="709"/>
      <c r="R67" s="709"/>
      <c r="S67" s="422" t="s">
        <v>111</v>
      </c>
      <c r="T67" s="426"/>
      <c r="U67" s="426"/>
      <c r="V67" s="426"/>
      <c r="W67" s="426"/>
      <c r="X67" s="426"/>
      <c r="Y67" s="426"/>
      <c r="Z67" s="442"/>
      <c r="AA67" s="710">
        <v>146</v>
      </c>
      <c r="AB67" s="709"/>
      <c r="AC67" s="709"/>
      <c r="AD67" s="709"/>
      <c r="AE67" s="709"/>
      <c r="AF67" s="709"/>
      <c r="AG67" s="709"/>
      <c r="AH67" s="709"/>
      <c r="AI67" s="422" t="s">
        <v>112</v>
      </c>
      <c r="AJ67" s="423"/>
      <c r="AK67" s="423"/>
      <c r="AL67" s="423"/>
      <c r="AM67" s="423"/>
      <c r="AN67" s="423"/>
      <c r="AO67" s="423"/>
      <c r="AP67" s="424"/>
      <c r="AQ67" s="704">
        <v>270</v>
      </c>
      <c r="AR67" s="704"/>
      <c r="AS67" s="704"/>
      <c r="AT67" s="704"/>
      <c r="AU67" s="704"/>
      <c r="AV67" s="704"/>
      <c r="AW67" s="704"/>
      <c r="AX67" s="705"/>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T23:AX23"/>
    <mergeCell ref="AO24:AS24"/>
    <mergeCell ref="AT24:AX24"/>
    <mergeCell ref="AO25:AS25"/>
    <mergeCell ref="AT25:AX25"/>
    <mergeCell ref="AR16:AX16"/>
    <mergeCell ref="G17:O17"/>
    <mergeCell ref="P17:V17"/>
    <mergeCell ref="W17:AC17"/>
    <mergeCell ref="AD17:AJ17"/>
    <mergeCell ref="AK17:AQ17"/>
    <mergeCell ref="AR17:AX17"/>
    <mergeCell ref="AO19:AS19"/>
    <mergeCell ref="AT19:AX19"/>
    <mergeCell ref="AR18:AX18"/>
    <mergeCell ref="Y19:AA19"/>
    <mergeCell ref="AB19:AD19"/>
    <mergeCell ref="AE19:AI19"/>
    <mergeCell ref="AJ19:AN19"/>
    <mergeCell ref="G18:O18"/>
    <mergeCell ref="P18:V18"/>
    <mergeCell ref="W18:AC18"/>
    <mergeCell ref="AD18:AJ18"/>
    <mergeCell ref="AK18:AQ18"/>
    <mergeCell ref="AT21:AX21"/>
    <mergeCell ref="Y22:AA22"/>
    <mergeCell ref="AB22:AD22"/>
    <mergeCell ref="AE22:AI22"/>
    <mergeCell ref="AJ22:AN22"/>
    <mergeCell ref="AO22:AS22"/>
    <mergeCell ref="AT22:AX22"/>
    <mergeCell ref="AO20:AS20"/>
    <mergeCell ref="AT20:AX20"/>
    <mergeCell ref="Y21:AA21"/>
    <mergeCell ref="AB21:AD21"/>
    <mergeCell ref="AE23:AI23"/>
    <mergeCell ref="AJ23:AN23"/>
    <mergeCell ref="G20:X22"/>
    <mergeCell ref="AE24:AI24"/>
    <mergeCell ref="AJ24:AN24"/>
    <mergeCell ref="G27:X28"/>
    <mergeCell ref="Y27:AA27"/>
    <mergeCell ref="AB27:AD27"/>
    <mergeCell ref="AO23:AS23"/>
    <mergeCell ref="AO21:AS21"/>
    <mergeCell ref="AJ25:AN25"/>
    <mergeCell ref="AE20:AI20"/>
    <mergeCell ref="AJ20:AN20"/>
    <mergeCell ref="AE21:AI21"/>
    <mergeCell ref="AJ21:AN21"/>
    <mergeCell ref="AE27:AI27"/>
    <mergeCell ref="AJ27:AN27"/>
    <mergeCell ref="AO27:AS27"/>
    <mergeCell ref="AO26:AS26"/>
    <mergeCell ref="AE25:AI25"/>
    <mergeCell ref="A19:F22"/>
    <mergeCell ref="G19:X19"/>
    <mergeCell ref="Y25:AA25"/>
    <mergeCell ref="Y20:AA20"/>
    <mergeCell ref="AB20:AD20"/>
    <mergeCell ref="A26:F28"/>
    <mergeCell ref="G26:X26"/>
    <mergeCell ref="Y26:AA26"/>
    <mergeCell ref="AB26:AD26"/>
    <mergeCell ref="G23:X23"/>
    <mergeCell ref="Y23:AA23"/>
    <mergeCell ref="AB23:AD23"/>
    <mergeCell ref="A23:F25"/>
    <mergeCell ref="AB25:AD25"/>
    <mergeCell ref="G24:X25"/>
    <mergeCell ref="Y24:AA24"/>
    <mergeCell ref="AB24:AD24"/>
    <mergeCell ref="AT26:AX26"/>
    <mergeCell ref="AT27:AX27"/>
    <mergeCell ref="Y28:AA28"/>
    <mergeCell ref="AB28:AD28"/>
    <mergeCell ref="AE28:AI28"/>
    <mergeCell ref="AJ28:AN28"/>
    <mergeCell ref="AO28:AS28"/>
    <mergeCell ref="AT28:AX28"/>
    <mergeCell ref="AE26:AI26"/>
    <mergeCell ref="AJ26:AN2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3"/>
  <sheetViews>
    <sheetView view="pageBreakPreview" topLeftCell="B1" zoomScale="115" zoomScaleNormal="75" zoomScaleSheetLayoutView="115"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255</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1474</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305</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1473</v>
      </c>
      <c r="H4" s="833"/>
      <c r="I4" s="833"/>
      <c r="J4" s="833"/>
      <c r="K4" s="833"/>
      <c r="L4" s="833"/>
      <c r="M4" s="833"/>
      <c r="N4" s="833"/>
      <c r="O4" s="833"/>
      <c r="P4" s="833"/>
      <c r="Q4" s="833"/>
      <c r="R4" s="833"/>
      <c r="S4" s="833"/>
      <c r="T4" s="833"/>
      <c r="U4" s="833"/>
      <c r="V4" s="74"/>
      <c r="W4" s="74"/>
      <c r="X4" s="74"/>
      <c r="Y4" s="90" t="s">
        <v>11</v>
      </c>
      <c r="Z4" s="91"/>
      <c r="AA4" s="91"/>
      <c r="AB4" s="91"/>
      <c r="AC4" s="91"/>
      <c r="AD4" s="92"/>
      <c r="AE4" s="91" t="s">
        <v>1472</v>
      </c>
      <c r="AF4" s="91"/>
      <c r="AG4" s="91"/>
      <c r="AH4" s="91"/>
      <c r="AI4" s="91"/>
      <c r="AJ4" s="91"/>
      <c r="AK4" s="91"/>
      <c r="AL4" s="91"/>
      <c r="AM4" s="91"/>
      <c r="AN4" s="91"/>
      <c r="AO4" s="91"/>
      <c r="AP4" s="92"/>
      <c r="AQ4" s="457" t="s">
        <v>1105</v>
      </c>
      <c r="AR4" s="458"/>
      <c r="AS4" s="458"/>
      <c r="AT4" s="458"/>
      <c r="AU4" s="458"/>
      <c r="AV4" s="458"/>
      <c r="AW4" s="458"/>
      <c r="AX4" s="459"/>
    </row>
    <row r="5" spans="1:50" ht="30"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461" t="s">
        <v>1471</v>
      </c>
      <c r="AF5" s="461"/>
      <c r="AG5" s="461"/>
      <c r="AH5" s="461"/>
      <c r="AI5" s="461"/>
      <c r="AJ5" s="461"/>
      <c r="AK5" s="461"/>
      <c r="AL5" s="461"/>
      <c r="AM5" s="461"/>
      <c r="AN5" s="461"/>
      <c r="AO5" s="461"/>
      <c r="AP5" s="461"/>
      <c r="AQ5" s="1433"/>
      <c r="AR5" s="1433"/>
      <c r="AS5" s="1433"/>
      <c r="AT5" s="1433"/>
      <c r="AU5" s="1433"/>
      <c r="AV5" s="1433"/>
      <c r="AW5" s="1433"/>
      <c r="AX5" s="1434"/>
    </row>
    <row r="6" spans="1:50" ht="39.950000000000003" customHeight="1">
      <c r="A6" s="68" t="s">
        <v>18</v>
      </c>
      <c r="B6" s="69"/>
      <c r="C6" s="69"/>
      <c r="D6" s="69"/>
      <c r="E6" s="69"/>
      <c r="F6" s="69"/>
      <c r="G6" s="449" t="s">
        <v>732</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1470</v>
      </c>
      <c r="AF6" s="1429"/>
      <c r="AG6" s="1429"/>
      <c r="AH6" s="1429"/>
      <c r="AI6" s="1429"/>
      <c r="AJ6" s="1429"/>
      <c r="AK6" s="1429"/>
      <c r="AL6" s="1429"/>
      <c r="AM6" s="1429"/>
      <c r="AN6" s="1429"/>
      <c r="AO6" s="1429"/>
      <c r="AP6" s="1429"/>
      <c r="AQ6" s="1429"/>
      <c r="AR6" s="1429"/>
      <c r="AS6" s="1429"/>
      <c r="AT6" s="1429"/>
      <c r="AU6" s="1429"/>
      <c r="AV6" s="1429"/>
      <c r="AW6" s="1429"/>
      <c r="AX6" s="1430"/>
    </row>
    <row r="7" spans="1:50" ht="103.7" customHeight="1">
      <c r="A7" s="79" t="s">
        <v>22</v>
      </c>
      <c r="B7" s="80"/>
      <c r="C7" s="80"/>
      <c r="D7" s="80"/>
      <c r="E7" s="80"/>
      <c r="F7" s="80"/>
      <c r="G7" s="828" t="s">
        <v>1469</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1468</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725">
        <v>57</v>
      </c>
      <c r="Q11" s="1725"/>
      <c r="R11" s="1725"/>
      <c r="S11" s="1725"/>
      <c r="T11" s="1725"/>
      <c r="U11" s="1725"/>
      <c r="V11" s="1725"/>
      <c r="W11" s="1725">
        <v>47</v>
      </c>
      <c r="X11" s="1725"/>
      <c r="Y11" s="1725"/>
      <c r="Z11" s="1725"/>
      <c r="AA11" s="1725"/>
      <c r="AB11" s="1725"/>
      <c r="AC11" s="1725"/>
      <c r="AD11" s="1725">
        <v>40</v>
      </c>
      <c r="AE11" s="1725"/>
      <c r="AF11" s="1725"/>
      <c r="AG11" s="1725"/>
      <c r="AH11" s="1725"/>
      <c r="AI11" s="1725"/>
      <c r="AJ11" s="1725"/>
      <c r="AK11" s="1725">
        <v>25</v>
      </c>
      <c r="AL11" s="1725"/>
      <c r="AM11" s="1725"/>
      <c r="AN11" s="1725"/>
      <c r="AO11" s="1725"/>
      <c r="AP11" s="1725"/>
      <c r="AQ11" s="1725"/>
      <c r="AR11" s="584"/>
      <c r="AS11" s="584"/>
      <c r="AT11" s="584"/>
      <c r="AU11" s="584"/>
      <c r="AV11" s="584"/>
      <c r="AW11" s="584"/>
      <c r="AX11" s="585"/>
    </row>
    <row r="12" spans="1:50" ht="21" customHeight="1">
      <c r="A12" s="120"/>
      <c r="B12" s="121"/>
      <c r="C12" s="121"/>
      <c r="D12" s="121"/>
      <c r="E12" s="121"/>
      <c r="F12" s="122"/>
      <c r="G12" s="134"/>
      <c r="H12" s="135"/>
      <c r="I12" s="145" t="s">
        <v>36</v>
      </c>
      <c r="J12" s="146"/>
      <c r="K12" s="146"/>
      <c r="L12" s="146"/>
      <c r="M12" s="146"/>
      <c r="N12" s="146"/>
      <c r="O12" s="147"/>
      <c r="P12" s="2228" t="s">
        <v>235</v>
      </c>
      <c r="Q12" s="2228"/>
      <c r="R12" s="2228"/>
      <c r="S12" s="2228"/>
      <c r="T12" s="2228"/>
      <c r="U12" s="2228"/>
      <c r="V12" s="2228"/>
      <c r="W12" s="2228" t="s">
        <v>235</v>
      </c>
      <c r="X12" s="2228"/>
      <c r="Y12" s="2228"/>
      <c r="Z12" s="2228"/>
      <c r="AA12" s="2228"/>
      <c r="AB12" s="2228"/>
      <c r="AC12" s="2228"/>
      <c r="AD12" s="2228" t="s">
        <v>235</v>
      </c>
      <c r="AE12" s="2228"/>
      <c r="AF12" s="2228"/>
      <c r="AG12" s="2228"/>
      <c r="AH12" s="2228"/>
      <c r="AI12" s="2228"/>
      <c r="AJ12" s="2228"/>
      <c r="AK12" s="2228" t="s">
        <v>2055</v>
      </c>
      <c r="AL12" s="2228"/>
      <c r="AM12" s="2228"/>
      <c r="AN12" s="2228"/>
      <c r="AO12" s="2228"/>
      <c r="AP12" s="2228"/>
      <c r="AQ12" s="2228"/>
      <c r="AR12" s="587"/>
      <c r="AS12" s="587"/>
      <c r="AT12" s="587"/>
      <c r="AU12" s="587"/>
      <c r="AV12" s="587"/>
      <c r="AW12" s="587"/>
      <c r="AX12" s="588"/>
    </row>
    <row r="13" spans="1:50" ht="21" customHeight="1">
      <c r="A13" s="120"/>
      <c r="B13" s="121"/>
      <c r="C13" s="121"/>
      <c r="D13" s="121"/>
      <c r="E13" s="121"/>
      <c r="F13" s="122"/>
      <c r="G13" s="134"/>
      <c r="H13" s="135"/>
      <c r="I13" s="145" t="s">
        <v>38</v>
      </c>
      <c r="J13" s="149"/>
      <c r="K13" s="149"/>
      <c r="L13" s="149"/>
      <c r="M13" s="149"/>
      <c r="N13" s="149"/>
      <c r="O13" s="150"/>
      <c r="P13" s="589" t="s">
        <v>235</v>
      </c>
      <c r="Q13" s="590"/>
      <c r="R13" s="590"/>
      <c r="S13" s="590"/>
      <c r="T13" s="590"/>
      <c r="U13" s="590"/>
      <c r="V13" s="2227"/>
      <c r="W13" s="589" t="s">
        <v>235</v>
      </c>
      <c r="X13" s="590"/>
      <c r="Y13" s="590"/>
      <c r="Z13" s="590"/>
      <c r="AA13" s="590"/>
      <c r="AB13" s="590"/>
      <c r="AC13" s="2227"/>
      <c r="AD13" s="589" t="s">
        <v>235</v>
      </c>
      <c r="AE13" s="590"/>
      <c r="AF13" s="590"/>
      <c r="AG13" s="590"/>
      <c r="AH13" s="590"/>
      <c r="AI13" s="590"/>
      <c r="AJ13" s="2227"/>
      <c r="AK13" s="589" t="s">
        <v>2055</v>
      </c>
      <c r="AL13" s="590"/>
      <c r="AM13" s="590"/>
      <c r="AN13" s="590"/>
      <c r="AO13" s="590"/>
      <c r="AP13" s="590"/>
      <c r="AQ13" s="2227"/>
      <c r="AR13" s="589"/>
      <c r="AS13" s="590"/>
      <c r="AT13" s="590"/>
      <c r="AU13" s="590"/>
      <c r="AV13" s="590"/>
      <c r="AW13" s="590"/>
      <c r="AX13" s="591"/>
    </row>
    <row r="14" spans="1:50" ht="21" customHeight="1">
      <c r="A14" s="120"/>
      <c r="B14" s="121"/>
      <c r="C14" s="121"/>
      <c r="D14" s="121"/>
      <c r="E14" s="121"/>
      <c r="F14" s="122"/>
      <c r="G14" s="134"/>
      <c r="H14" s="135"/>
      <c r="I14" s="145" t="s">
        <v>39</v>
      </c>
      <c r="J14" s="149"/>
      <c r="K14" s="149"/>
      <c r="L14" s="149"/>
      <c r="M14" s="149"/>
      <c r="N14" s="149"/>
      <c r="O14" s="150"/>
      <c r="P14" s="589" t="s">
        <v>235</v>
      </c>
      <c r="Q14" s="590"/>
      <c r="R14" s="590"/>
      <c r="S14" s="590"/>
      <c r="T14" s="590"/>
      <c r="U14" s="590"/>
      <c r="V14" s="2227"/>
      <c r="W14" s="589" t="s">
        <v>235</v>
      </c>
      <c r="X14" s="590"/>
      <c r="Y14" s="590"/>
      <c r="Z14" s="590"/>
      <c r="AA14" s="590"/>
      <c r="AB14" s="590"/>
      <c r="AC14" s="2227"/>
      <c r="AD14" s="589" t="s">
        <v>235</v>
      </c>
      <c r="AE14" s="590"/>
      <c r="AF14" s="590"/>
      <c r="AG14" s="590"/>
      <c r="AH14" s="590"/>
      <c r="AI14" s="590"/>
      <c r="AJ14" s="2227"/>
      <c r="AK14" s="589" t="s">
        <v>2055</v>
      </c>
      <c r="AL14" s="590"/>
      <c r="AM14" s="590"/>
      <c r="AN14" s="590"/>
      <c r="AO14" s="590"/>
      <c r="AP14" s="590"/>
      <c r="AQ14" s="2227"/>
      <c r="AR14" s="575"/>
      <c r="AS14" s="576"/>
      <c r="AT14" s="576"/>
      <c r="AU14" s="576"/>
      <c r="AV14" s="576"/>
      <c r="AW14" s="576"/>
      <c r="AX14" s="577"/>
    </row>
    <row r="15" spans="1:50" ht="24.75" customHeight="1">
      <c r="A15" s="120"/>
      <c r="B15" s="121"/>
      <c r="C15" s="121"/>
      <c r="D15" s="121"/>
      <c r="E15" s="121"/>
      <c r="F15" s="122"/>
      <c r="G15" s="134"/>
      <c r="H15" s="135"/>
      <c r="I15" s="145" t="s">
        <v>40</v>
      </c>
      <c r="J15" s="146"/>
      <c r="K15" s="146"/>
      <c r="L15" s="146"/>
      <c r="M15" s="146"/>
      <c r="N15" s="146"/>
      <c r="O15" s="147"/>
      <c r="P15" s="2228" t="s">
        <v>235</v>
      </c>
      <c r="Q15" s="2228"/>
      <c r="R15" s="2228"/>
      <c r="S15" s="2228"/>
      <c r="T15" s="2228"/>
      <c r="U15" s="2228"/>
      <c r="V15" s="2228"/>
      <c r="W15" s="2228" t="s">
        <v>235</v>
      </c>
      <c r="X15" s="2228"/>
      <c r="Y15" s="2228"/>
      <c r="Z15" s="2228"/>
      <c r="AA15" s="2228"/>
      <c r="AB15" s="2228"/>
      <c r="AC15" s="2228"/>
      <c r="AD15" s="2228" t="s">
        <v>235</v>
      </c>
      <c r="AE15" s="2228"/>
      <c r="AF15" s="2228"/>
      <c r="AG15" s="2228"/>
      <c r="AH15" s="2228"/>
      <c r="AI15" s="2228"/>
      <c r="AJ15" s="2228"/>
      <c r="AK15" s="2228" t="s">
        <v>2055</v>
      </c>
      <c r="AL15" s="2228"/>
      <c r="AM15" s="2228"/>
      <c r="AN15" s="2228"/>
      <c r="AO15" s="2228"/>
      <c r="AP15" s="2228"/>
      <c r="AQ15" s="2228"/>
      <c r="AR15" s="587"/>
      <c r="AS15" s="587"/>
      <c r="AT15" s="587"/>
      <c r="AU15" s="587"/>
      <c r="AV15" s="587"/>
      <c r="AW15" s="587"/>
      <c r="AX15" s="588"/>
    </row>
    <row r="16" spans="1:50" ht="24.75" customHeight="1">
      <c r="A16" s="120"/>
      <c r="B16" s="121"/>
      <c r="C16" s="121"/>
      <c r="D16" s="121"/>
      <c r="E16" s="121"/>
      <c r="F16" s="122"/>
      <c r="G16" s="136"/>
      <c r="H16" s="137"/>
      <c r="I16" s="161" t="s">
        <v>41</v>
      </c>
      <c r="J16" s="162"/>
      <c r="K16" s="162"/>
      <c r="L16" s="162"/>
      <c r="M16" s="162"/>
      <c r="N16" s="162"/>
      <c r="O16" s="163"/>
      <c r="P16" s="165">
        <v>57</v>
      </c>
      <c r="Q16" s="165"/>
      <c r="R16" s="165"/>
      <c r="S16" s="165"/>
      <c r="T16" s="165"/>
      <c r="U16" s="165"/>
      <c r="V16" s="165"/>
      <c r="W16" s="165">
        <v>47</v>
      </c>
      <c r="X16" s="165"/>
      <c r="Y16" s="165"/>
      <c r="Z16" s="165"/>
      <c r="AA16" s="165"/>
      <c r="AB16" s="165"/>
      <c r="AC16" s="165"/>
      <c r="AD16" s="165">
        <v>40</v>
      </c>
      <c r="AE16" s="165"/>
      <c r="AF16" s="165"/>
      <c r="AG16" s="165"/>
      <c r="AH16" s="165"/>
      <c r="AI16" s="165"/>
      <c r="AJ16" s="165"/>
      <c r="AK16" s="165">
        <v>25</v>
      </c>
      <c r="AL16" s="165"/>
      <c r="AM16" s="165"/>
      <c r="AN16" s="165"/>
      <c r="AO16" s="165"/>
      <c r="AP16" s="165"/>
      <c r="AQ16" s="165"/>
      <c r="AR16" s="596"/>
      <c r="AS16" s="596"/>
      <c r="AT16" s="596"/>
      <c r="AU16" s="596"/>
      <c r="AV16" s="596"/>
      <c r="AW16" s="596"/>
      <c r="AX16" s="597"/>
    </row>
    <row r="17" spans="1:55" ht="24.75" customHeight="1">
      <c r="A17" s="120"/>
      <c r="B17" s="121"/>
      <c r="C17" s="121"/>
      <c r="D17" s="121"/>
      <c r="E17" s="121"/>
      <c r="F17" s="122"/>
      <c r="G17" s="167" t="s">
        <v>42</v>
      </c>
      <c r="H17" s="168"/>
      <c r="I17" s="168"/>
      <c r="J17" s="168"/>
      <c r="K17" s="168"/>
      <c r="L17" s="168"/>
      <c r="M17" s="168"/>
      <c r="N17" s="168"/>
      <c r="O17" s="168"/>
      <c r="P17" s="169">
        <v>57</v>
      </c>
      <c r="Q17" s="169"/>
      <c r="R17" s="169"/>
      <c r="S17" s="169"/>
      <c r="T17" s="169"/>
      <c r="U17" s="169"/>
      <c r="V17" s="169"/>
      <c r="W17" s="169">
        <v>47</v>
      </c>
      <c r="X17" s="169"/>
      <c r="Y17" s="169"/>
      <c r="Z17" s="169"/>
      <c r="AA17" s="169"/>
      <c r="AB17" s="169"/>
      <c r="AC17" s="169"/>
      <c r="AD17" s="169">
        <v>40</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819" t="s">
        <v>1467</v>
      </c>
      <c r="H20" s="451"/>
      <c r="I20" s="451"/>
      <c r="J20" s="451"/>
      <c r="K20" s="451"/>
      <c r="L20" s="451"/>
      <c r="M20" s="451"/>
      <c r="N20" s="451"/>
      <c r="O20" s="451"/>
      <c r="P20" s="451"/>
      <c r="Q20" s="451"/>
      <c r="R20" s="451"/>
      <c r="S20" s="451"/>
      <c r="T20" s="451"/>
      <c r="U20" s="451"/>
      <c r="V20" s="451"/>
      <c r="W20" s="451"/>
      <c r="X20" s="1704"/>
      <c r="Y20" s="204" t="s">
        <v>49</v>
      </c>
      <c r="Z20" s="205"/>
      <c r="AA20" s="206"/>
      <c r="AB20" s="207" t="s">
        <v>647</v>
      </c>
      <c r="AC20" s="207"/>
      <c r="AD20" s="207"/>
      <c r="AE20" s="173">
        <v>162</v>
      </c>
      <c r="AF20" s="173"/>
      <c r="AG20" s="173"/>
      <c r="AH20" s="173"/>
      <c r="AI20" s="173"/>
      <c r="AJ20" s="173">
        <v>159</v>
      </c>
      <c r="AK20" s="173"/>
      <c r="AL20" s="173"/>
      <c r="AM20" s="173"/>
      <c r="AN20" s="173"/>
      <c r="AO20" s="173" t="s">
        <v>1466</v>
      </c>
      <c r="AP20" s="173"/>
      <c r="AQ20" s="173"/>
      <c r="AR20" s="173"/>
      <c r="AS20" s="173"/>
      <c r="AT20" s="174"/>
      <c r="AU20" s="174"/>
      <c r="AV20" s="174"/>
      <c r="AW20" s="174"/>
      <c r="AX20" s="175"/>
    </row>
    <row r="21" spans="1:55" ht="23.85" customHeight="1">
      <c r="A21" s="180"/>
      <c r="B21" s="181"/>
      <c r="C21" s="181"/>
      <c r="D21" s="181"/>
      <c r="E21" s="181"/>
      <c r="F21" s="182"/>
      <c r="G21" s="1708"/>
      <c r="H21" s="882"/>
      <c r="I21" s="882"/>
      <c r="J21" s="882"/>
      <c r="K21" s="882"/>
      <c r="L21" s="882"/>
      <c r="M21" s="882"/>
      <c r="N21" s="882"/>
      <c r="O21" s="882"/>
      <c r="P21" s="882"/>
      <c r="Q21" s="882"/>
      <c r="R21" s="882"/>
      <c r="S21" s="882"/>
      <c r="T21" s="882"/>
      <c r="U21" s="882"/>
      <c r="V21" s="882"/>
      <c r="W21" s="882"/>
      <c r="X21" s="1709"/>
      <c r="Y21" s="128" t="s">
        <v>51</v>
      </c>
      <c r="Z21" s="129"/>
      <c r="AA21" s="130"/>
      <c r="AB21" s="598"/>
      <c r="AC21" s="598"/>
      <c r="AD21" s="598"/>
      <c r="AE21" s="598">
        <v>195</v>
      </c>
      <c r="AF21" s="598"/>
      <c r="AG21" s="598"/>
      <c r="AH21" s="598"/>
      <c r="AI21" s="598"/>
      <c r="AJ21" s="598">
        <v>195</v>
      </c>
      <c r="AK21" s="598"/>
      <c r="AL21" s="598"/>
      <c r="AM21" s="598"/>
      <c r="AN21" s="598"/>
      <c r="AO21" s="598"/>
      <c r="AP21" s="598"/>
      <c r="AQ21" s="598"/>
      <c r="AR21" s="598"/>
      <c r="AS21" s="598"/>
      <c r="AT21" s="602"/>
      <c r="AU21" s="602"/>
      <c r="AV21" s="602"/>
      <c r="AW21" s="602"/>
      <c r="AX21" s="611"/>
    </row>
    <row r="22" spans="1:55" ht="32.25" customHeight="1">
      <c r="A22" s="180"/>
      <c r="B22" s="181"/>
      <c r="C22" s="181"/>
      <c r="D22" s="181"/>
      <c r="E22" s="181"/>
      <c r="F22" s="182"/>
      <c r="G22" s="1705"/>
      <c r="H22" s="885"/>
      <c r="I22" s="885"/>
      <c r="J22" s="885"/>
      <c r="K22" s="885"/>
      <c r="L22" s="885"/>
      <c r="M22" s="885"/>
      <c r="N22" s="885"/>
      <c r="O22" s="885"/>
      <c r="P22" s="885"/>
      <c r="Q22" s="885"/>
      <c r="R22" s="885"/>
      <c r="S22" s="885"/>
      <c r="T22" s="885"/>
      <c r="U22" s="885"/>
      <c r="V22" s="885"/>
      <c r="W22" s="885"/>
      <c r="X22" s="1706"/>
      <c r="Y22" s="128" t="s">
        <v>52</v>
      </c>
      <c r="Z22" s="129"/>
      <c r="AA22" s="130"/>
      <c r="AB22" s="190" t="s">
        <v>199</v>
      </c>
      <c r="AC22" s="190"/>
      <c r="AD22" s="190"/>
      <c r="AE22" s="190">
        <v>83</v>
      </c>
      <c r="AF22" s="190"/>
      <c r="AG22" s="190"/>
      <c r="AH22" s="190"/>
      <c r="AI22" s="190"/>
      <c r="AJ22" s="190">
        <v>81</v>
      </c>
      <c r="AK22" s="190"/>
      <c r="AL22" s="190"/>
      <c r="AM22" s="190"/>
      <c r="AN22" s="190"/>
      <c r="AO22" s="190"/>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604" t="s">
        <v>1465</v>
      </c>
      <c r="H24" s="405"/>
      <c r="I24" s="405"/>
      <c r="J24" s="405"/>
      <c r="K24" s="405"/>
      <c r="L24" s="405"/>
      <c r="M24" s="405"/>
      <c r="N24" s="405"/>
      <c r="O24" s="405"/>
      <c r="P24" s="405"/>
      <c r="Q24" s="405"/>
      <c r="R24" s="405"/>
      <c r="S24" s="405"/>
      <c r="T24" s="405"/>
      <c r="U24" s="405"/>
      <c r="V24" s="405"/>
      <c r="W24" s="405"/>
      <c r="X24" s="605"/>
      <c r="Y24" s="226" t="s">
        <v>58</v>
      </c>
      <c r="Z24" s="227"/>
      <c r="AA24" s="228"/>
      <c r="AB24" s="229" t="s">
        <v>675</v>
      </c>
      <c r="AC24" s="227"/>
      <c r="AD24" s="228"/>
      <c r="AE24" s="190">
        <v>18</v>
      </c>
      <c r="AF24" s="190"/>
      <c r="AG24" s="190"/>
      <c r="AH24" s="190"/>
      <c r="AI24" s="190"/>
      <c r="AJ24" s="173">
        <v>13</v>
      </c>
      <c r="AK24" s="173"/>
      <c r="AL24" s="173"/>
      <c r="AM24" s="173"/>
      <c r="AN24" s="173"/>
      <c r="AO24" s="173">
        <v>6</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608"/>
      <c r="H25" s="236"/>
      <c r="I25" s="236"/>
      <c r="J25" s="236"/>
      <c r="K25" s="236"/>
      <c r="L25" s="236"/>
      <c r="M25" s="236"/>
      <c r="N25" s="236"/>
      <c r="O25" s="236"/>
      <c r="P25" s="236"/>
      <c r="Q25" s="236"/>
      <c r="R25" s="236"/>
      <c r="S25" s="236"/>
      <c r="T25" s="236"/>
      <c r="U25" s="236"/>
      <c r="V25" s="236"/>
      <c r="W25" s="236"/>
      <c r="X25" s="237"/>
      <c r="Y25" s="230" t="s">
        <v>61</v>
      </c>
      <c r="Z25" s="231"/>
      <c r="AA25" s="232"/>
      <c r="AB25" s="233"/>
      <c r="AC25" s="231"/>
      <c r="AD25" s="232"/>
      <c r="AE25" s="234"/>
      <c r="AF25" s="74"/>
      <c r="AG25" s="74"/>
      <c r="AH25" s="74"/>
      <c r="AI25" s="75"/>
      <c r="AJ25" s="235"/>
      <c r="AK25" s="236"/>
      <c r="AL25" s="236"/>
      <c r="AM25" s="236"/>
      <c r="AN25" s="237"/>
      <c r="AO25" s="235"/>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623" t="s">
        <v>1464</v>
      </c>
      <c r="H27" s="623"/>
      <c r="I27" s="623"/>
      <c r="J27" s="623"/>
      <c r="K27" s="623"/>
      <c r="L27" s="623"/>
      <c r="M27" s="623"/>
      <c r="N27" s="623"/>
      <c r="O27" s="623"/>
      <c r="P27" s="623"/>
      <c r="Q27" s="623"/>
      <c r="R27" s="623"/>
      <c r="S27" s="623"/>
      <c r="T27" s="623"/>
      <c r="U27" s="623"/>
      <c r="V27" s="623"/>
      <c r="W27" s="623"/>
      <c r="X27" s="623"/>
      <c r="Y27" s="261" t="s">
        <v>62</v>
      </c>
      <c r="Z27" s="262"/>
      <c r="AA27" s="263"/>
      <c r="AB27" s="612" t="s">
        <v>354</v>
      </c>
      <c r="AC27" s="613"/>
      <c r="AD27" s="614"/>
      <c r="AE27" s="2226">
        <v>53055</v>
      </c>
      <c r="AF27" s="613"/>
      <c r="AG27" s="613"/>
      <c r="AH27" s="613"/>
      <c r="AI27" s="614"/>
      <c r="AJ27" s="2226">
        <v>52678</v>
      </c>
      <c r="AK27" s="613"/>
      <c r="AL27" s="613"/>
      <c r="AM27" s="613"/>
      <c r="AN27" s="614"/>
      <c r="AO27" s="2226">
        <v>54595</v>
      </c>
      <c r="AP27" s="613"/>
      <c r="AQ27" s="613"/>
      <c r="AR27" s="613"/>
      <c r="AS27" s="614"/>
      <c r="AT27" s="612" t="s">
        <v>235</v>
      </c>
      <c r="AU27" s="613"/>
      <c r="AV27" s="613"/>
      <c r="AW27" s="613"/>
      <c r="AX27" s="1408"/>
    </row>
    <row r="28" spans="1:55" ht="47.1" customHeight="1">
      <c r="A28" s="214"/>
      <c r="B28" s="215"/>
      <c r="C28" s="215"/>
      <c r="D28" s="215"/>
      <c r="E28" s="215"/>
      <c r="F28" s="216"/>
      <c r="G28" s="624"/>
      <c r="H28" s="624"/>
      <c r="I28" s="624"/>
      <c r="J28" s="624"/>
      <c r="K28" s="624"/>
      <c r="L28" s="624"/>
      <c r="M28" s="624"/>
      <c r="N28" s="624"/>
      <c r="O28" s="624"/>
      <c r="P28" s="624"/>
      <c r="Q28" s="624"/>
      <c r="R28" s="624"/>
      <c r="S28" s="624"/>
      <c r="T28" s="624"/>
      <c r="U28" s="624"/>
      <c r="V28" s="624"/>
      <c r="W28" s="624"/>
      <c r="X28" s="624"/>
      <c r="Y28" s="204" t="s">
        <v>66</v>
      </c>
      <c r="Z28" s="231"/>
      <c r="AA28" s="232"/>
      <c r="AB28" s="620" t="s">
        <v>193</v>
      </c>
      <c r="AC28" s="621"/>
      <c r="AD28" s="637"/>
      <c r="AE28" s="2223" t="s">
        <v>1463</v>
      </c>
      <c r="AF28" s="2224"/>
      <c r="AG28" s="2224"/>
      <c r="AH28" s="2224"/>
      <c r="AI28" s="2225"/>
      <c r="AJ28" s="612" t="s">
        <v>1462</v>
      </c>
      <c r="AK28" s="613"/>
      <c r="AL28" s="613"/>
      <c r="AM28" s="613"/>
      <c r="AN28" s="614"/>
      <c r="AO28" s="612" t="s">
        <v>1461</v>
      </c>
      <c r="AP28" s="613"/>
      <c r="AQ28" s="613"/>
      <c r="AR28" s="613"/>
      <c r="AS28" s="614"/>
      <c r="AT28" s="612" t="s">
        <v>235</v>
      </c>
      <c r="AU28" s="613"/>
      <c r="AV28" s="613"/>
      <c r="AW28" s="613"/>
      <c r="AX28" s="1408"/>
    </row>
    <row r="29" spans="1:55" ht="22.7"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2.7" customHeight="1">
      <c r="A30" s="276"/>
      <c r="B30" s="277"/>
      <c r="C30" s="2217" t="s">
        <v>1460</v>
      </c>
      <c r="D30" s="2218"/>
      <c r="E30" s="2218"/>
      <c r="F30" s="2218"/>
      <c r="G30" s="2218"/>
      <c r="H30" s="2218"/>
      <c r="I30" s="2218"/>
      <c r="J30" s="2218"/>
      <c r="K30" s="2219"/>
      <c r="L30" s="2220">
        <v>25</v>
      </c>
      <c r="M30" s="2221"/>
      <c r="N30" s="2221"/>
      <c r="O30" s="2221"/>
      <c r="P30" s="2221"/>
      <c r="Q30" s="2222"/>
      <c r="R30" s="649"/>
      <c r="S30" s="649"/>
      <c r="T30" s="649"/>
      <c r="U30" s="649"/>
      <c r="V30" s="649"/>
      <c r="W30" s="649"/>
      <c r="X30" s="650"/>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1"/>
      <c r="AV30" s="651"/>
      <c r="AW30" s="651"/>
      <c r="AX30" s="652"/>
    </row>
    <row r="31" spans="1:55" ht="22.7" customHeight="1">
      <c r="A31" s="276"/>
      <c r="B31" s="277"/>
      <c r="C31" s="653"/>
      <c r="D31" s="654"/>
      <c r="E31" s="654"/>
      <c r="F31" s="654"/>
      <c r="G31" s="654"/>
      <c r="H31" s="654"/>
      <c r="I31" s="654"/>
      <c r="J31" s="654"/>
      <c r="K31" s="655"/>
      <c r="L31" s="656"/>
      <c r="M31" s="656"/>
      <c r="N31" s="656"/>
      <c r="O31" s="656"/>
      <c r="P31" s="656"/>
      <c r="Q31" s="656"/>
      <c r="R31" s="656"/>
      <c r="S31" s="656"/>
      <c r="T31" s="656"/>
      <c r="U31" s="656"/>
      <c r="V31" s="656"/>
      <c r="W31" s="656"/>
      <c r="X31" s="657"/>
      <c r="Y31" s="658"/>
      <c r="Z31" s="658"/>
      <c r="AA31" s="658"/>
      <c r="AB31" s="658"/>
      <c r="AC31" s="658"/>
      <c r="AD31" s="658"/>
      <c r="AE31" s="658"/>
      <c r="AF31" s="658"/>
      <c r="AG31" s="658"/>
      <c r="AH31" s="658"/>
      <c r="AI31" s="658"/>
      <c r="AJ31" s="658"/>
      <c r="AK31" s="658"/>
      <c r="AL31" s="658"/>
      <c r="AM31" s="658"/>
      <c r="AN31" s="658"/>
      <c r="AO31" s="658"/>
      <c r="AP31" s="658"/>
      <c r="AQ31" s="658"/>
      <c r="AR31" s="658"/>
      <c r="AS31" s="658"/>
      <c r="AT31" s="658"/>
      <c r="AU31" s="658"/>
      <c r="AV31" s="658"/>
      <c r="AW31" s="658"/>
      <c r="AX31" s="659"/>
    </row>
    <row r="32" spans="1:55" ht="22.7" customHeight="1">
      <c r="A32" s="276"/>
      <c r="B32" s="277"/>
      <c r="C32" s="653"/>
      <c r="D32" s="654"/>
      <c r="E32" s="654"/>
      <c r="F32" s="654"/>
      <c r="G32" s="654"/>
      <c r="H32" s="654"/>
      <c r="I32" s="654"/>
      <c r="J32" s="654"/>
      <c r="K32" s="655"/>
      <c r="L32" s="656"/>
      <c r="M32" s="656"/>
      <c r="N32" s="656"/>
      <c r="O32" s="656"/>
      <c r="P32" s="656"/>
      <c r="Q32" s="656"/>
      <c r="R32" s="656"/>
      <c r="S32" s="656"/>
      <c r="T32" s="656"/>
      <c r="U32" s="656"/>
      <c r="V32" s="656"/>
      <c r="W32" s="656"/>
      <c r="X32" s="657"/>
      <c r="Y32" s="658"/>
      <c r="Z32" s="658"/>
      <c r="AA32" s="658"/>
      <c r="AB32" s="658"/>
      <c r="AC32" s="658"/>
      <c r="AD32" s="658"/>
      <c r="AE32" s="658"/>
      <c r="AF32" s="658"/>
      <c r="AG32" s="658"/>
      <c r="AH32" s="658"/>
      <c r="AI32" s="658"/>
      <c r="AJ32" s="658"/>
      <c r="AK32" s="658"/>
      <c r="AL32" s="658"/>
      <c r="AM32" s="658"/>
      <c r="AN32" s="658"/>
      <c r="AO32" s="658"/>
      <c r="AP32" s="658"/>
      <c r="AQ32" s="658"/>
      <c r="AR32" s="658"/>
      <c r="AS32" s="658"/>
      <c r="AT32" s="658"/>
      <c r="AU32" s="658"/>
      <c r="AV32" s="658"/>
      <c r="AW32" s="658"/>
      <c r="AX32" s="659"/>
    </row>
    <row r="33" spans="1:50" ht="22.7" customHeight="1">
      <c r="A33" s="276"/>
      <c r="B33" s="277"/>
      <c r="C33" s="653"/>
      <c r="D33" s="654"/>
      <c r="E33" s="654"/>
      <c r="F33" s="654"/>
      <c r="G33" s="654"/>
      <c r="H33" s="654"/>
      <c r="I33" s="654"/>
      <c r="J33" s="654"/>
      <c r="K33" s="655"/>
      <c r="L33" s="656"/>
      <c r="M33" s="656"/>
      <c r="N33" s="656"/>
      <c r="O33" s="656"/>
      <c r="P33" s="656"/>
      <c r="Q33" s="656"/>
      <c r="R33" s="656"/>
      <c r="S33" s="656"/>
      <c r="T33" s="656"/>
      <c r="U33" s="656"/>
      <c r="V33" s="656"/>
      <c r="W33" s="656"/>
      <c r="X33" s="657"/>
      <c r="Y33" s="658"/>
      <c r="Z33" s="658"/>
      <c r="AA33" s="658"/>
      <c r="AB33" s="658"/>
      <c r="AC33" s="658"/>
      <c r="AD33" s="658"/>
      <c r="AE33" s="658"/>
      <c r="AF33" s="658"/>
      <c r="AG33" s="658"/>
      <c r="AH33" s="658"/>
      <c r="AI33" s="658"/>
      <c r="AJ33" s="658"/>
      <c r="AK33" s="658"/>
      <c r="AL33" s="658"/>
      <c r="AM33" s="658"/>
      <c r="AN33" s="658"/>
      <c r="AO33" s="658"/>
      <c r="AP33" s="658"/>
      <c r="AQ33" s="658"/>
      <c r="AR33" s="658"/>
      <c r="AS33" s="658"/>
      <c r="AT33" s="658"/>
      <c r="AU33" s="658"/>
      <c r="AV33" s="658"/>
      <c r="AW33" s="658"/>
      <c r="AX33" s="659"/>
    </row>
    <row r="34" spans="1:50" ht="22.7" customHeight="1">
      <c r="A34" s="276"/>
      <c r="B34" s="277"/>
      <c r="C34" s="653"/>
      <c r="D34" s="654"/>
      <c r="E34" s="654"/>
      <c r="F34" s="654"/>
      <c r="G34" s="654"/>
      <c r="H34" s="654"/>
      <c r="I34" s="654"/>
      <c r="J34" s="654"/>
      <c r="K34" s="655"/>
      <c r="L34" s="656"/>
      <c r="M34" s="656"/>
      <c r="N34" s="656"/>
      <c r="O34" s="656"/>
      <c r="P34" s="656"/>
      <c r="Q34" s="656"/>
      <c r="R34" s="656"/>
      <c r="S34" s="656"/>
      <c r="T34" s="656"/>
      <c r="U34" s="656"/>
      <c r="V34" s="656"/>
      <c r="W34" s="656"/>
      <c r="X34" s="657"/>
      <c r="Y34" s="658"/>
      <c r="Z34" s="658"/>
      <c r="AA34" s="658"/>
      <c r="AB34" s="658"/>
      <c r="AC34" s="658"/>
      <c r="AD34" s="658"/>
      <c r="AE34" s="658"/>
      <c r="AF34" s="658"/>
      <c r="AG34" s="658"/>
      <c r="AH34" s="658"/>
      <c r="AI34" s="658"/>
      <c r="AJ34" s="658"/>
      <c r="AK34" s="658"/>
      <c r="AL34" s="658"/>
      <c r="AM34" s="658"/>
      <c r="AN34" s="658"/>
      <c r="AO34" s="658"/>
      <c r="AP34" s="658"/>
      <c r="AQ34" s="658"/>
      <c r="AR34" s="658"/>
      <c r="AS34" s="658"/>
      <c r="AT34" s="658"/>
      <c r="AU34" s="658"/>
      <c r="AV34" s="658"/>
      <c r="AW34" s="658"/>
      <c r="AX34" s="659"/>
    </row>
    <row r="35" spans="1:50" ht="22.7" customHeight="1">
      <c r="A35" s="276"/>
      <c r="B35" s="277"/>
      <c r="C35" s="660"/>
      <c r="D35" s="661"/>
      <c r="E35" s="661"/>
      <c r="F35" s="661"/>
      <c r="G35" s="661"/>
      <c r="H35" s="661"/>
      <c r="I35" s="661"/>
      <c r="J35" s="661"/>
      <c r="K35" s="662"/>
      <c r="L35" s="663"/>
      <c r="M35" s="661"/>
      <c r="N35" s="661"/>
      <c r="O35" s="661"/>
      <c r="P35" s="661"/>
      <c r="Q35" s="662"/>
      <c r="R35" s="663"/>
      <c r="S35" s="661"/>
      <c r="T35" s="661"/>
      <c r="U35" s="661"/>
      <c r="V35" s="661"/>
      <c r="W35" s="662"/>
      <c r="X35" s="657"/>
      <c r="Y35" s="658"/>
      <c r="Z35" s="658"/>
      <c r="AA35" s="658"/>
      <c r="AB35" s="658"/>
      <c r="AC35" s="658"/>
      <c r="AD35" s="658"/>
      <c r="AE35" s="658"/>
      <c r="AF35" s="658"/>
      <c r="AG35" s="658"/>
      <c r="AH35" s="658"/>
      <c r="AI35" s="658"/>
      <c r="AJ35" s="658"/>
      <c r="AK35" s="658"/>
      <c r="AL35" s="658"/>
      <c r="AM35" s="658"/>
      <c r="AN35" s="658"/>
      <c r="AO35" s="658"/>
      <c r="AP35" s="658"/>
      <c r="AQ35" s="658"/>
      <c r="AR35" s="658"/>
      <c r="AS35" s="658"/>
      <c r="AT35" s="658"/>
      <c r="AU35" s="658"/>
      <c r="AV35" s="658"/>
      <c r="AW35" s="658"/>
      <c r="AX35" s="659"/>
    </row>
    <row r="36" spans="1:50" ht="22.7" customHeight="1" thickBot="1">
      <c r="A36" s="278"/>
      <c r="B36" s="279"/>
      <c r="C36" s="1655" t="s">
        <v>41</v>
      </c>
      <c r="D36" s="1656"/>
      <c r="E36" s="1656"/>
      <c r="F36" s="1656"/>
      <c r="G36" s="1656"/>
      <c r="H36" s="1656"/>
      <c r="I36" s="1656"/>
      <c r="J36" s="1656"/>
      <c r="K36" s="1657"/>
      <c r="L36" s="641">
        <f>L30</f>
        <v>25</v>
      </c>
      <c r="M36" s="639"/>
      <c r="N36" s="639"/>
      <c r="O36" s="639"/>
      <c r="P36" s="639"/>
      <c r="Q36" s="640"/>
      <c r="R36" s="641"/>
      <c r="S36" s="639"/>
      <c r="T36" s="639"/>
      <c r="U36" s="639"/>
      <c r="V36" s="639"/>
      <c r="W36" s="640"/>
      <c r="X36" s="642"/>
      <c r="Y36" s="643"/>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4"/>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757" t="s">
        <v>1459</v>
      </c>
      <c r="AH40" s="863"/>
      <c r="AI40" s="863"/>
      <c r="AJ40" s="863"/>
      <c r="AK40" s="863"/>
      <c r="AL40" s="863"/>
      <c r="AM40" s="863"/>
      <c r="AN40" s="863"/>
      <c r="AO40" s="863"/>
      <c r="AP40" s="863"/>
      <c r="AQ40" s="863"/>
      <c r="AR40" s="863"/>
      <c r="AS40" s="863"/>
      <c r="AT40" s="863"/>
      <c r="AU40" s="863"/>
      <c r="AV40" s="863"/>
      <c r="AW40" s="863"/>
      <c r="AX40" s="864"/>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865"/>
      <c r="AH41" s="866"/>
      <c r="AI41" s="866"/>
      <c r="AJ41" s="866"/>
      <c r="AK41" s="866"/>
      <c r="AL41" s="866"/>
      <c r="AM41" s="866"/>
      <c r="AN41" s="866"/>
      <c r="AO41" s="866"/>
      <c r="AP41" s="866"/>
      <c r="AQ41" s="866"/>
      <c r="AR41" s="866"/>
      <c r="AS41" s="866"/>
      <c r="AT41" s="866"/>
      <c r="AU41" s="866"/>
      <c r="AV41" s="866"/>
      <c r="AW41" s="866"/>
      <c r="AX41" s="867"/>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964</v>
      </c>
      <c r="AE42" s="874"/>
      <c r="AF42" s="874"/>
      <c r="AG42" s="868"/>
      <c r="AH42" s="869"/>
      <c r="AI42" s="869"/>
      <c r="AJ42" s="869"/>
      <c r="AK42" s="869"/>
      <c r="AL42" s="869"/>
      <c r="AM42" s="869"/>
      <c r="AN42" s="869"/>
      <c r="AO42" s="869"/>
      <c r="AP42" s="869"/>
      <c r="AQ42" s="869"/>
      <c r="AR42" s="869"/>
      <c r="AS42" s="869"/>
      <c r="AT42" s="869"/>
      <c r="AU42" s="869"/>
      <c r="AV42" s="869"/>
      <c r="AW42" s="869"/>
      <c r="AX42" s="870"/>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964</v>
      </c>
      <c r="AE43" s="876"/>
      <c r="AF43" s="876"/>
      <c r="AG43" s="682" t="s">
        <v>1458</v>
      </c>
      <c r="AH43" s="877"/>
      <c r="AI43" s="877"/>
      <c r="AJ43" s="877"/>
      <c r="AK43" s="877"/>
      <c r="AL43" s="877"/>
      <c r="AM43" s="877"/>
      <c r="AN43" s="877"/>
      <c r="AO43" s="877"/>
      <c r="AP43" s="877"/>
      <c r="AQ43" s="877"/>
      <c r="AR43" s="877"/>
      <c r="AS43" s="877"/>
      <c r="AT43" s="877"/>
      <c r="AU43" s="877"/>
      <c r="AV43" s="877"/>
      <c r="AW43" s="877"/>
      <c r="AX43" s="87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964</v>
      </c>
      <c r="AE44" s="872"/>
      <c r="AF44" s="872"/>
      <c r="AG44" s="865"/>
      <c r="AH44" s="866"/>
      <c r="AI44" s="866"/>
      <c r="AJ44" s="866"/>
      <c r="AK44" s="866"/>
      <c r="AL44" s="866"/>
      <c r="AM44" s="866"/>
      <c r="AN44" s="866"/>
      <c r="AO44" s="866"/>
      <c r="AP44" s="866"/>
      <c r="AQ44" s="866"/>
      <c r="AR44" s="866"/>
      <c r="AS44" s="866"/>
      <c r="AT44" s="866"/>
      <c r="AU44" s="866"/>
      <c r="AV44" s="866"/>
      <c r="AW44" s="866"/>
      <c r="AX44" s="867"/>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283</v>
      </c>
      <c r="AE45" s="872"/>
      <c r="AF45" s="872"/>
      <c r="AG45" s="865"/>
      <c r="AH45" s="866"/>
      <c r="AI45" s="866"/>
      <c r="AJ45" s="866"/>
      <c r="AK45" s="866"/>
      <c r="AL45" s="866"/>
      <c r="AM45" s="866"/>
      <c r="AN45" s="866"/>
      <c r="AO45" s="866"/>
      <c r="AP45" s="866"/>
      <c r="AQ45" s="866"/>
      <c r="AR45" s="866"/>
      <c r="AS45" s="866"/>
      <c r="AT45" s="866"/>
      <c r="AU45" s="866"/>
      <c r="AV45" s="866"/>
      <c r="AW45" s="866"/>
      <c r="AX45" s="867"/>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964</v>
      </c>
      <c r="AE46" s="872"/>
      <c r="AF46" s="872"/>
      <c r="AG46" s="865"/>
      <c r="AH46" s="866"/>
      <c r="AI46" s="866"/>
      <c r="AJ46" s="866"/>
      <c r="AK46" s="866"/>
      <c r="AL46" s="866"/>
      <c r="AM46" s="866"/>
      <c r="AN46" s="866"/>
      <c r="AO46" s="866"/>
      <c r="AP46" s="866"/>
      <c r="AQ46" s="866"/>
      <c r="AR46" s="866"/>
      <c r="AS46" s="866"/>
      <c r="AT46" s="866"/>
      <c r="AU46" s="866"/>
      <c r="AV46" s="866"/>
      <c r="AW46" s="866"/>
      <c r="AX46" s="867"/>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865"/>
      <c r="AH47" s="866"/>
      <c r="AI47" s="866"/>
      <c r="AJ47" s="866"/>
      <c r="AK47" s="866"/>
      <c r="AL47" s="866"/>
      <c r="AM47" s="866"/>
      <c r="AN47" s="866"/>
      <c r="AO47" s="866"/>
      <c r="AP47" s="866"/>
      <c r="AQ47" s="866"/>
      <c r="AR47" s="866"/>
      <c r="AS47" s="866"/>
      <c r="AT47" s="866"/>
      <c r="AU47" s="866"/>
      <c r="AV47" s="866"/>
      <c r="AW47" s="866"/>
      <c r="AX47" s="867"/>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964</v>
      </c>
      <c r="AE48" s="874"/>
      <c r="AF48" s="874"/>
      <c r="AG48" s="868"/>
      <c r="AH48" s="869"/>
      <c r="AI48" s="869"/>
      <c r="AJ48" s="869"/>
      <c r="AK48" s="869"/>
      <c r="AL48" s="869"/>
      <c r="AM48" s="869"/>
      <c r="AN48" s="869"/>
      <c r="AO48" s="869"/>
      <c r="AP48" s="869"/>
      <c r="AQ48" s="869"/>
      <c r="AR48" s="869"/>
      <c r="AS48" s="869"/>
      <c r="AT48" s="869"/>
      <c r="AU48" s="869"/>
      <c r="AV48" s="869"/>
      <c r="AW48" s="869"/>
      <c r="AX48" s="87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283</v>
      </c>
      <c r="AE49" s="876"/>
      <c r="AF49" s="876"/>
      <c r="AG49" s="682" t="s">
        <v>1458</v>
      </c>
      <c r="AH49" s="877"/>
      <c r="AI49" s="877"/>
      <c r="AJ49" s="877"/>
      <c r="AK49" s="877"/>
      <c r="AL49" s="877"/>
      <c r="AM49" s="877"/>
      <c r="AN49" s="877"/>
      <c r="AO49" s="877"/>
      <c r="AP49" s="877"/>
      <c r="AQ49" s="877"/>
      <c r="AR49" s="877"/>
      <c r="AS49" s="877"/>
      <c r="AT49" s="877"/>
      <c r="AU49" s="877"/>
      <c r="AV49" s="877"/>
      <c r="AW49" s="877"/>
      <c r="AX49" s="87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283</v>
      </c>
      <c r="AE50" s="872"/>
      <c r="AF50" s="872"/>
      <c r="AG50" s="865"/>
      <c r="AH50" s="866"/>
      <c r="AI50" s="866"/>
      <c r="AJ50" s="866"/>
      <c r="AK50" s="866"/>
      <c r="AL50" s="866"/>
      <c r="AM50" s="866"/>
      <c r="AN50" s="866"/>
      <c r="AO50" s="866"/>
      <c r="AP50" s="866"/>
      <c r="AQ50" s="866"/>
      <c r="AR50" s="866"/>
      <c r="AS50" s="866"/>
      <c r="AT50" s="866"/>
      <c r="AU50" s="866"/>
      <c r="AV50" s="866"/>
      <c r="AW50" s="866"/>
      <c r="AX50" s="867"/>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964</v>
      </c>
      <c r="AE51" s="872"/>
      <c r="AF51" s="872"/>
      <c r="AG51" s="865"/>
      <c r="AH51" s="866"/>
      <c r="AI51" s="866"/>
      <c r="AJ51" s="866"/>
      <c r="AK51" s="866"/>
      <c r="AL51" s="866"/>
      <c r="AM51" s="866"/>
      <c r="AN51" s="866"/>
      <c r="AO51" s="866"/>
      <c r="AP51" s="866"/>
      <c r="AQ51" s="866"/>
      <c r="AR51" s="866"/>
      <c r="AS51" s="866"/>
      <c r="AT51" s="866"/>
      <c r="AU51" s="866"/>
      <c r="AV51" s="866"/>
      <c r="AW51" s="866"/>
      <c r="AX51" s="867"/>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283</v>
      </c>
      <c r="AE52" s="876"/>
      <c r="AF52" s="876"/>
      <c r="AG52" s="682" t="s">
        <v>1457</v>
      </c>
      <c r="AH52" s="877"/>
      <c r="AI52" s="877"/>
      <c r="AJ52" s="877"/>
      <c r="AK52" s="877"/>
      <c r="AL52" s="877"/>
      <c r="AM52" s="877"/>
      <c r="AN52" s="877"/>
      <c r="AO52" s="877"/>
      <c r="AP52" s="877"/>
      <c r="AQ52" s="877"/>
      <c r="AR52" s="877"/>
      <c r="AS52" s="877"/>
      <c r="AT52" s="877"/>
      <c r="AU52" s="877"/>
      <c r="AV52" s="877"/>
      <c r="AW52" s="877"/>
      <c r="AX52" s="878"/>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865"/>
      <c r="AH53" s="866"/>
      <c r="AI53" s="866"/>
      <c r="AJ53" s="866"/>
      <c r="AK53" s="866"/>
      <c r="AL53" s="866"/>
      <c r="AM53" s="866"/>
      <c r="AN53" s="866"/>
      <c r="AO53" s="866"/>
      <c r="AP53" s="866"/>
      <c r="AQ53" s="866"/>
      <c r="AR53" s="866"/>
      <c r="AS53" s="866"/>
      <c r="AT53" s="866"/>
      <c r="AU53" s="866"/>
      <c r="AV53" s="866"/>
      <c r="AW53" s="866"/>
      <c r="AX53" s="867"/>
    </row>
    <row r="54" spans="1:50" ht="26.25" customHeight="1">
      <c r="A54" s="321"/>
      <c r="B54" s="322"/>
      <c r="C54" s="688"/>
      <c r="D54" s="689"/>
      <c r="E54" s="689"/>
      <c r="F54" s="689"/>
      <c r="G54" s="419" t="s">
        <v>1456</v>
      </c>
      <c r="H54" s="342"/>
      <c r="I54" s="342"/>
      <c r="J54" s="342"/>
      <c r="K54" s="342"/>
      <c r="L54" s="342"/>
      <c r="M54" s="342"/>
      <c r="N54" s="342"/>
      <c r="O54" s="342"/>
      <c r="P54" s="342"/>
      <c r="Q54" s="342"/>
      <c r="R54" s="342"/>
      <c r="S54" s="420"/>
      <c r="T54" s="421" t="s">
        <v>1455</v>
      </c>
      <c r="U54" s="342"/>
      <c r="V54" s="342"/>
      <c r="W54" s="342"/>
      <c r="X54" s="342"/>
      <c r="Y54" s="342"/>
      <c r="Z54" s="342"/>
      <c r="AA54" s="342"/>
      <c r="AB54" s="342"/>
      <c r="AC54" s="342"/>
      <c r="AD54" s="342"/>
      <c r="AE54" s="342"/>
      <c r="AF54" s="342"/>
      <c r="AG54" s="865"/>
      <c r="AH54" s="866"/>
      <c r="AI54" s="866"/>
      <c r="AJ54" s="866"/>
      <c r="AK54" s="866"/>
      <c r="AL54" s="866"/>
      <c r="AM54" s="866"/>
      <c r="AN54" s="866"/>
      <c r="AO54" s="866"/>
      <c r="AP54" s="866"/>
      <c r="AQ54" s="866"/>
      <c r="AR54" s="866"/>
      <c r="AS54" s="866"/>
      <c r="AT54" s="866"/>
      <c r="AU54" s="866"/>
      <c r="AV54" s="866"/>
      <c r="AW54" s="866"/>
      <c r="AX54" s="867"/>
    </row>
    <row r="55" spans="1:50" ht="26.25" customHeight="1">
      <c r="A55" s="323"/>
      <c r="B55" s="324"/>
      <c r="C55" s="690"/>
      <c r="D55" s="691"/>
      <c r="E55" s="691"/>
      <c r="F55" s="691"/>
      <c r="G55" s="383" t="s">
        <v>1454</v>
      </c>
      <c r="H55" s="370"/>
      <c r="I55" s="370"/>
      <c r="J55" s="370"/>
      <c r="K55" s="370"/>
      <c r="L55" s="370"/>
      <c r="M55" s="370"/>
      <c r="N55" s="370"/>
      <c r="O55" s="370"/>
      <c r="P55" s="370"/>
      <c r="Q55" s="370"/>
      <c r="R55" s="370"/>
      <c r="S55" s="384"/>
      <c r="T55" s="385" t="s">
        <v>1453</v>
      </c>
      <c r="U55" s="386"/>
      <c r="V55" s="386"/>
      <c r="W55" s="386"/>
      <c r="X55" s="386"/>
      <c r="Y55" s="386"/>
      <c r="Z55" s="386"/>
      <c r="AA55" s="386"/>
      <c r="AB55" s="386"/>
      <c r="AC55" s="386"/>
      <c r="AD55" s="386"/>
      <c r="AE55" s="386"/>
      <c r="AF55" s="386"/>
      <c r="AG55" s="868"/>
      <c r="AH55" s="869"/>
      <c r="AI55" s="869"/>
      <c r="AJ55" s="869"/>
      <c r="AK55" s="869"/>
      <c r="AL55" s="869"/>
      <c r="AM55" s="869"/>
      <c r="AN55" s="869"/>
      <c r="AO55" s="869"/>
      <c r="AP55" s="869"/>
      <c r="AQ55" s="869"/>
      <c r="AR55" s="869"/>
      <c r="AS55" s="869"/>
      <c r="AT55" s="869"/>
      <c r="AU55" s="869"/>
      <c r="AV55" s="869"/>
      <c r="AW55" s="869"/>
      <c r="AX55" s="870"/>
    </row>
    <row r="56" spans="1:50" ht="57" customHeight="1">
      <c r="A56" s="352" t="s">
        <v>100</v>
      </c>
      <c r="B56" s="387"/>
      <c r="C56" s="390" t="s">
        <v>101</v>
      </c>
      <c r="D56" s="391"/>
      <c r="E56" s="391"/>
      <c r="F56" s="392"/>
      <c r="G56" s="778" t="s">
        <v>1452</v>
      </c>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80"/>
    </row>
    <row r="57" spans="1:50" ht="66.75" customHeight="1" thickBot="1">
      <c r="A57" s="388"/>
      <c r="B57" s="389"/>
      <c r="C57" s="699" t="s">
        <v>103</v>
      </c>
      <c r="D57" s="700"/>
      <c r="E57" s="700"/>
      <c r="F57" s="701"/>
      <c r="G57" s="1710" t="s">
        <v>1451</v>
      </c>
      <c r="H57" s="1932"/>
      <c r="I57" s="1932"/>
      <c r="J57" s="1932"/>
      <c r="K57" s="1932"/>
      <c r="L57" s="1932"/>
      <c r="M57" s="1932"/>
      <c r="N57" s="1932"/>
      <c r="O57" s="1932"/>
      <c r="P57" s="1932"/>
      <c r="Q57" s="1932"/>
      <c r="R57" s="1932"/>
      <c r="S57" s="1932"/>
      <c r="T57" s="1932"/>
      <c r="U57" s="1932"/>
      <c r="V57" s="1932"/>
      <c r="W57" s="1932"/>
      <c r="X57" s="1932"/>
      <c r="Y57" s="1932"/>
      <c r="Z57" s="1932"/>
      <c r="AA57" s="1932"/>
      <c r="AB57" s="1932"/>
      <c r="AC57" s="1932"/>
      <c r="AD57" s="1932"/>
      <c r="AE57" s="1932"/>
      <c r="AF57" s="1932"/>
      <c r="AG57" s="1932"/>
      <c r="AH57" s="1932"/>
      <c r="AI57" s="1932"/>
      <c r="AJ57" s="1932"/>
      <c r="AK57" s="1932"/>
      <c r="AL57" s="1932"/>
      <c r="AM57" s="1932"/>
      <c r="AN57" s="1932"/>
      <c r="AO57" s="1932"/>
      <c r="AP57" s="1932"/>
      <c r="AQ57" s="1932"/>
      <c r="AR57" s="1932"/>
      <c r="AS57" s="1932"/>
      <c r="AT57" s="1932"/>
      <c r="AU57" s="1932"/>
      <c r="AV57" s="1932"/>
      <c r="AW57" s="1932"/>
      <c r="AX57" s="2216"/>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685"/>
      <c r="B59" s="686"/>
      <c r="C59" s="686"/>
      <c r="D59" s="686"/>
      <c r="E59" s="686"/>
      <c r="F59" s="686"/>
      <c r="G59" s="686"/>
      <c r="H59" s="686"/>
      <c r="I59" s="686"/>
      <c r="J59" s="686"/>
      <c r="K59" s="686"/>
      <c r="L59" s="686"/>
      <c r="M59" s="686"/>
      <c r="N59" s="686"/>
      <c r="O59" s="686"/>
      <c r="P59" s="686"/>
      <c r="Q59" s="686"/>
      <c r="R59" s="686"/>
      <c r="S59" s="686"/>
      <c r="T59" s="686"/>
      <c r="U59" s="686"/>
      <c r="V59" s="686"/>
      <c r="W59" s="686"/>
      <c r="X59" s="686"/>
      <c r="Y59" s="686"/>
      <c r="Z59" s="686"/>
      <c r="AA59" s="686"/>
      <c r="AB59" s="686"/>
      <c r="AC59" s="686"/>
      <c r="AD59" s="686"/>
      <c r="AE59" s="686"/>
      <c r="AF59" s="686"/>
      <c r="AG59" s="686"/>
      <c r="AH59" s="686"/>
      <c r="AI59" s="686"/>
      <c r="AJ59" s="686"/>
      <c r="AK59" s="686"/>
      <c r="AL59" s="686"/>
      <c r="AM59" s="686"/>
      <c r="AN59" s="686"/>
      <c r="AO59" s="686"/>
      <c r="AP59" s="686"/>
      <c r="AQ59" s="686"/>
      <c r="AR59" s="686"/>
      <c r="AS59" s="686"/>
      <c r="AT59" s="686"/>
      <c r="AU59" s="686"/>
      <c r="AV59" s="686"/>
      <c r="AW59" s="686"/>
      <c r="AX59" s="687"/>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685"/>
      <c r="B61" s="686"/>
      <c r="C61" s="686"/>
      <c r="D61" s="686"/>
      <c r="E61" s="692"/>
      <c r="F61" s="693"/>
      <c r="G61" s="694"/>
      <c r="H61" s="694"/>
      <c r="I61" s="694"/>
      <c r="J61" s="694"/>
      <c r="K61" s="694"/>
      <c r="L61" s="694"/>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K61" s="694"/>
      <c r="AL61" s="694"/>
      <c r="AM61" s="694"/>
      <c r="AN61" s="694"/>
      <c r="AO61" s="694"/>
      <c r="AP61" s="694"/>
      <c r="AQ61" s="694"/>
      <c r="AR61" s="694"/>
      <c r="AS61" s="694"/>
      <c r="AT61" s="694"/>
      <c r="AU61" s="694"/>
      <c r="AV61" s="694"/>
      <c r="AW61" s="694"/>
      <c r="AX61" s="695"/>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685"/>
      <c r="B63" s="706"/>
      <c r="C63" s="706"/>
      <c r="D63" s="706"/>
      <c r="E63" s="707"/>
      <c r="F63" s="706"/>
      <c r="G63" s="706"/>
      <c r="H63" s="706"/>
      <c r="I63" s="706"/>
      <c r="J63" s="706"/>
      <c r="K63" s="706"/>
      <c r="L63" s="706"/>
      <c r="M63" s="706"/>
      <c r="N63" s="706"/>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706"/>
      <c r="AL63" s="706"/>
      <c r="AM63" s="706"/>
      <c r="AN63" s="706"/>
      <c r="AO63" s="706"/>
      <c r="AP63" s="706"/>
      <c r="AQ63" s="706"/>
      <c r="AR63" s="706"/>
      <c r="AS63" s="706"/>
      <c r="AT63" s="706"/>
      <c r="AU63" s="706"/>
      <c r="AV63" s="706"/>
      <c r="AW63" s="706"/>
      <c r="AX63" s="708"/>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1" ht="99.95" customHeight="1" thickBot="1">
      <c r="A65" s="1711"/>
      <c r="B65" s="1712"/>
      <c r="C65" s="1712"/>
      <c r="D65" s="1712"/>
      <c r="E65" s="1712"/>
      <c r="F65" s="1712"/>
      <c r="G65" s="1712"/>
      <c r="H65" s="1712"/>
      <c r="I65" s="1712"/>
      <c r="J65" s="1712"/>
      <c r="K65" s="1712"/>
      <c r="L65" s="1712"/>
      <c r="M65" s="1712"/>
      <c r="N65" s="1712"/>
      <c r="O65" s="1712"/>
      <c r="P65" s="1712"/>
      <c r="Q65" s="1712"/>
      <c r="R65" s="1712"/>
      <c r="S65" s="1712"/>
      <c r="T65" s="1712"/>
      <c r="U65" s="1712"/>
      <c r="V65" s="1712"/>
      <c r="W65" s="1712"/>
      <c r="X65" s="1712"/>
      <c r="Y65" s="1712"/>
      <c r="Z65" s="1712"/>
      <c r="AA65" s="1712"/>
      <c r="AB65" s="1712"/>
      <c r="AC65" s="1712"/>
      <c r="AD65" s="1712"/>
      <c r="AE65" s="1712"/>
      <c r="AF65" s="1712"/>
      <c r="AG65" s="1712"/>
      <c r="AH65" s="1712"/>
      <c r="AI65" s="1712"/>
      <c r="AJ65" s="1712"/>
      <c r="AK65" s="1712"/>
      <c r="AL65" s="1712"/>
      <c r="AM65" s="1712"/>
      <c r="AN65" s="1712"/>
      <c r="AO65" s="1712"/>
      <c r="AP65" s="1712"/>
      <c r="AQ65" s="1712"/>
      <c r="AR65" s="1712"/>
      <c r="AS65" s="1712"/>
      <c r="AT65" s="1712"/>
      <c r="AU65" s="1712"/>
      <c r="AV65" s="1712"/>
      <c r="AW65" s="1712"/>
      <c r="AX65" s="1713"/>
    </row>
    <row r="66" spans="1:51"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1" ht="20.100000000000001" customHeight="1" thickBot="1">
      <c r="A67" s="440"/>
      <c r="B67" s="441"/>
      <c r="C67" s="422" t="s">
        <v>110</v>
      </c>
      <c r="D67" s="426"/>
      <c r="E67" s="426"/>
      <c r="F67" s="426"/>
      <c r="G67" s="426"/>
      <c r="H67" s="426"/>
      <c r="I67" s="426"/>
      <c r="J67" s="442"/>
      <c r="K67" s="709">
        <v>113</v>
      </c>
      <c r="L67" s="709"/>
      <c r="M67" s="709"/>
      <c r="N67" s="709"/>
      <c r="O67" s="709"/>
      <c r="P67" s="709"/>
      <c r="Q67" s="709"/>
      <c r="R67" s="709"/>
      <c r="S67" s="422" t="s">
        <v>111</v>
      </c>
      <c r="T67" s="426"/>
      <c r="U67" s="426"/>
      <c r="V67" s="426"/>
      <c r="W67" s="426"/>
      <c r="X67" s="426"/>
      <c r="Y67" s="426"/>
      <c r="Z67" s="442"/>
      <c r="AA67" s="710">
        <v>150</v>
      </c>
      <c r="AB67" s="709"/>
      <c r="AC67" s="709"/>
      <c r="AD67" s="709"/>
      <c r="AE67" s="709"/>
      <c r="AF67" s="709"/>
      <c r="AG67" s="709"/>
      <c r="AH67" s="709"/>
      <c r="AI67" s="422" t="s">
        <v>112</v>
      </c>
      <c r="AJ67" s="423"/>
      <c r="AK67" s="423"/>
      <c r="AL67" s="423"/>
      <c r="AM67" s="423"/>
      <c r="AN67" s="423"/>
      <c r="AO67" s="423"/>
      <c r="AP67" s="424"/>
      <c r="AQ67" s="704">
        <v>271</v>
      </c>
      <c r="AR67" s="704"/>
      <c r="AS67" s="704"/>
      <c r="AT67" s="704"/>
      <c r="AU67" s="704"/>
      <c r="AV67" s="704"/>
      <c r="AW67" s="704"/>
      <c r="AX67" s="705"/>
    </row>
    <row r="68" spans="1:51" s="37" customFormat="1" ht="19.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row>
    <row r="69" spans="1:51" s="37" customFormat="1" ht="19.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1:51" s="37" customFormat="1" ht="19.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row>
    <row r="71" spans="1:51" s="37" customFormat="1" ht="19.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row>
    <row r="72" spans="1:51" s="37" customFormat="1" ht="19.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row>
    <row r="73" spans="1:51" s="37" customFormat="1" ht="19.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W12:AC12"/>
    <mergeCell ref="AD12:AJ12"/>
    <mergeCell ref="AK12:AQ12"/>
    <mergeCell ref="AR12:AX12"/>
    <mergeCell ref="G11:H16"/>
    <mergeCell ref="A8:F8"/>
    <mergeCell ref="G8:AX8"/>
    <mergeCell ref="A9:F9"/>
    <mergeCell ref="G9:AX9"/>
    <mergeCell ref="A10:F18"/>
    <mergeCell ref="G17:O17"/>
    <mergeCell ref="P17:V17"/>
    <mergeCell ref="W17:AC17"/>
    <mergeCell ref="AD17:AJ17"/>
    <mergeCell ref="AK17:AQ17"/>
    <mergeCell ref="AR17:AX17"/>
    <mergeCell ref="G18:O18"/>
    <mergeCell ref="P18:V18"/>
    <mergeCell ref="I13:O13"/>
    <mergeCell ref="P13:V13"/>
    <mergeCell ref="I14:O14"/>
    <mergeCell ref="P14:V14"/>
    <mergeCell ref="W14:AC14"/>
    <mergeCell ref="AD14:AJ14"/>
    <mergeCell ref="AK14:AQ14"/>
    <mergeCell ref="AR14:AX14"/>
    <mergeCell ref="AR10:AX10"/>
    <mergeCell ref="I11:O11"/>
    <mergeCell ref="P11:V11"/>
    <mergeCell ref="W11:AC11"/>
    <mergeCell ref="AD11:AJ11"/>
    <mergeCell ref="AK11:AQ11"/>
    <mergeCell ref="AR11:AX11"/>
    <mergeCell ref="I12:O12"/>
    <mergeCell ref="P12:V12"/>
    <mergeCell ref="G10:O10"/>
    <mergeCell ref="P10:V10"/>
    <mergeCell ref="W10:AC10"/>
    <mergeCell ref="AD10:AJ10"/>
    <mergeCell ref="AK10:AQ10"/>
    <mergeCell ref="W13:AC13"/>
    <mergeCell ref="AD13:AJ13"/>
    <mergeCell ref="W18:AC18"/>
    <mergeCell ref="AD18:AJ18"/>
    <mergeCell ref="AK18:AQ18"/>
    <mergeCell ref="AR18:AX18"/>
    <mergeCell ref="I15:O15"/>
    <mergeCell ref="P15:V15"/>
    <mergeCell ref="W15:AC15"/>
    <mergeCell ref="AD15:AJ15"/>
    <mergeCell ref="AK15:AQ15"/>
    <mergeCell ref="AR15:AX15"/>
    <mergeCell ref="AK13:AQ13"/>
    <mergeCell ref="AR13:AX13"/>
    <mergeCell ref="I16:O16"/>
    <mergeCell ref="P16:V16"/>
    <mergeCell ref="W16:AC16"/>
    <mergeCell ref="AD16:AJ16"/>
    <mergeCell ref="AK16:AQ16"/>
    <mergeCell ref="AR16:AX16"/>
    <mergeCell ref="AJ22:AN22"/>
    <mergeCell ref="AO22:AS22"/>
    <mergeCell ref="AT22:AX22"/>
    <mergeCell ref="AO19:AS19"/>
    <mergeCell ref="AT19:AX19"/>
    <mergeCell ref="G20:X22"/>
    <mergeCell ref="AJ19:AN19"/>
    <mergeCell ref="AB21:AD21"/>
    <mergeCell ref="AE21:AI21"/>
    <mergeCell ref="AJ21:AN21"/>
    <mergeCell ref="AO21:AS21"/>
    <mergeCell ref="AT21:AX21"/>
    <mergeCell ref="Y21:AA21"/>
    <mergeCell ref="AJ20:AN20"/>
    <mergeCell ref="AO20:AS20"/>
    <mergeCell ref="AT20:AX20"/>
    <mergeCell ref="A19:F22"/>
    <mergeCell ref="G19:X19"/>
    <mergeCell ref="Y19:AA19"/>
    <mergeCell ref="AB19:AD19"/>
    <mergeCell ref="AE19:AI19"/>
    <mergeCell ref="Y22:AA22"/>
    <mergeCell ref="AB22:AD22"/>
    <mergeCell ref="AE22:AI22"/>
    <mergeCell ref="Y20:AA20"/>
    <mergeCell ref="AB20:AD20"/>
    <mergeCell ref="AE20:AI20"/>
    <mergeCell ref="AE23:AI23"/>
    <mergeCell ref="AJ23:AN23"/>
    <mergeCell ref="AB25:AD25"/>
    <mergeCell ref="AE25:AI25"/>
    <mergeCell ref="AJ25:AN25"/>
    <mergeCell ref="G24:X25"/>
    <mergeCell ref="Y24:AA24"/>
    <mergeCell ref="AB24:AD24"/>
    <mergeCell ref="AE24:AI24"/>
    <mergeCell ref="AJ24:AN24"/>
    <mergeCell ref="A23:F25"/>
    <mergeCell ref="AT27:AX27"/>
    <mergeCell ref="Y28:AA28"/>
    <mergeCell ref="AB28:AD28"/>
    <mergeCell ref="AE28:AI28"/>
    <mergeCell ref="AJ28:AN28"/>
    <mergeCell ref="AO28:AS28"/>
    <mergeCell ref="AT28:AX28"/>
    <mergeCell ref="G27:X28"/>
    <mergeCell ref="Y27:AA27"/>
    <mergeCell ref="AO24:AS24"/>
    <mergeCell ref="Y25:AA25"/>
    <mergeCell ref="AO25:AS25"/>
    <mergeCell ref="AB27:AD27"/>
    <mergeCell ref="AE27:AI27"/>
    <mergeCell ref="AJ27:AN27"/>
    <mergeCell ref="AO27:AS27"/>
    <mergeCell ref="AO23:AS23"/>
    <mergeCell ref="AT23:AX23"/>
    <mergeCell ref="AT24:AX24"/>
    <mergeCell ref="AT25:AX25"/>
    <mergeCell ref="G23:X23"/>
    <mergeCell ref="Y23:AA23"/>
    <mergeCell ref="AB23:AD23"/>
    <mergeCell ref="AO26:AS26"/>
    <mergeCell ref="AT26:AX26"/>
    <mergeCell ref="L31:Q31"/>
    <mergeCell ref="R31:W31"/>
    <mergeCell ref="X31:AX31"/>
    <mergeCell ref="A26:F28"/>
    <mergeCell ref="G26:X26"/>
    <mergeCell ref="Y26:AA26"/>
    <mergeCell ref="AB26:AD26"/>
    <mergeCell ref="AE26:AI26"/>
    <mergeCell ref="AJ26:AN26"/>
    <mergeCell ref="X35:AX35"/>
    <mergeCell ref="C30:K30"/>
    <mergeCell ref="L30:Q30"/>
    <mergeCell ref="R30:W30"/>
    <mergeCell ref="X30:AX30"/>
    <mergeCell ref="C31:K31"/>
    <mergeCell ref="C35:K35"/>
    <mergeCell ref="L35:Q35"/>
    <mergeCell ref="R35:W35"/>
    <mergeCell ref="X32:AX32"/>
    <mergeCell ref="C33:K33"/>
    <mergeCell ref="L33:Q33"/>
    <mergeCell ref="R33:W33"/>
    <mergeCell ref="X33:AX33"/>
    <mergeCell ref="C34:K34"/>
    <mergeCell ref="L34:Q34"/>
    <mergeCell ref="R34:W34"/>
    <mergeCell ref="X34:AX34"/>
    <mergeCell ref="A40:B42"/>
    <mergeCell ref="C40:AC40"/>
    <mergeCell ref="AD40:AF40"/>
    <mergeCell ref="AG40:AX42"/>
    <mergeCell ref="C41:AC41"/>
    <mergeCell ref="AD41:AF41"/>
    <mergeCell ref="C42:AC42"/>
    <mergeCell ref="AD42:AF42"/>
    <mergeCell ref="C36:K36"/>
    <mergeCell ref="L36:Q36"/>
    <mergeCell ref="R36:W36"/>
    <mergeCell ref="A38:AX38"/>
    <mergeCell ref="C39:AC39"/>
    <mergeCell ref="AD39:AF39"/>
    <mergeCell ref="AG39:AX39"/>
    <mergeCell ref="X36:AX36"/>
    <mergeCell ref="A29:B36"/>
    <mergeCell ref="C29:K29"/>
    <mergeCell ref="L29:Q29"/>
    <mergeCell ref="R29:W29"/>
    <mergeCell ref="X29:AX29"/>
    <mergeCell ref="C32:K32"/>
    <mergeCell ref="L32:Q32"/>
    <mergeCell ref="R32:W32"/>
    <mergeCell ref="A43:B48"/>
    <mergeCell ref="C43:AC43"/>
    <mergeCell ref="AD43:AF43"/>
    <mergeCell ref="T54:AF54"/>
    <mergeCell ref="AG43:AX48"/>
    <mergeCell ref="C44:AC44"/>
    <mergeCell ref="AD44:AF44"/>
    <mergeCell ref="C45:AC45"/>
    <mergeCell ref="AD45:AF45"/>
    <mergeCell ref="C46:AC46"/>
    <mergeCell ref="AD50:AF50"/>
    <mergeCell ref="C51:AC51"/>
    <mergeCell ref="AD51:AF51"/>
    <mergeCell ref="AD46:AF46"/>
    <mergeCell ref="C47:AC47"/>
    <mergeCell ref="AD47:AF47"/>
    <mergeCell ref="C48:AC48"/>
    <mergeCell ref="AD48:AF48"/>
    <mergeCell ref="C54:F54"/>
    <mergeCell ref="G54:S54"/>
    <mergeCell ref="A49:B51"/>
    <mergeCell ref="C49:AC49"/>
    <mergeCell ref="AD49:AF49"/>
    <mergeCell ref="AG49:AX51"/>
    <mergeCell ref="C50:AC50"/>
    <mergeCell ref="G56:AX56"/>
    <mergeCell ref="C57:F57"/>
    <mergeCell ref="G57:AX57"/>
    <mergeCell ref="A52:B55"/>
    <mergeCell ref="C52:AC52"/>
    <mergeCell ref="AD52:AF52"/>
    <mergeCell ref="AG52:AX55"/>
    <mergeCell ref="C53:F53"/>
    <mergeCell ref="G53:S53"/>
    <mergeCell ref="T53:AF53"/>
    <mergeCell ref="AI67:AP67"/>
    <mergeCell ref="AQ67:AX67"/>
    <mergeCell ref="A61:E61"/>
    <mergeCell ref="F61:AX61"/>
    <mergeCell ref="A62:AX62"/>
    <mergeCell ref="C55:F55"/>
    <mergeCell ref="G55:S55"/>
    <mergeCell ref="T55:AF55"/>
    <mergeCell ref="A56:B57"/>
    <mergeCell ref="C56:F56"/>
    <mergeCell ref="A63:E63"/>
    <mergeCell ref="F63:AX63"/>
    <mergeCell ref="A64:AX64"/>
    <mergeCell ref="A65:AX65"/>
    <mergeCell ref="A66:AX66"/>
    <mergeCell ref="A67:B67"/>
    <mergeCell ref="C67:J67"/>
    <mergeCell ref="K67:R67"/>
    <mergeCell ref="S67:Z67"/>
    <mergeCell ref="AA67:AH67"/>
    <mergeCell ref="A58:AX58"/>
    <mergeCell ref="A59:AX59"/>
    <mergeCell ref="A60:AX60"/>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256</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2297" t="s">
        <v>1497</v>
      </c>
      <c r="H3" s="2298"/>
      <c r="I3" s="2298"/>
      <c r="J3" s="2298"/>
      <c r="K3" s="2298"/>
      <c r="L3" s="2298"/>
      <c r="M3" s="2298"/>
      <c r="N3" s="2298"/>
      <c r="O3" s="2298"/>
      <c r="P3" s="2298"/>
      <c r="Q3" s="2298"/>
      <c r="R3" s="2298"/>
      <c r="S3" s="2298"/>
      <c r="T3" s="2298"/>
      <c r="U3" s="2298"/>
      <c r="V3" s="2298"/>
      <c r="W3" s="2298"/>
      <c r="X3" s="2299"/>
      <c r="Y3" s="60" t="s">
        <v>245</v>
      </c>
      <c r="Z3" s="61"/>
      <c r="AA3" s="61"/>
      <c r="AB3" s="61"/>
      <c r="AC3" s="61"/>
      <c r="AD3" s="62"/>
      <c r="AE3" s="2300" t="s">
        <v>6</v>
      </c>
      <c r="AF3" s="2300"/>
      <c r="AG3" s="2300"/>
      <c r="AH3" s="2300"/>
      <c r="AI3" s="2300"/>
      <c r="AJ3" s="2300"/>
      <c r="AK3" s="2300"/>
      <c r="AL3" s="2300"/>
      <c r="AM3" s="2300"/>
      <c r="AN3" s="2300"/>
      <c r="AO3" s="2300"/>
      <c r="AP3" s="2301"/>
      <c r="AQ3" s="2302" t="s">
        <v>8</v>
      </c>
      <c r="AR3" s="2300"/>
      <c r="AS3" s="2300"/>
      <c r="AT3" s="2300"/>
      <c r="AU3" s="2300"/>
      <c r="AV3" s="2300"/>
      <c r="AW3" s="2300"/>
      <c r="AX3" s="2303"/>
    </row>
    <row r="4" spans="1:50" ht="30" customHeight="1">
      <c r="A4" s="84" t="s">
        <v>9</v>
      </c>
      <c r="B4" s="85"/>
      <c r="C4" s="85"/>
      <c r="D4" s="85"/>
      <c r="E4" s="85"/>
      <c r="F4" s="86"/>
      <c r="G4" s="2284" t="s">
        <v>1177</v>
      </c>
      <c r="H4" s="2285"/>
      <c r="I4" s="2285"/>
      <c r="J4" s="2285"/>
      <c r="K4" s="2285"/>
      <c r="L4" s="2285"/>
      <c r="M4" s="2285"/>
      <c r="N4" s="2285"/>
      <c r="O4" s="2285"/>
      <c r="P4" s="2285"/>
      <c r="Q4" s="2285"/>
      <c r="R4" s="2285"/>
      <c r="S4" s="2285"/>
      <c r="T4" s="2285"/>
      <c r="U4" s="2285"/>
      <c r="V4" s="2286"/>
      <c r="W4" s="2286"/>
      <c r="X4" s="2286"/>
      <c r="Y4" s="90" t="s">
        <v>11</v>
      </c>
      <c r="Z4" s="91"/>
      <c r="AA4" s="91"/>
      <c r="AB4" s="91"/>
      <c r="AC4" s="91"/>
      <c r="AD4" s="92"/>
      <c r="AE4" s="2287" t="s">
        <v>12</v>
      </c>
      <c r="AF4" s="2287"/>
      <c r="AG4" s="2287"/>
      <c r="AH4" s="2287"/>
      <c r="AI4" s="2287"/>
      <c r="AJ4" s="2287"/>
      <c r="AK4" s="2287"/>
      <c r="AL4" s="2287"/>
      <c r="AM4" s="2287"/>
      <c r="AN4" s="2287"/>
      <c r="AO4" s="2287"/>
      <c r="AP4" s="2288"/>
      <c r="AQ4" s="2289" t="s">
        <v>13</v>
      </c>
      <c r="AR4" s="2290"/>
      <c r="AS4" s="2290"/>
      <c r="AT4" s="2290"/>
      <c r="AU4" s="2290"/>
      <c r="AV4" s="2290"/>
      <c r="AW4" s="2290"/>
      <c r="AX4" s="2291"/>
    </row>
    <row r="5" spans="1:50" ht="30" customHeight="1">
      <c r="A5" s="99" t="s">
        <v>14</v>
      </c>
      <c r="B5" s="100"/>
      <c r="C5" s="100"/>
      <c r="D5" s="100"/>
      <c r="E5" s="100"/>
      <c r="F5" s="100"/>
      <c r="G5" s="2292" t="s">
        <v>15</v>
      </c>
      <c r="H5" s="2286"/>
      <c r="I5" s="2286"/>
      <c r="J5" s="2286"/>
      <c r="K5" s="2286"/>
      <c r="L5" s="2286"/>
      <c r="M5" s="2286"/>
      <c r="N5" s="2286"/>
      <c r="O5" s="2286"/>
      <c r="P5" s="2286"/>
      <c r="Q5" s="2286"/>
      <c r="R5" s="2286"/>
      <c r="S5" s="2286"/>
      <c r="T5" s="2286"/>
      <c r="U5" s="2286"/>
      <c r="V5" s="2286"/>
      <c r="W5" s="2286"/>
      <c r="X5" s="2286"/>
      <c r="Y5" s="103" t="s">
        <v>16</v>
      </c>
      <c r="Z5" s="104"/>
      <c r="AA5" s="104"/>
      <c r="AB5" s="104"/>
      <c r="AC5" s="104"/>
      <c r="AD5" s="105"/>
      <c r="AE5" s="2293" t="s">
        <v>17</v>
      </c>
      <c r="AF5" s="2294"/>
      <c r="AG5" s="2294"/>
      <c r="AH5" s="2294"/>
      <c r="AI5" s="2294"/>
      <c r="AJ5" s="2294"/>
      <c r="AK5" s="2294"/>
      <c r="AL5" s="2294"/>
      <c r="AM5" s="2294"/>
      <c r="AN5" s="2294"/>
      <c r="AO5" s="2294"/>
      <c r="AP5" s="2294"/>
      <c r="AQ5" s="2295"/>
      <c r="AR5" s="2295"/>
      <c r="AS5" s="2295"/>
      <c r="AT5" s="2295"/>
      <c r="AU5" s="2295"/>
      <c r="AV5" s="2295"/>
      <c r="AW5" s="2295"/>
      <c r="AX5" s="2296"/>
    </row>
    <row r="6" spans="1:50" ht="39.950000000000003" customHeight="1">
      <c r="A6" s="68" t="s">
        <v>18</v>
      </c>
      <c r="B6" s="69"/>
      <c r="C6" s="69"/>
      <c r="D6" s="69"/>
      <c r="E6" s="69"/>
      <c r="F6" s="69"/>
      <c r="G6" s="2272" t="s">
        <v>19</v>
      </c>
      <c r="H6" s="2273"/>
      <c r="I6" s="2273"/>
      <c r="J6" s="2273"/>
      <c r="K6" s="2273"/>
      <c r="L6" s="2273"/>
      <c r="M6" s="2273"/>
      <c r="N6" s="2273"/>
      <c r="O6" s="2273"/>
      <c r="P6" s="2273"/>
      <c r="Q6" s="2273"/>
      <c r="R6" s="2273"/>
      <c r="S6" s="2273"/>
      <c r="T6" s="2273"/>
      <c r="U6" s="2273"/>
      <c r="V6" s="2274"/>
      <c r="W6" s="2274"/>
      <c r="X6" s="2274"/>
      <c r="Y6" s="73" t="s">
        <v>238</v>
      </c>
      <c r="Z6" s="74"/>
      <c r="AA6" s="74"/>
      <c r="AB6" s="74"/>
      <c r="AC6" s="74"/>
      <c r="AD6" s="75"/>
      <c r="AE6" s="2275" t="s">
        <v>1496</v>
      </c>
      <c r="AF6" s="2276"/>
      <c r="AG6" s="2276"/>
      <c r="AH6" s="2276"/>
      <c r="AI6" s="2276"/>
      <c r="AJ6" s="2276"/>
      <c r="AK6" s="2276"/>
      <c r="AL6" s="2276"/>
      <c r="AM6" s="2276"/>
      <c r="AN6" s="2276"/>
      <c r="AO6" s="2276"/>
      <c r="AP6" s="2276"/>
      <c r="AQ6" s="2276"/>
      <c r="AR6" s="2276"/>
      <c r="AS6" s="2276"/>
      <c r="AT6" s="2276"/>
      <c r="AU6" s="2276"/>
      <c r="AV6" s="2276"/>
      <c r="AW6" s="2276"/>
      <c r="AX6" s="2277"/>
    </row>
    <row r="7" spans="1:50" ht="103.7" customHeight="1">
      <c r="A7" s="79" t="s">
        <v>22</v>
      </c>
      <c r="B7" s="80"/>
      <c r="C7" s="80"/>
      <c r="D7" s="80"/>
      <c r="E7" s="80"/>
      <c r="F7" s="80"/>
      <c r="G7" s="2278" t="s">
        <v>1495</v>
      </c>
      <c r="H7" s="2279"/>
      <c r="I7" s="2279"/>
      <c r="J7" s="2279"/>
      <c r="K7" s="2279"/>
      <c r="L7" s="2279"/>
      <c r="M7" s="2279"/>
      <c r="N7" s="2279"/>
      <c r="O7" s="2279"/>
      <c r="P7" s="2279"/>
      <c r="Q7" s="2279"/>
      <c r="R7" s="2279"/>
      <c r="S7" s="2279"/>
      <c r="T7" s="2279"/>
      <c r="U7" s="2279"/>
      <c r="V7" s="2279"/>
      <c r="W7" s="2279"/>
      <c r="X7" s="2279"/>
      <c r="Y7" s="2279"/>
      <c r="Z7" s="2279"/>
      <c r="AA7" s="2279"/>
      <c r="AB7" s="2279"/>
      <c r="AC7" s="2279"/>
      <c r="AD7" s="2279"/>
      <c r="AE7" s="2279"/>
      <c r="AF7" s="2279"/>
      <c r="AG7" s="2279"/>
      <c r="AH7" s="2279"/>
      <c r="AI7" s="2279"/>
      <c r="AJ7" s="2279"/>
      <c r="AK7" s="2279"/>
      <c r="AL7" s="2279"/>
      <c r="AM7" s="2279"/>
      <c r="AN7" s="2279"/>
      <c r="AO7" s="2279"/>
      <c r="AP7" s="2279"/>
      <c r="AQ7" s="2279"/>
      <c r="AR7" s="2279"/>
      <c r="AS7" s="2279"/>
      <c r="AT7" s="2279"/>
      <c r="AU7" s="2279"/>
      <c r="AV7" s="2279"/>
      <c r="AW7" s="2279"/>
      <c r="AX7" s="2280"/>
    </row>
    <row r="8" spans="1:50" ht="137.25" customHeight="1">
      <c r="A8" s="79" t="s">
        <v>24</v>
      </c>
      <c r="B8" s="80"/>
      <c r="C8" s="80"/>
      <c r="D8" s="80"/>
      <c r="E8" s="80"/>
      <c r="F8" s="80"/>
      <c r="G8" s="2281" t="s">
        <v>1494</v>
      </c>
      <c r="H8" s="2282"/>
      <c r="I8" s="2282"/>
      <c r="J8" s="2282"/>
      <c r="K8" s="2282"/>
      <c r="L8" s="2282"/>
      <c r="M8" s="2282"/>
      <c r="N8" s="2282"/>
      <c r="O8" s="2282"/>
      <c r="P8" s="2282"/>
      <c r="Q8" s="2282"/>
      <c r="R8" s="2282"/>
      <c r="S8" s="2282"/>
      <c r="T8" s="2282"/>
      <c r="U8" s="2282"/>
      <c r="V8" s="2282"/>
      <c r="W8" s="2282"/>
      <c r="X8" s="2282"/>
      <c r="Y8" s="2282"/>
      <c r="Z8" s="2282"/>
      <c r="AA8" s="2282"/>
      <c r="AB8" s="2282"/>
      <c r="AC8" s="2282"/>
      <c r="AD8" s="2282"/>
      <c r="AE8" s="2282"/>
      <c r="AF8" s="2282"/>
      <c r="AG8" s="2282"/>
      <c r="AH8" s="2282"/>
      <c r="AI8" s="2282"/>
      <c r="AJ8" s="2282"/>
      <c r="AK8" s="2282"/>
      <c r="AL8" s="2282"/>
      <c r="AM8" s="2282"/>
      <c r="AN8" s="2282"/>
      <c r="AO8" s="2282"/>
      <c r="AP8" s="2282"/>
      <c r="AQ8" s="2282"/>
      <c r="AR8" s="2282"/>
      <c r="AS8" s="2282"/>
      <c r="AT8" s="2282"/>
      <c r="AU8" s="2282"/>
      <c r="AV8" s="2282"/>
      <c r="AW8" s="2282"/>
      <c r="AX8" s="2283"/>
    </row>
    <row r="9" spans="1:50" ht="29.25" customHeight="1">
      <c r="A9" s="79" t="s">
        <v>26</v>
      </c>
      <c r="B9" s="80"/>
      <c r="C9" s="80"/>
      <c r="D9" s="80"/>
      <c r="E9" s="80"/>
      <c r="F9" s="113"/>
      <c r="G9" s="114" t="s">
        <v>27</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60</v>
      </c>
      <c r="Q11" s="142"/>
      <c r="R11" s="142"/>
      <c r="S11" s="142"/>
      <c r="T11" s="142"/>
      <c r="U11" s="142"/>
      <c r="V11" s="142"/>
      <c r="W11" s="142">
        <v>43</v>
      </c>
      <c r="X11" s="142"/>
      <c r="Y11" s="142"/>
      <c r="Z11" s="142"/>
      <c r="AA11" s="142"/>
      <c r="AB11" s="142"/>
      <c r="AC11" s="142"/>
      <c r="AD11" s="142">
        <v>41</v>
      </c>
      <c r="AE11" s="142"/>
      <c r="AF11" s="142"/>
      <c r="AG11" s="142"/>
      <c r="AH11" s="142"/>
      <c r="AI11" s="142"/>
      <c r="AJ11" s="142"/>
      <c r="AK11" s="142">
        <v>29</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60</v>
      </c>
      <c r="Q16" s="165"/>
      <c r="R16" s="165"/>
      <c r="S16" s="165"/>
      <c r="T16" s="165"/>
      <c r="U16" s="165"/>
      <c r="V16" s="165"/>
      <c r="W16" s="165">
        <v>43</v>
      </c>
      <c r="X16" s="165"/>
      <c r="Y16" s="165"/>
      <c r="Z16" s="165"/>
      <c r="AA16" s="165"/>
      <c r="AB16" s="165"/>
      <c r="AC16" s="165"/>
      <c r="AD16" s="165">
        <v>41</v>
      </c>
      <c r="AE16" s="165"/>
      <c r="AF16" s="165"/>
      <c r="AG16" s="165"/>
      <c r="AH16" s="165"/>
      <c r="AI16" s="165"/>
      <c r="AJ16" s="165"/>
      <c r="AK16" s="165">
        <v>29</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60</v>
      </c>
      <c r="Q17" s="169"/>
      <c r="R17" s="169"/>
      <c r="S17" s="169"/>
      <c r="T17" s="169"/>
      <c r="U17" s="169"/>
      <c r="V17" s="169"/>
      <c r="W17" s="169">
        <v>43</v>
      </c>
      <c r="X17" s="169"/>
      <c r="Y17" s="169"/>
      <c r="Z17" s="169"/>
      <c r="AA17" s="169"/>
      <c r="AB17" s="169"/>
      <c r="AC17" s="169"/>
      <c r="AD17" s="169">
        <v>41</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556</v>
      </c>
      <c r="AU19" s="187"/>
      <c r="AV19" s="187"/>
      <c r="AW19" s="187"/>
      <c r="AX19" s="194"/>
    </row>
    <row r="20" spans="1:55" ht="39.6" customHeight="1">
      <c r="A20" s="179"/>
      <c r="B20" s="177"/>
      <c r="C20" s="177"/>
      <c r="D20" s="177"/>
      <c r="E20" s="177"/>
      <c r="F20" s="178"/>
      <c r="G20" s="2266" t="s">
        <v>1493</v>
      </c>
      <c r="H20" s="2261"/>
      <c r="I20" s="2261"/>
      <c r="J20" s="2261"/>
      <c r="K20" s="2261"/>
      <c r="L20" s="2261"/>
      <c r="M20" s="2261"/>
      <c r="N20" s="2261"/>
      <c r="O20" s="2261"/>
      <c r="P20" s="2261"/>
      <c r="Q20" s="2261"/>
      <c r="R20" s="2261"/>
      <c r="S20" s="2261"/>
      <c r="T20" s="2261"/>
      <c r="U20" s="2261"/>
      <c r="V20" s="2261"/>
      <c r="W20" s="2261"/>
      <c r="X20" s="2262"/>
      <c r="Y20" s="204" t="s">
        <v>49</v>
      </c>
      <c r="Z20" s="205"/>
      <c r="AA20" s="206"/>
      <c r="AB20" s="941" t="s">
        <v>554</v>
      </c>
      <c r="AC20" s="941"/>
      <c r="AD20" s="941"/>
      <c r="AE20" s="169">
        <v>12</v>
      </c>
      <c r="AF20" s="169"/>
      <c r="AG20" s="169"/>
      <c r="AH20" s="169"/>
      <c r="AI20" s="169"/>
      <c r="AJ20" s="169">
        <v>7</v>
      </c>
      <c r="AK20" s="169"/>
      <c r="AL20" s="169"/>
      <c r="AM20" s="169"/>
      <c r="AN20" s="169"/>
      <c r="AO20" s="169">
        <v>5</v>
      </c>
      <c r="AP20" s="169"/>
      <c r="AQ20" s="169"/>
      <c r="AR20" s="169"/>
      <c r="AS20" s="169"/>
      <c r="AT20" s="170"/>
      <c r="AU20" s="170"/>
      <c r="AV20" s="170"/>
      <c r="AW20" s="170"/>
      <c r="AX20" s="171"/>
    </row>
    <row r="21" spans="1:55" ht="31.9" customHeight="1">
      <c r="A21" s="180"/>
      <c r="B21" s="181"/>
      <c r="C21" s="181"/>
      <c r="D21" s="181"/>
      <c r="E21" s="181"/>
      <c r="F21" s="182"/>
      <c r="G21" s="2267"/>
      <c r="H21" s="2268"/>
      <c r="I21" s="2268"/>
      <c r="J21" s="2268"/>
      <c r="K21" s="2268"/>
      <c r="L21" s="2268"/>
      <c r="M21" s="2268"/>
      <c r="N21" s="2268"/>
      <c r="O21" s="2268"/>
      <c r="P21" s="2268"/>
      <c r="Q21" s="2268"/>
      <c r="R21" s="2268"/>
      <c r="S21" s="2268"/>
      <c r="T21" s="2268"/>
      <c r="U21" s="2268"/>
      <c r="V21" s="2268"/>
      <c r="W21" s="2268"/>
      <c r="X21" s="2269"/>
      <c r="Y21" s="128" t="s">
        <v>51</v>
      </c>
      <c r="Z21" s="129"/>
      <c r="AA21" s="130"/>
      <c r="AB21" s="188" t="s">
        <v>554</v>
      </c>
      <c r="AC21" s="188"/>
      <c r="AD21" s="188"/>
      <c r="AE21" s="188" t="s">
        <v>59</v>
      </c>
      <c r="AF21" s="188"/>
      <c r="AG21" s="188"/>
      <c r="AH21" s="188"/>
      <c r="AI21" s="188"/>
      <c r="AJ21" s="188" t="s">
        <v>59</v>
      </c>
      <c r="AK21" s="188"/>
      <c r="AL21" s="188"/>
      <c r="AM21" s="188"/>
      <c r="AN21" s="188"/>
      <c r="AO21" s="188" t="s">
        <v>59</v>
      </c>
      <c r="AP21" s="188"/>
      <c r="AQ21" s="188"/>
      <c r="AR21" s="188"/>
      <c r="AS21" s="188"/>
      <c r="AT21" s="169" t="s">
        <v>553</v>
      </c>
      <c r="AU21" s="169"/>
      <c r="AV21" s="169"/>
      <c r="AW21" s="169"/>
      <c r="AX21" s="189"/>
    </row>
    <row r="22" spans="1:55" ht="32.25" customHeight="1">
      <c r="A22" s="180"/>
      <c r="B22" s="181"/>
      <c r="C22" s="181"/>
      <c r="D22" s="181"/>
      <c r="E22" s="181"/>
      <c r="F22" s="182"/>
      <c r="G22" s="2263"/>
      <c r="H22" s="2264"/>
      <c r="I22" s="2264"/>
      <c r="J22" s="2264"/>
      <c r="K22" s="2264"/>
      <c r="L22" s="2264"/>
      <c r="M22" s="2264"/>
      <c r="N22" s="2264"/>
      <c r="O22" s="2264"/>
      <c r="P22" s="2264"/>
      <c r="Q22" s="2264"/>
      <c r="R22" s="2264"/>
      <c r="S22" s="2264"/>
      <c r="T22" s="2264"/>
      <c r="U22" s="2264"/>
      <c r="V22" s="2264"/>
      <c r="W22" s="2264"/>
      <c r="X22" s="2265"/>
      <c r="Y22" s="128" t="s">
        <v>52</v>
      </c>
      <c r="Z22" s="129"/>
      <c r="AA22" s="130"/>
      <c r="AB22" s="188" t="s">
        <v>199</v>
      </c>
      <c r="AC22" s="188"/>
      <c r="AD22" s="188"/>
      <c r="AE22" s="188" t="s">
        <v>59</v>
      </c>
      <c r="AF22" s="188"/>
      <c r="AG22" s="188"/>
      <c r="AH22" s="188"/>
      <c r="AI22" s="188"/>
      <c r="AJ22" s="188" t="s">
        <v>59</v>
      </c>
      <c r="AK22" s="188"/>
      <c r="AL22" s="188"/>
      <c r="AM22" s="188"/>
      <c r="AN22" s="188"/>
      <c r="AO22" s="188" t="s">
        <v>59</v>
      </c>
      <c r="AP22" s="188"/>
      <c r="AQ22" s="188"/>
      <c r="AR22" s="188"/>
      <c r="AS22" s="188"/>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2260" t="s">
        <v>1492</v>
      </c>
      <c r="H24" s="2261"/>
      <c r="I24" s="2261"/>
      <c r="J24" s="2261"/>
      <c r="K24" s="2261"/>
      <c r="L24" s="2261"/>
      <c r="M24" s="2261"/>
      <c r="N24" s="2261"/>
      <c r="O24" s="2261"/>
      <c r="P24" s="2261"/>
      <c r="Q24" s="2261"/>
      <c r="R24" s="2261"/>
      <c r="S24" s="2261"/>
      <c r="T24" s="2261"/>
      <c r="U24" s="2261"/>
      <c r="V24" s="2261"/>
      <c r="W24" s="2261"/>
      <c r="X24" s="2262"/>
      <c r="Y24" s="226" t="s">
        <v>58</v>
      </c>
      <c r="Z24" s="227"/>
      <c r="AA24" s="228"/>
      <c r="AB24" s="229" t="s">
        <v>554</v>
      </c>
      <c r="AC24" s="227"/>
      <c r="AD24" s="228"/>
      <c r="AE24" s="190">
        <v>1</v>
      </c>
      <c r="AF24" s="190"/>
      <c r="AG24" s="190"/>
      <c r="AH24" s="190"/>
      <c r="AI24" s="190"/>
      <c r="AJ24" s="173">
        <v>2</v>
      </c>
      <c r="AK24" s="173"/>
      <c r="AL24" s="173"/>
      <c r="AM24" s="173"/>
      <c r="AN24" s="173"/>
      <c r="AO24" s="173">
        <v>1</v>
      </c>
      <c r="AP24" s="173"/>
      <c r="AQ24" s="173"/>
      <c r="AR24" s="173"/>
      <c r="AS24" s="173"/>
      <c r="AT24" s="234" t="s">
        <v>202</v>
      </c>
      <c r="AU24" s="74"/>
      <c r="AV24" s="74"/>
      <c r="AW24" s="74"/>
      <c r="AX24" s="265"/>
      <c r="AY24" s="2"/>
      <c r="AZ24" s="3"/>
      <c r="BA24" s="3"/>
      <c r="BB24" s="3"/>
      <c r="BC24" s="3"/>
    </row>
    <row r="25" spans="1:55" ht="32.25" customHeight="1">
      <c r="A25" s="246"/>
      <c r="B25" s="247"/>
      <c r="C25" s="247"/>
      <c r="D25" s="247"/>
      <c r="E25" s="247"/>
      <c r="F25" s="248"/>
      <c r="G25" s="2263"/>
      <c r="H25" s="2264"/>
      <c r="I25" s="2264"/>
      <c r="J25" s="2264"/>
      <c r="K25" s="2264"/>
      <c r="L25" s="2264"/>
      <c r="M25" s="2264"/>
      <c r="N25" s="2264"/>
      <c r="O25" s="2264"/>
      <c r="P25" s="2264"/>
      <c r="Q25" s="2264"/>
      <c r="R25" s="2264"/>
      <c r="S25" s="2264"/>
      <c r="T25" s="2264"/>
      <c r="U25" s="2264"/>
      <c r="V25" s="2264"/>
      <c r="W25" s="2264"/>
      <c r="X25" s="2265"/>
      <c r="Y25" s="230" t="s">
        <v>998</v>
      </c>
      <c r="Z25" s="231"/>
      <c r="AA25" s="232"/>
      <c r="AB25" s="233" t="s">
        <v>554</v>
      </c>
      <c r="AC25" s="231"/>
      <c r="AD25" s="232"/>
      <c r="AE25" s="234">
        <v>1</v>
      </c>
      <c r="AF25" s="74"/>
      <c r="AG25" s="74"/>
      <c r="AH25" s="74"/>
      <c r="AI25" s="75"/>
      <c r="AJ25" s="235">
        <v>2</v>
      </c>
      <c r="AK25" s="236"/>
      <c r="AL25" s="236"/>
      <c r="AM25" s="236"/>
      <c r="AN25" s="237"/>
      <c r="AO25" s="235">
        <v>1</v>
      </c>
      <c r="AP25" s="236"/>
      <c r="AQ25" s="236"/>
      <c r="AR25" s="236"/>
      <c r="AS25" s="237"/>
      <c r="AT25" s="235">
        <v>6</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2270" t="s">
        <v>1491</v>
      </c>
      <c r="H27" s="527"/>
      <c r="I27" s="527"/>
      <c r="J27" s="527"/>
      <c r="K27" s="527"/>
      <c r="L27" s="527"/>
      <c r="M27" s="527"/>
      <c r="N27" s="527"/>
      <c r="O27" s="527"/>
      <c r="P27" s="527"/>
      <c r="Q27" s="527"/>
      <c r="R27" s="527"/>
      <c r="S27" s="527"/>
      <c r="T27" s="527"/>
      <c r="U27" s="527"/>
      <c r="V27" s="527"/>
      <c r="W27" s="527"/>
      <c r="X27" s="2271"/>
      <c r="Y27" s="261" t="s">
        <v>62</v>
      </c>
      <c r="Z27" s="262"/>
      <c r="AA27" s="263"/>
      <c r="AB27" s="502" t="s">
        <v>996</v>
      </c>
      <c r="AC27" s="900"/>
      <c r="AD27" s="909"/>
      <c r="AE27" s="502" t="s">
        <v>1490</v>
      </c>
      <c r="AF27" s="503"/>
      <c r="AG27" s="503"/>
      <c r="AH27" s="503"/>
      <c r="AI27" s="532"/>
      <c r="AJ27" s="502" t="s">
        <v>1489</v>
      </c>
      <c r="AK27" s="503"/>
      <c r="AL27" s="503"/>
      <c r="AM27" s="503"/>
      <c r="AN27" s="532"/>
      <c r="AO27" s="502" t="s">
        <v>1488</v>
      </c>
      <c r="AP27" s="503"/>
      <c r="AQ27" s="503"/>
      <c r="AR27" s="503"/>
      <c r="AS27" s="532"/>
      <c r="AT27" s="502" t="s">
        <v>1487</v>
      </c>
      <c r="AU27" s="503"/>
      <c r="AV27" s="503"/>
      <c r="AW27" s="503"/>
      <c r="AX27" s="504"/>
      <c r="AY27" s="15"/>
      <c r="AZ27" s="15"/>
    </row>
    <row r="28" spans="1:55" ht="47.1" customHeight="1">
      <c r="A28" s="214"/>
      <c r="B28" s="215"/>
      <c r="C28" s="215"/>
      <c r="D28" s="215"/>
      <c r="E28" s="215"/>
      <c r="F28" s="216"/>
      <c r="G28" s="1612"/>
      <c r="H28" s="1613"/>
      <c r="I28" s="1613"/>
      <c r="J28" s="1613"/>
      <c r="K28" s="1613"/>
      <c r="L28" s="1613"/>
      <c r="M28" s="1613"/>
      <c r="N28" s="1613"/>
      <c r="O28" s="1613"/>
      <c r="P28" s="1613"/>
      <c r="Q28" s="1613"/>
      <c r="R28" s="1613"/>
      <c r="S28" s="1613"/>
      <c r="T28" s="1613"/>
      <c r="U28" s="1613"/>
      <c r="V28" s="1613"/>
      <c r="W28" s="1613"/>
      <c r="X28" s="1614"/>
      <c r="Y28" s="204" t="s">
        <v>66</v>
      </c>
      <c r="Z28" s="231"/>
      <c r="AA28" s="232"/>
      <c r="AB28" s="2259" t="s">
        <v>1486</v>
      </c>
      <c r="AC28" s="1317"/>
      <c r="AD28" s="1318"/>
      <c r="AE28" s="508" t="s">
        <v>1485</v>
      </c>
      <c r="AF28" s="503"/>
      <c r="AG28" s="503"/>
      <c r="AH28" s="503"/>
      <c r="AI28" s="532"/>
      <c r="AJ28" s="508" t="s">
        <v>1484</v>
      </c>
      <c r="AK28" s="503"/>
      <c r="AL28" s="503"/>
      <c r="AM28" s="503"/>
      <c r="AN28" s="532"/>
      <c r="AO28" s="508" t="s">
        <v>1483</v>
      </c>
      <c r="AP28" s="503"/>
      <c r="AQ28" s="503"/>
      <c r="AR28" s="503"/>
      <c r="AS28" s="532"/>
      <c r="AT28" s="508" t="s">
        <v>1482</v>
      </c>
      <c r="AU28" s="503"/>
      <c r="AV28" s="503"/>
      <c r="AW28" s="503"/>
      <c r="AX28" s="504"/>
      <c r="AY28" s="15"/>
      <c r="AZ28" s="15"/>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198" t="s">
        <v>1143</v>
      </c>
      <c r="D30" s="1199"/>
      <c r="E30" s="1199"/>
      <c r="F30" s="1199"/>
      <c r="G30" s="1199"/>
      <c r="H30" s="1199"/>
      <c r="I30" s="1199"/>
      <c r="J30" s="1199"/>
      <c r="K30" s="1200"/>
      <c r="L30" s="1201">
        <v>29</v>
      </c>
      <c r="M30" s="852"/>
      <c r="N30" s="852"/>
      <c r="O30" s="852"/>
      <c r="P30" s="852"/>
      <c r="Q30" s="853"/>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v>29</v>
      </c>
      <c r="M36" s="301"/>
      <c r="N36" s="301"/>
      <c r="O36" s="301"/>
      <c r="P36" s="301"/>
      <c r="Q36" s="302"/>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1238" t="s">
        <v>117</v>
      </c>
      <c r="AE40" s="1239"/>
      <c r="AF40" s="1239"/>
      <c r="AG40" s="2248" t="s">
        <v>1481</v>
      </c>
      <c r="AH40" s="2249"/>
      <c r="AI40" s="2249"/>
      <c r="AJ40" s="2249"/>
      <c r="AK40" s="2249"/>
      <c r="AL40" s="2249"/>
      <c r="AM40" s="2249"/>
      <c r="AN40" s="2249"/>
      <c r="AO40" s="2249"/>
      <c r="AP40" s="2249"/>
      <c r="AQ40" s="2249"/>
      <c r="AR40" s="2249"/>
      <c r="AS40" s="2249"/>
      <c r="AT40" s="2249"/>
      <c r="AU40" s="2249"/>
      <c r="AV40" s="2249"/>
      <c r="AW40" s="2249"/>
      <c r="AX40" s="2250"/>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1225" t="s">
        <v>117</v>
      </c>
      <c r="AE41" s="1226"/>
      <c r="AF41" s="1226"/>
      <c r="AG41" s="2251"/>
      <c r="AH41" s="2252"/>
      <c r="AI41" s="2252"/>
      <c r="AJ41" s="2252"/>
      <c r="AK41" s="2252"/>
      <c r="AL41" s="2252"/>
      <c r="AM41" s="2252"/>
      <c r="AN41" s="2252"/>
      <c r="AO41" s="2252"/>
      <c r="AP41" s="2252"/>
      <c r="AQ41" s="2252"/>
      <c r="AR41" s="2252"/>
      <c r="AS41" s="2252"/>
      <c r="AT41" s="2252"/>
      <c r="AU41" s="2252"/>
      <c r="AV41" s="2252"/>
      <c r="AW41" s="2252"/>
      <c r="AX41" s="2253"/>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2257" t="s">
        <v>117</v>
      </c>
      <c r="AE42" s="2258"/>
      <c r="AF42" s="2258"/>
      <c r="AG42" s="2254"/>
      <c r="AH42" s="2255"/>
      <c r="AI42" s="2255"/>
      <c r="AJ42" s="2255"/>
      <c r="AK42" s="2255"/>
      <c r="AL42" s="2255"/>
      <c r="AM42" s="2255"/>
      <c r="AN42" s="2255"/>
      <c r="AO42" s="2255"/>
      <c r="AP42" s="2255"/>
      <c r="AQ42" s="2255"/>
      <c r="AR42" s="2255"/>
      <c r="AS42" s="2255"/>
      <c r="AT42" s="2255"/>
      <c r="AU42" s="2255"/>
      <c r="AV42" s="2255"/>
      <c r="AW42" s="2255"/>
      <c r="AX42" s="2256"/>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1214" t="s">
        <v>117</v>
      </c>
      <c r="AE43" s="1215"/>
      <c r="AF43" s="1227"/>
      <c r="AG43" s="2239" t="s">
        <v>1480</v>
      </c>
      <c r="AH43" s="2240"/>
      <c r="AI43" s="2240"/>
      <c r="AJ43" s="2240"/>
      <c r="AK43" s="2240"/>
      <c r="AL43" s="2240"/>
      <c r="AM43" s="2240"/>
      <c r="AN43" s="2240"/>
      <c r="AO43" s="2240"/>
      <c r="AP43" s="2240"/>
      <c r="AQ43" s="2240"/>
      <c r="AR43" s="2240"/>
      <c r="AS43" s="2240"/>
      <c r="AT43" s="2240"/>
      <c r="AU43" s="2240"/>
      <c r="AV43" s="2240"/>
      <c r="AW43" s="2240"/>
      <c r="AX43" s="2241"/>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1225" t="s">
        <v>117</v>
      </c>
      <c r="AE44" s="1226"/>
      <c r="AF44" s="1226"/>
      <c r="AG44" s="2242"/>
      <c r="AH44" s="2243"/>
      <c r="AI44" s="2243"/>
      <c r="AJ44" s="2243"/>
      <c r="AK44" s="2243"/>
      <c r="AL44" s="2243"/>
      <c r="AM44" s="2243"/>
      <c r="AN44" s="2243"/>
      <c r="AO44" s="2243"/>
      <c r="AP44" s="2243"/>
      <c r="AQ44" s="2243"/>
      <c r="AR44" s="2243"/>
      <c r="AS44" s="2243"/>
      <c r="AT44" s="2243"/>
      <c r="AU44" s="2243"/>
      <c r="AV44" s="2243"/>
      <c r="AW44" s="2243"/>
      <c r="AX44" s="2244"/>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1225" t="s">
        <v>117</v>
      </c>
      <c r="AE45" s="1226"/>
      <c r="AF45" s="1226"/>
      <c r="AG45" s="2242"/>
      <c r="AH45" s="2243"/>
      <c r="AI45" s="2243"/>
      <c r="AJ45" s="2243"/>
      <c r="AK45" s="2243"/>
      <c r="AL45" s="2243"/>
      <c r="AM45" s="2243"/>
      <c r="AN45" s="2243"/>
      <c r="AO45" s="2243"/>
      <c r="AP45" s="2243"/>
      <c r="AQ45" s="2243"/>
      <c r="AR45" s="2243"/>
      <c r="AS45" s="2243"/>
      <c r="AT45" s="2243"/>
      <c r="AU45" s="2243"/>
      <c r="AV45" s="2243"/>
      <c r="AW45" s="2243"/>
      <c r="AX45" s="2244"/>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1225" t="s">
        <v>117</v>
      </c>
      <c r="AE46" s="1226"/>
      <c r="AF46" s="1226"/>
      <c r="AG46" s="2242"/>
      <c r="AH46" s="2243"/>
      <c r="AI46" s="2243"/>
      <c r="AJ46" s="2243"/>
      <c r="AK46" s="2243"/>
      <c r="AL46" s="2243"/>
      <c r="AM46" s="2243"/>
      <c r="AN46" s="2243"/>
      <c r="AO46" s="2243"/>
      <c r="AP46" s="2243"/>
      <c r="AQ46" s="2243"/>
      <c r="AR46" s="2243"/>
      <c r="AS46" s="2243"/>
      <c r="AT46" s="2243"/>
      <c r="AU46" s="2243"/>
      <c r="AV46" s="2243"/>
      <c r="AW46" s="2243"/>
      <c r="AX46" s="2244"/>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1225" t="s">
        <v>117</v>
      </c>
      <c r="AE47" s="1226"/>
      <c r="AF47" s="1226"/>
      <c r="AG47" s="2242"/>
      <c r="AH47" s="2243"/>
      <c r="AI47" s="2243"/>
      <c r="AJ47" s="2243"/>
      <c r="AK47" s="2243"/>
      <c r="AL47" s="2243"/>
      <c r="AM47" s="2243"/>
      <c r="AN47" s="2243"/>
      <c r="AO47" s="2243"/>
      <c r="AP47" s="2243"/>
      <c r="AQ47" s="2243"/>
      <c r="AR47" s="2243"/>
      <c r="AS47" s="2243"/>
      <c r="AT47" s="2243"/>
      <c r="AU47" s="2243"/>
      <c r="AV47" s="2243"/>
      <c r="AW47" s="2243"/>
      <c r="AX47" s="2244"/>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1236" t="s">
        <v>145</v>
      </c>
      <c r="AE48" s="1237"/>
      <c r="AF48" s="1237"/>
      <c r="AG48" s="2245"/>
      <c r="AH48" s="2246"/>
      <c r="AI48" s="2246"/>
      <c r="AJ48" s="2246"/>
      <c r="AK48" s="2246"/>
      <c r="AL48" s="2246"/>
      <c r="AM48" s="2246"/>
      <c r="AN48" s="2246"/>
      <c r="AO48" s="2246"/>
      <c r="AP48" s="2246"/>
      <c r="AQ48" s="2246"/>
      <c r="AR48" s="2246"/>
      <c r="AS48" s="2246"/>
      <c r="AT48" s="2246"/>
      <c r="AU48" s="2246"/>
      <c r="AV48" s="2246"/>
      <c r="AW48" s="2246"/>
      <c r="AX48" s="2247"/>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1225" t="s">
        <v>117</v>
      </c>
      <c r="AE49" s="1226"/>
      <c r="AF49" s="1226"/>
      <c r="AG49" s="2230" t="s">
        <v>1164</v>
      </c>
      <c r="AH49" s="2231"/>
      <c r="AI49" s="2231"/>
      <c r="AJ49" s="2231"/>
      <c r="AK49" s="2231"/>
      <c r="AL49" s="2231"/>
      <c r="AM49" s="2231"/>
      <c r="AN49" s="2231"/>
      <c r="AO49" s="2231"/>
      <c r="AP49" s="2231"/>
      <c r="AQ49" s="2231"/>
      <c r="AR49" s="2231"/>
      <c r="AS49" s="2231"/>
      <c r="AT49" s="2231"/>
      <c r="AU49" s="2231"/>
      <c r="AV49" s="2231"/>
      <c r="AW49" s="2231"/>
      <c r="AX49" s="2232"/>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1225" t="s">
        <v>117</v>
      </c>
      <c r="AE50" s="1226"/>
      <c r="AF50" s="1226"/>
      <c r="AG50" s="2233"/>
      <c r="AH50" s="2234"/>
      <c r="AI50" s="2234"/>
      <c r="AJ50" s="2234"/>
      <c r="AK50" s="2234"/>
      <c r="AL50" s="2234"/>
      <c r="AM50" s="2234"/>
      <c r="AN50" s="2234"/>
      <c r="AO50" s="2234"/>
      <c r="AP50" s="2234"/>
      <c r="AQ50" s="2234"/>
      <c r="AR50" s="2234"/>
      <c r="AS50" s="2234"/>
      <c r="AT50" s="2234"/>
      <c r="AU50" s="2234"/>
      <c r="AV50" s="2234"/>
      <c r="AW50" s="2234"/>
      <c r="AX50" s="2235"/>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1225" t="s">
        <v>117</v>
      </c>
      <c r="AE51" s="1226"/>
      <c r="AF51" s="1226"/>
      <c r="AG51" s="2236"/>
      <c r="AH51" s="2237"/>
      <c r="AI51" s="2237"/>
      <c r="AJ51" s="2237"/>
      <c r="AK51" s="2237"/>
      <c r="AL51" s="2237"/>
      <c r="AM51" s="2237"/>
      <c r="AN51" s="2237"/>
      <c r="AO51" s="2237"/>
      <c r="AP51" s="2237"/>
      <c r="AQ51" s="2237"/>
      <c r="AR51" s="2237"/>
      <c r="AS51" s="2237"/>
      <c r="AT51" s="2237"/>
      <c r="AU51" s="2237"/>
      <c r="AV51" s="2237"/>
      <c r="AW51" s="2237"/>
      <c r="AX51" s="2238"/>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687</v>
      </c>
      <c r="AE52" s="876"/>
      <c r="AF52" s="946"/>
      <c r="AG52" s="682" t="s">
        <v>1479</v>
      </c>
      <c r="AH52" s="683"/>
      <c r="AI52" s="683"/>
      <c r="AJ52" s="683"/>
      <c r="AK52" s="683"/>
      <c r="AL52" s="683"/>
      <c r="AM52" s="683"/>
      <c r="AN52" s="683"/>
      <c r="AO52" s="683"/>
      <c r="AP52" s="683"/>
      <c r="AQ52" s="683"/>
      <c r="AR52" s="683"/>
      <c r="AS52" s="683"/>
      <c r="AT52" s="683"/>
      <c r="AU52" s="683"/>
      <c r="AV52" s="683"/>
      <c r="AW52" s="683"/>
      <c r="AX52" s="684"/>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670"/>
      <c r="AH53" s="671"/>
      <c r="AI53" s="671"/>
      <c r="AJ53" s="671"/>
      <c r="AK53" s="671"/>
      <c r="AL53" s="671"/>
      <c r="AM53" s="671"/>
      <c r="AN53" s="671"/>
      <c r="AO53" s="671"/>
      <c r="AP53" s="671"/>
      <c r="AQ53" s="671"/>
      <c r="AR53" s="671"/>
      <c r="AS53" s="671"/>
      <c r="AT53" s="671"/>
      <c r="AU53" s="671"/>
      <c r="AV53" s="671"/>
      <c r="AW53" s="671"/>
      <c r="AX53" s="672"/>
    </row>
    <row r="54" spans="1:50" ht="26.25" customHeight="1">
      <c r="A54" s="321"/>
      <c r="B54" s="322"/>
      <c r="C54" s="417"/>
      <c r="D54" s="418"/>
      <c r="E54" s="418"/>
      <c r="F54" s="418"/>
      <c r="G54" s="2229" t="s">
        <v>1478</v>
      </c>
      <c r="H54" s="342"/>
      <c r="I54" s="342"/>
      <c r="J54" s="342"/>
      <c r="K54" s="342"/>
      <c r="L54" s="342"/>
      <c r="M54" s="342"/>
      <c r="N54" s="342"/>
      <c r="O54" s="342"/>
      <c r="P54" s="342"/>
      <c r="Q54" s="342"/>
      <c r="R54" s="342"/>
      <c r="S54" s="420"/>
      <c r="T54" s="421" t="s">
        <v>1477</v>
      </c>
      <c r="U54" s="342"/>
      <c r="V54" s="342"/>
      <c r="W54" s="342"/>
      <c r="X54" s="342"/>
      <c r="Y54" s="342"/>
      <c r="Z54" s="342"/>
      <c r="AA54" s="342"/>
      <c r="AB54" s="342"/>
      <c r="AC54" s="342"/>
      <c r="AD54" s="342"/>
      <c r="AE54" s="342"/>
      <c r="AF54" s="342"/>
      <c r="AG54" s="670"/>
      <c r="AH54" s="671"/>
      <c r="AI54" s="671"/>
      <c r="AJ54" s="671"/>
      <c r="AK54" s="671"/>
      <c r="AL54" s="671"/>
      <c r="AM54" s="671"/>
      <c r="AN54" s="671"/>
      <c r="AO54" s="671"/>
      <c r="AP54" s="671"/>
      <c r="AQ54" s="671"/>
      <c r="AR54" s="671"/>
      <c r="AS54" s="671"/>
      <c r="AT54" s="671"/>
      <c r="AU54" s="671"/>
      <c r="AV54" s="671"/>
      <c r="AW54" s="671"/>
      <c r="AX54" s="672"/>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673"/>
      <c r="AH55" s="674"/>
      <c r="AI55" s="674"/>
      <c r="AJ55" s="674"/>
      <c r="AK55" s="674"/>
      <c r="AL55" s="674"/>
      <c r="AM55" s="674"/>
      <c r="AN55" s="674"/>
      <c r="AO55" s="674"/>
      <c r="AP55" s="674"/>
      <c r="AQ55" s="674"/>
      <c r="AR55" s="674"/>
      <c r="AS55" s="674"/>
      <c r="AT55" s="674"/>
      <c r="AU55" s="674"/>
      <c r="AV55" s="674"/>
      <c r="AW55" s="674"/>
      <c r="AX55" s="675"/>
    </row>
    <row r="56" spans="1:50" ht="57" customHeight="1">
      <c r="A56" s="352" t="s">
        <v>100</v>
      </c>
      <c r="B56" s="387"/>
      <c r="C56" s="390" t="s">
        <v>101</v>
      </c>
      <c r="D56" s="391"/>
      <c r="E56" s="391"/>
      <c r="F56" s="392"/>
      <c r="G56" s="1211" t="s">
        <v>1476</v>
      </c>
      <c r="H56" s="1212"/>
      <c r="I56" s="1212"/>
      <c r="J56" s="1212"/>
      <c r="K56" s="1212"/>
      <c r="L56" s="1212"/>
      <c r="M56" s="1212"/>
      <c r="N56" s="1212"/>
      <c r="O56" s="1212"/>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3"/>
    </row>
    <row r="57" spans="1:50" ht="66.75" customHeight="1" thickBot="1">
      <c r="A57" s="388"/>
      <c r="B57" s="389"/>
      <c r="C57" s="396" t="s">
        <v>103</v>
      </c>
      <c r="D57" s="397"/>
      <c r="E57" s="397"/>
      <c r="F57" s="398"/>
      <c r="G57" s="781" t="s">
        <v>1475</v>
      </c>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3"/>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1823">
        <v>123</v>
      </c>
      <c r="L67" s="1824"/>
      <c r="M67" s="1824"/>
      <c r="N67" s="1824"/>
      <c r="O67" s="1824"/>
      <c r="P67" s="1824"/>
      <c r="Q67" s="1824"/>
      <c r="R67" s="1825"/>
      <c r="S67" s="422" t="s">
        <v>111</v>
      </c>
      <c r="T67" s="426"/>
      <c r="U67" s="426"/>
      <c r="V67" s="426"/>
      <c r="W67" s="426"/>
      <c r="X67" s="426"/>
      <c r="Y67" s="426"/>
      <c r="Z67" s="442"/>
      <c r="AA67" s="557">
        <v>148</v>
      </c>
      <c r="AB67" s="301"/>
      <c r="AC67" s="301"/>
      <c r="AD67" s="301"/>
      <c r="AE67" s="301"/>
      <c r="AF67" s="301"/>
      <c r="AG67" s="301"/>
      <c r="AH67" s="302"/>
      <c r="AI67" s="422" t="s">
        <v>112</v>
      </c>
      <c r="AJ67" s="423"/>
      <c r="AK67" s="423"/>
      <c r="AL67" s="423"/>
      <c r="AM67" s="423"/>
      <c r="AN67" s="423"/>
      <c r="AO67" s="423"/>
      <c r="AP67" s="424"/>
      <c r="AQ67" s="425">
        <v>272</v>
      </c>
      <c r="AR67" s="426"/>
      <c r="AS67" s="426"/>
      <c r="AT67" s="426"/>
      <c r="AU67" s="426"/>
      <c r="AV67" s="426"/>
      <c r="AW67" s="426"/>
      <c r="AX67" s="427"/>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T23:AX23"/>
    <mergeCell ref="AO24:AS24"/>
    <mergeCell ref="AT24:AX24"/>
    <mergeCell ref="AO25:AS25"/>
    <mergeCell ref="AT25:AX25"/>
    <mergeCell ref="AR16:AX16"/>
    <mergeCell ref="G17:O17"/>
    <mergeCell ref="P17:V17"/>
    <mergeCell ref="W17:AC17"/>
    <mergeCell ref="AD17:AJ17"/>
    <mergeCell ref="AK17:AQ17"/>
    <mergeCell ref="AR17:AX17"/>
    <mergeCell ref="AO19:AS19"/>
    <mergeCell ref="AT19:AX19"/>
    <mergeCell ref="AR18:AX18"/>
    <mergeCell ref="Y19:AA19"/>
    <mergeCell ref="AB19:AD19"/>
    <mergeCell ref="AE19:AI19"/>
    <mergeCell ref="AJ19:AN19"/>
    <mergeCell ref="G18:O18"/>
    <mergeCell ref="P18:V18"/>
    <mergeCell ref="W18:AC18"/>
    <mergeCell ref="AD18:AJ18"/>
    <mergeCell ref="AK18:AQ18"/>
    <mergeCell ref="AT21:AX21"/>
    <mergeCell ref="Y22:AA22"/>
    <mergeCell ref="AB22:AD22"/>
    <mergeCell ref="AE22:AI22"/>
    <mergeCell ref="AJ22:AN22"/>
    <mergeCell ref="AO22:AS22"/>
    <mergeCell ref="AT22:AX22"/>
    <mergeCell ref="AO20:AS20"/>
    <mergeCell ref="AT20:AX20"/>
    <mergeCell ref="Y21:AA21"/>
    <mergeCell ref="AB21:AD21"/>
    <mergeCell ref="AE23:AI23"/>
    <mergeCell ref="AJ23:AN23"/>
    <mergeCell ref="G20:X22"/>
    <mergeCell ref="AE24:AI24"/>
    <mergeCell ref="AJ24:AN24"/>
    <mergeCell ref="G27:X28"/>
    <mergeCell ref="Y27:AA27"/>
    <mergeCell ref="AB27:AD27"/>
    <mergeCell ref="AO23:AS23"/>
    <mergeCell ref="AO21:AS21"/>
    <mergeCell ref="AJ25:AN25"/>
    <mergeCell ref="AE20:AI20"/>
    <mergeCell ref="AJ20:AN20"/>
    <mergeCell ref="AE21:AI21"/>
    <mergeCell ref="AJ21:AN21"/>
    <mergeCell ref="AE27:AI27"/>
    <mergeCell ref="AJ27:AN27"/>
    <mergeCell ref="AO27:AS27"/>
    <mergeCell ref="AO26:AS26"/>
    <mergeCell ref="AE25:AI25"/>
    <mergeCell ref="A19:F22"/>
    <mergeCell ref="G19:X19"/>
    <mergeCell ref="Y25:AA25"/>
    <mergeCell ref="Y20:AA20"/>
    <mergeCell ref="AB20:AD20"/>
    <mergeCell ref="A26:F28"/>
    <mergeCell ref="G26:X26"/>
    <mergeCell ref="Y26:AA26"/>
    <mergeCell ref="AB26:AD26"/>
    <mergeCell ref="G23:X23"/>
    <mergeCell ref="Y23:AA23"/>
    <mergeCell ref="AB23:AD23"/>
    <mergeCell ref="A23:F25"/>
    <mergeCell ref="AB25:AD25"/>
    <mergeCell ref="G24:X25"/>
    <mergeCell ref="Y24:AA24"/>
    <mergeCell ref="AB24:AD24"/>
    <mergeCell ref="AT26:AX26"/>
    <mergeCell ref="AT27:AX27"/>
    <mergeCell ref="Y28:AA28"/>
    <mergeCell ref="AB28:AD28"/>
    <mergeCell ref="AE28:AI28"/>
    <mergeCell ref="AJ28:AN28"/>
    <mergeCell ref="AO28:AS28"/>
    <mergeCell ref="AT28:AX28"/>
    <mergeCell ref="AE26:AI26"/>
    <mergeCell ref="AJ26:AN2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69" fitToHeight="4" orientation="portrait" horizontalDpi="4294967292" r:id="rId1"/>
  <headerFooter alignWithMargins="0">
    <oddFooter>&amp;C&amp;P</oddFooter>
  </headerFooter>
  <rowBreaks count="1" manualBreakCount="1">
    <brk id="36" max="49" man="1"/>
  </row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C238"/>
  <sheetViews>
    <sheetView view="pageBreakPreview" topLeftCell="F1" zoomScale="115" zoomScaleNormal="75" zoomScaleSheetLayoutView="115"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257</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2313" t="s">
        <v>1550</v>
      </c>
      <c r="H3" s="2314"/>
      <c r="I3" s="2314"/>
      <c r="J3" s="2314"/>
      <c r="K3" s="2314"/>
      <c r="L3" s="2314"/>
      <c r="M3" s="2314"/>
      <c r="N3" s="2314"/>
      <c r="O3" s="2314"/>
      <c r="P3" s="2314"/>
      <c r="Q3" s="2314"/>
      <c r="R3" s="2314"/>
      <c r="S3" s="2314"/>
      <c r="T3" s="2314"/>
      <c r="U3" s="2314"/>
      <c r="V3" s="2314"/>
      <c r="W3" s="2314"/>
      <c r="X3" s="2314"/>
      <c r="Y3" s="60" t="s">
        <v>245</v>
      </c>
      <c r="Z3" s="61"/>
      <c r="AA3" s="61"/>
      <c r="AB3" s="61"/>
      <c r="AC3" s="61"/>
      <c r="AD3" s="62"/>
      <c r="AE3" s="2315" t="s">
        <v>244</v>
      </c>
      <c r="AF3" s="2316"/>
      <c r="AG3" s="2316"/>
      <c r="AH3" s="2316"/>
      <c r="AI3" s="2316"/>
      <c r="AJ3" s="2316"/>
      <c r="AK3" s="2316"/>
      <c r="AL3" s="2316"/>
      <c r="AM3" s="2316"/>
      <c r="AN3" s="2316"/>
      <c r="AO3" s="2316"/>
      <c r="AP3" s="2317"/>
      <c r="AQ3" s="66" t="s">
        <v>8</v>
      </c>
      <c r="AR3" s="2316"/>
      <c r="AS3" s="2316"/>
      <c r="AT3" s="2316"/>
      <c r="AU3" s="2316"/>
      <c r="AV3" s="2316"/>
      <c r="AW3" s="2316"/>
      <c r="AX3" s="2318"/>
    </row>
    <row r="4" spans="1:50" ht="30" customHeight="1">
      <c r="A4" s="84" t="s">
        <v>9</v>
      </c>
      <c r="B4" s="85"/>
      <c r="C4" s="85"/>
      <c r="D4" s="85"/>
      <c r="E4" s="85"/>
      <c r="F4" s="86"/>
      <c r="G4" s="2319" t="s">
        <v>1549</v>
      </c>
      <c r="H4" s="833"/>
      <c r="I4" s="833"/>
      <c r="J4" s="833"/>
      <c r="K4" s="833"/>
      <c r="L4" s="833"/>
      <c r="M4" s="833"/>
      <c r="N4" s="833"/>
      <c r="O4" s="833"/>
      <c r="P4" s="833"/>
      <c r="Q4" s="833"/>
      <c r="R4" s="833"/>
      <c r="S4" s="833"/>
      <c r="T4" s="833"/>
      <c r="U4" s="833"/>
      <c r="V4" s="2320"/>
      <c r="W4" s="2320"/>
      <c r="X4" s="2320"/>
      <c r="Y4" s="90" t="s">
        <v>11</v>
      </c>
      <c r="Z4" s="91"/>
      <c r="AA4" s="91"/>
      <c r="AB4" s="91"/>
      <c r="AC4" s="91"/>
      <c r="AD4" s="92"/>
      <c r="AE4" s="2321" t="s">
        <v>242</v>
      </c>
      <c r="AF4" s="2321"/>
      <c r="AG4" s="2321"/>
      <c r="AH4" s="2321"/>
      <c r="AI4" s="2321"/>
      <c r="AJ4" s="2321"/>
      <c r="AK4" s="2321"/>
      <c r="AL4" s="2321"/>
      <c r="AM4" s="2321"/>
      <c r="AN4" s="2321"/>
      <c r="AO4" s="2321"/>
      <c r="AP4" s="2322"/>
      <c r="AQ4" s="457" t="s">
        <v>1548</v>
      </c>
      <c r="AR4" s="458"/>
      <c r="AS4" s="458"/>
      <c r="AT4" s="458"/>
      <c r="AU4" s="458"/>
      <c r="AV4" s="458"/>
      <c r="AW4" s="458"/>
      <c r="AX4" s="459"/>
    </row>
    <row r="5" spans="1:50" ht="30" customHeight="1">
      <c r="A5" s="99" t="s">
        <v>14</v>
      </c>
      <c r="B5" s="100"/>
      <c r="C5" s="100"/>
      <c r="D5" s="100"/>
      <c r="E5" s="100"/>
      <c r="F5" s="100"/>
      <c r="G5" s="847" t="s">
        <v>819</v>
      </c>
      <c r="H5" s="2320"/>
      <c r="I5" s="2320"/>
      <c r="J5" s="2320"/>
      <c r="K5" s="2320"/>
      <c r="L5" s="2320"/>
      <c r="M5" s="2320"/>
      <c r="N5" s="2320"/>
      <c r="O5" s="2320"/>
      <c r="P5" s="2320"/>
      <c r="Q5" s="2320"/>
      <c r="R5" s="2320"/>
      <c r="S5" s="2320"/>
      <c r="T5" s="2320"/>
      <c r="U5" s="2320"/>
      <c r="V5" s="2320"/>
      <c r="W5" s="2320"/>
      <c r="X5" s="2320"/>
      <c r="Y5" s="103" t="s">
        <v>16</v>
      </c>
      <c r="Z5" s="104"/>
      <c r="AA5" s="104"/>
      <c r="AB5" s="104"/>
      <c r="AC5" s="104"/>
      <c r="AD5" s="105"/>
      <c r="AE5" s="722" t="s">
        <v>240</v>
      </c>
      <c r="AF5" s="722"/>
      <c r="AG5" s="722"/>
      <c r="AH5" s="722"/>
      <c r="AI5" s="722"/>
      <c r="AJ5" s="722"/>
      <c r="AK5" s="722"/>
      <c r="AL5" s="722"/>
      <c r="AM5" s="722"/>
      <c r="AN5" s="722"/>
      <c r="AO5" s="722"/>
      <c r="AP5" s="722"/>
      <c r="AQ5" s="2320"/>
      <c r="AR5" s="2320"/>
      <c r="AS5" s="2320"/>
      <c r="AT5" s="2320"/>
      <c r="AU5" s="2320"/>
      <c r="AV5" s="2320"/>
      <c r="AW5" s="2320"/>
      <c r="AX5" s="2323"/>
    </row>
    <row r="6" spans="1:50" ht="39.950000000000003" customHeight="1">
      <c r="A6" s="68" t="s">
        <v>18</v>
      </c>
      <c r="B6" s="69"/>
      <c r="C6" s="69"/>
      <c r="D6" s="69"/>
      <c r="E6" s="69"/>
      <c r="F6" s="69"/>
      <c r="G6" s="2304" t="s">
        <v>1547</v>
      </c>
      <c r="H6" s="2305"/>
      <c r="I6" s="2305"/>
      <c r="J6" s="2305"/>
      <c r="K6" s="2305"/>
      <c r="L6" s="2305"/>
      <c r="M6" s="2305"/>
      <c r="N6" s="2305"/>
      <c r="O6" s="2305"/>
      <c r="P6" s="2305"/>
      <c r="Q6" s="2305"/>
      <c r="R6" s="2305"/>
      <c r="S6" s="2305"/>
      <c r="T6" s="2305"/>
      <c r="U6" s="2305"/>
      <c r="V6" s="2306"/>
      <c r="W6" s="2306"/>
      <c r="X6" s="2306"/>
      <c r="Y6" s="73" t="s">
        <v>238</v>
      </c>
      <c r="Z6" s="74"/>
      <c r="AA6" s="74"/>
      <c r="AB6" s="74"/>
      <c r="AC6" s="74"/>
      <c r="AD6" s="75"/>
      <c r="AE6" s="2307" t="s">
        <v>1546</v>
      </c>
      <c r="AF6" s="2308"/>
      <c r="AG6" s="2308"/>
      <c r="AH6" s="2308"/>
      <c r="AI6" s="2308"/>
      <c r="AJ6" s="2308"/>
      <c r="AK6" s="2308"/>
      <c r="AL6" s="2308"/>
      <c r="AM6" s="2308"/>
      <c r="AN6" s="2308"/>
      <c r="AO6" s="2308"/>
      <c r="AP6" s="2308"/>
      <c r="AQ6" s="2308"/>
      <c r="AR6" s="2308"/>
      <c r="AS6" s="2308"/>
      <c r="AT6" s="2308"/>
      <c r="AU6" s="2308"/>
      <c r="AV6" s="2308"/>
      <c r="AW6" s="2308"/>
      <c r="AX6" s="2309"/>
    </row>
    <row r="7" spans="1:50" ht="103.7" customHeight="1">
      <c r="A7" s="79" t="s">
        <v>22</v>
      </c>
      <c r="B7" s="80"/>
      <c r="C7" s="80"/>
      <c r="D7" s="80"/>
      <c r="E7" s="80"/>
      <c r="F7" s="80"/>
      <c r="G7" s="2310" t="s">
        <v>1545</v>
      </c>
      <c r="H7" s="2311"/>
      <c r="I7" s="2311"/>
      <c r="J7" s="2311"/>
      <c r="K7" s="2311"/>
      <c r="L7" s="2311"/>
      <c r="M7" s="2311"/>
      <c r="N7" s="2311"/>
      <c r="O7" s="2311"/>
      <c r="P7" s="2311"/>
      <c r="Q7" s="2311"/>
      <c r="R7" s="2311"/>
      <c r="S7" s="2311"/>
      <c r="T7" s="2311"/>
      <c r="U7" s="2311"/>
      <c r="V7" s="2311"/>
      <c r="W7" s="2311"/>
      <c r="X7" s="2311"/>
      <c r="Y7" s="2311"/>
      <c r="Z7" s="2311"/>
      <c r="AA7" s="2311"/>
      <c r="AB7" s="2311"/>
      <c r="AC7" s="2311"/>
      <c r="AD7" s="2311"/>
      <c r="AE7" s="2311"/>
      <c r="AF7" s="2311"/>
      <c r="AG7" s="2311"/>
      <c r="AH7" s="2311"/>
      <c r="AI7" s="2311"/>
      <c r="AJ7" s="2311"/>
      <c r="AK7" s="2311"/>
      <c r="AL7" s="2311"/>
      <c r="AM7" s="2311"/>
      <c r="AN7" s="2311"/>
      <c r="AO7" s="2311"/>
      <c r="AP7" s="2311"/>
      <c r="AQ7" s="2311"/>
      <c r="AR7" s="2311"/>
      <c r="AS7" s="2311"/>
      <c r="AT7" s="2311"/>
      <c r="AU7" s="2311"/>
      <c r="AV7" s="2311"/>
      <c r="AW7" s="2311"/>
      <c r="AX7" s="2312"/>
    </row>
    <row r="8" spans="1:50" ht="137.25" customHeight="1">
      <c r="A8" s="79" t="s">
        <v>24</v>
      </c>
      <c r="B8" s="80"/>
      <c r="C8" s="80"/>
      <c r="D8" s="80"/>
      <c r="E8" s="80"/>
      <c r="F8" s="80"/>
      <c r="G8" s="2310" t="s">
        <v>1544</v>
      </c>
      <c r="H8" s="2311"/>
      <c r="I8" s="2311"/>
      <c r="J8" s="2311"/>
      <c r="K8" s="2311"/>
      <c r="L8" s="2311"/>
      <c r="M8" s="2311"/>
      <c r="N8" s="2311"/>
      <c r="O8" s="2311"/>
      <c r="P8" s="2311"/>
      <c r="Q8" s="2311"/>
      <c r="R8" s="2311"/>
      <c r="S8" s="2311"/>
      <c r="T8" s="2311"/>
      <c r="U8" s="2311"/>
      <c r="V8" s="2311"/>
      <c r="W8" s="2311"/>
      <c r="X8" s="2311"/>
      <c r="Y8" s="2311"/>
      <c r="Z8" s="2311"/>
      <c r="AA8" s="2311"/>
      <c r="AB8" s="2311"/>
      <c r="AC8" s="2311"/>
      <c r="AD8" s="2311"/>
      <c r="AE8" s="2311"/>
      <c r="AF8" s="2311"/>
      <c r="AG8" s="2311"/>
      <c r="AH8" s="2311"/>
      <c r="AI8" s="2311"/>
      <c r="AJ8" s="2311"/>
      <c r="AK8" s="2311"/>
      <c r="AL8" s="2311"/>
      <c r="AM8" s="2311"/>
      <c r="AN8" s="2311"/>
      <c r="AO8" s="2311"/>
      <c r="AP8" s="2311"/>
      <c r="AQ8" s="2311"/>
      <c r="AR8" s="2311"/>
      <c r="AS8" s="2311"/>
      <c r="AT8" s="2311"/>
      <c r="AU8" s="2311"/>
      <c r="AV8" s="2311"/>
      <c r="AW8" s="2311"/>
      <c r="AX8" s="23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29"/>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2324">
        <v>41</v>
      </c>
      <c r="Q11" s="2324"/>
      <c r="R11" s="2324"/>
      <c r="S11" s="2324"/>
      <c r="T11" s="2324"/>
      <c r="U11" s="2324"/>
      <c r="V11" s="2324"/>
      <c r="W11" s="2324">
        <v>29</v>
      </c>
      <c r="X11" s="2324"/>
      <c r="Y11" s="2324"/>
      <c r="Z11" s="2324"/>
      <c r="AA11" s="2324"/>
      <c r="AB11" s="2324"/>
      <c r="AC11" s="2324"/>
      <c r="AD11" s="2324">
        <v>11</v>
      </c>
      <c r="AE11" s="2324"/>
      <c r="AF11" s="2324"/>
      <c r="AG11" s="2324"/>
      <c r="AH11" s="2324"/>
      <c r="AI11" s="2324"/>
      <c r="AJ11" s="2324"/>
      <c r="AK11" s="2325" t="s">
        <v>235</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728" t="s">
        <v>254</v>
      </c>
      <c r="Q12" s="157"/>
      <c r="R12" s="157"/>
      <c r="S12" s="157"/>
      <c r="T12" s="157"/>
      <c r="U12" s="157"/>
      <c r="V12" s="157"/>
      <c r="W12" s="728" t="s">
        <v>254</v>
      </c>
      <c r="X12" s="157"/>
      <c r="Y12" s="157"/>
      <c r="Z12" s="157"/>
      <c r="AA12" s="157"/>
      <c r="AB12" s="157"/>
      <c r="AC12" s="157"/>
      <c r="AD12" s="728" t="s">
        <v>254</v>
      </c>
      <c r="AE12" s="157"/>
      <c r="AF12" s="157"/>
      <c r="AG12" s="157"/>
      <c r="AH12" s="157"/>
      <c r="AI12" s="157"/>
      <c r="AJ12" s="157"/>
      <c r="AK12" s="728" t="s">
        <v>254</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725" t="s">
        <v>254</v>
      </c>
      <c r="Q13" s="152"/>
      <c r="R13" s="152"/>
      <c r="S13" s="152"/>
      <c r="T13" s="152"/>
      <c r="U13" s="152"/>
      <c r="V13" s="153"/>
      <c r="W13" s="725" t="s">
        <v>254</v>
      </c>
      <c r="X13" s="152"/>
      <c r="Y13" s="152"/>
      <c r="Z13" s="152"/>
      <c r="AA13" s="152"/>
      <c r="AB13" s="152"/>
      <c r="AC13" s="153"/>
      <c r="AD13" s="725" t="s">
        <v>254</v>
      </c>
      <c r="AE13" s="152"/>
      <c r="AF13" s="152"/>
      <c r="AG13" s="152"/>
      <c r="AH13" s="152"/>
      <c r="AI13" s="152"/>
      <c r="AJ13" s="153"/>
      <c r="AK13" s="725"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725" t="s">
        <v>254</v>
      </c>
      <c r="Q14" s="152"/>
      <c r="R14" s="152"/>
      <c r="S14" s="152"/>
      <c r="T14" s="152"/>
      <c r="U14" s="152"/>
      <c r="V14" s="153"/>
      <c r="W14" s="725" t="s">
        <v>254</v>
      </c>
      <c r="X14" s="152"/>
      <c r="Y14" s="152"/>
      <c r="Z14" s="152"/>
      <c r="AA14" s="152"/>
      <c r="AB14" s="152"/>
      <c r="AC14" s="153"/>
      <c r="AD14" s="725" t="s">
        <v>254</v>
      </c>
      <c r="AE14" s="152"/>
      <c r="AF14" s="152"/>
      <c r="AG14" s="152"/>
      <c r="AH14" s="152"/>
      <c r="AI14" s="152"/>
      <c r="AJ14" s="153"/>
      <c r="AK14" s="725"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725" t="s">
        <v>254</v>
      </c>
      <c r="Q15" s="152"/>
      <c r="R15" s="152"/>
      <c r="S15" s="152"/>
      <c r="T15" s="152"/>
      <c r="U15" s="152"/>
      <c r="V15" s="153"/>
      <c r="W15" s="725" t="s">
        <v>254</v>
      </c>
      <c r="X15" s="152"/>
      <c r="Y15" s="152"/>
      <c r="Z15" s="152"/>
      <c r="AA15" s="152"/>
      <c r="AB15" s="152"/>
      <c r="AC15" s="153"/>
      <c r="AD15" s="725" t="s">
        <v>254</v>
      </c>
      <c r="AE15" s="152"/>
      <c r="AF15" s="152"/>
      <c r="AG15" s="152"/>
      <c r="AH15" s="152"/>
      <c r="AI15" s="152"/>
      <c r="AJ15" s="153"/>
      <c r="AK15" s="725" t="s">
        <v>254</v>
      </c>
      <c r="AL15" s="152"/>
      <c r="AM15" s="152"/>
      <c r="AN15" s="152"/>
      <c r="AO15" s="152"/>
      <c r="AP15" s="152"/>
      <c r="AQ15" s="153"/>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41</v>
      </c>
      <c r="Q16" s="165"/>
      <c r="R16" s="165"/>
      <c r="S16" s="165"/>
      <c r="T16" s="165"/>
      <c r="U16" s="165"/>
      <c r="V16" s="165"/>
      <c r="W16" s="165">
        <v>29</v>
      </c>
      <c r="X16" s="165"/>
      <c r="Y16" s="165"/>
      <c r="Z16" s="165"/>
      <c r="AA16" s="165"/>
      <c r="AB16" s="165"/>
      <c r="AC16" s="165"/>
      <c r="AD16" s="165">
        <v>11</v>
      </c>
      <c r="AE16" s="165"/>
      <c r="AF16" s="165"/>
      <c r="AG16" s="165"/>
      <c r="AH16" s="165"/>
      <c r="AI16" s="165"/>
      <c r="AJ16" s="165"/>
      <c r="AK16" s="729" t="s">
        <v>59</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41</v>
      </c>
      <c r="Q17" s="169"/>
      <c r="R17" s="169"/>
      <c r="S17" s="169"/>
      <c r="T17" s="169"/>
      <c r="U17" s="169"/>
      <c r="V17" s="169"/>
      <c r="W17" s="169">
        <v>29</v>
      </c>
      <c r="X17" s="169"/>
      <c r="Y17" s="169"/>
      <c r="Z17" s="169"/>
      <c r="AA17" s="169"/>
      <c r="AB17" s="169"/>
      <c r="AC17" s="169"/>
      <c r="AD17" s="169">
        <v>11</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1543</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730" t="s">
        <v>1542</v>
      </c>
      <c r="H20" s="683"/>
      <c r="I20" s="683"/>
      <c r="J20" s="683"/>
      <c r="K20" s="683"/>
      <c r="L20" s="683"/>
      <c r="M20" s="683"/>
      <c r="N20" s="683"/>
      <c r="O20" s="683"/>
      <c r="P20" s="683"/>
      <c r="Q20" s="683"/>
      <c r="R20" s="683"/>
      <c r="S20" s="683"/>
      <c r="T20" s="683"/>
      <c r="U20" s="683"/>
      <c r="V20" s="683"/>
      <c r="W20" s="683"/>
      <c r="X20" s="731"/>
      <c r="Y20" s="204" t="s">
        <v>49</v>
      </c>
      <c r="Z20" s="205"/>
      <c r="AA20" s="206"/>
      <c r="AB20" s="207" t="s">
        <v>675</v>
      </c>
      <c r="AC20" s="207"/>
      <c r="AD20" s="207"/>
      <c r="AE20" s="2326">
        <v>212</v>
      </c>
      <c r="AF20" s="1542"/>
      <c r="AG20" s="1542"/>
      <c r="AH20" s="1542"/>
      <c r="AI20" s="1543"/>
      <c r="AJ20" s="2326" t="s">
        <v>1536</v>
      </c>
      <c r="AK20" s="1542"/>
      <c r="AL20" s="1542"/>
      <c r="AM20" s="1542"/>
      <c r="AN20" s="1543"/>
      <c r="AO20" s="173" t="s">
        <v>1535</v>
      </c>
      <c r="AP20" s="173"/>
      <c r="AQ20" s="173"/>
      <c r="AR20" s="173"/>
      <c r="AS20" s="173"/>
      <c r="AT20" s="174"/>
      <c r="AU20" s="174"/>
      <c r="AV20" s="174"/>
      <c r="AW20" s="174"/>
      <c r="AX20" s="175"/>
    </row>
    <row r="21" spans="1:55" ht="23.85" customHeight="1">
      <c r="A21" s="180"/>
      <c r="B21" s="181"/>
      <c r="C21" s="181"/>
      <c r="D21" s="181"/>
      <c r="E21" s="181"/>
      <c r="F21" s="182"/>
      <c r="G21" s="732"/>
      <c r="H21" s="671"/>
      <c r="I21" s="671"/>
      <c r="J21" s="671"/>
      <c r="K21" s="671"/>
      <c r="L21" s="671"/>
      <c r="M21" s="671"/>
      <c r="N21" s="671"/>
      <c r="O21" s="671"/>
      <c r="P21" s="671"/>
      <c r="Q21" s="671"/>
      <c r="R21" s="671"/>
      <c r="S21" s="671"/>
      <c r="T21" s="671"/>
      <c r="U21" s="671"/>
      <c r="V21" s="671"/>
      <c r="W21" s="671"/>
      <c r="X21" s="733"/>
      <c r="Y21" s="128" t="s">
        <v>51</v>
      </c>
      <c r="Z21" s="129"/>
      <c r="AA21" s="130"/>
      <c r="AB21" s="188" t="s">
        <v>675</v>
      </c>
      <c r="AC21" s="188"/>
      <c r="AD21" s="188"/>
      <c r="AE21" s="188">
        <v>250</v>
      </c>
      <c r="AF21" s="188"/>
      <c r="AG21" s="188"/>
      <c r="AH21" s="188"/>
      <c r="AI21" s="188"/>
      <c r="AJ21" s="188" t="s">
        <v>1536</v>
      </c>
      <c r="AK21" s="188"/>
      <c r="AL21" s="188"/>
      <c r="AM21" s="188"/>
      <c r="AN21" s="188"/>
      <c r="AO21" s="188" t="s">
        <v>1535</v>
      </c>
      <c r="AP21" s="188"/>
      <c r="AQ21" s="188"/>
      <c r="AR21" s="188"/>
      <c r="AS21" s="188"/>
      <c r="AT21" s="169" t="s">
        <v>1529</v>
      </c>
      <c r="AU21" s="169"/>
      <c r="AV21" s="169"/>
      <c r="AW21" s="169"/>
      <c r="AX21" s="189"/>
    </row>
    <row r="22" spans="1:55" ht="32.25" customHeight="1">
      <c r="A22" s="180"/>
      <c r="B22" s="181"/>
      <c r="C22" s="181"/>
      <c r="D22" s="181"/>
      <c r="E22" s="181"/>
      <c r="F22" s="182"/>
      <c r="G22" s="734"/>
      <c r="H22" s="674"/>
      <c r="I22" s="674"/>
      <c r="J22" s="674"/>
      <c r="K22" s="674"/>
      <c r="L22" s="674"/>
      <c r="M22" s="674"/>
      <c r="N22" s="674"/>
      <c r="O22" s="674"/>
      <c r="P22" s="674"/>
      <c r="Q22" s="674"/>
      <c r="R22" s="674"/>
      <c r="S22" s="674"/>
      <c r="T22" s="674"/>
      <c r="U22" s="674"/>
      <c r="V22" s="674"/>
      <c r="W22" s="674"/>
      <c r="X22" s="735"/>
      <c r="Y22" s="128" t="s">
        <v>52</v>
      </c>
      <c r="Z22" s="129"/>
      <c r="AA22" s="130"/>
      <c r="AB22" s="190" t="s">
        <v>199</v>
      </c>
      <c r="AC22" s="190"/>
      <c r="AD22" s="190"/>
      <c r="AE22" s="899">
        <v>0.85</v>
      </c>
      <c r="AF22" s="190"/>
      <c r="AG22" s="190"/>
      <c r="AH22" s="190"/>
      <c r="AI22" s="190"/>
      <c r="AJ22" s="190" t="s">
        <v>1536</v>
      </c>
      <c r="AK22" s="190"/>
      <c r="AL22" s="190"/>
      <c r="AM22" s="190"/>
      <c r="AN22" s="190"/>
      <c r="AO22" s="190" t="s">
        <v>1535</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1541</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730" t="s">
        <v>1540</v>
      </c>
      <c r="H24" s="683"/>
      <c r="I24" s="683"/>
      <c r="J24" s="683"/>
      <c r="K24" s="683"/>
      <c r="L24" s="683"/>
      <c r="M24" s="683"/>
      <c r="N24" s="683"/>
      <c r="O24" s="683"/>
      <c r="P24" s="683"/>
      <c r="Q24" s="683"/>
      <c r="R24" s="683"/>
      <c r="S24" s="683"/>
      <c r="T24" s="683"/>
      <c r="U24" s="683"/>
      <c r="V24" s="683"/>
      <c r="W24" s="683"/>
      <c r="X24" s="731"/>
      <c r="Y24" s="226" t="s">
        <v>58</v>
      </c>
      <c r="Z24" s="227"/>
      <c r="AA24" s="228"/>
      <c r="AB24" s="229" t="s">
        <v>1537</v>
      </c>
      <c r="AC24" s="227"/>
      <c r="AD24" s="228"/>
      <c r="AE24" s="190">
        <v>5</v>
      </c>
      <c r="AF24" s="190"/>
      <c r="AG24" s="190"/>
      <c r="AH24" s="190"/>
      <c r="AI24" s="190"/>
      <c r="AJ24" s="173" t="s">
        <v>1536</v>
      </c>
      <c r="AK24" s="173"/>
      <c r="AL24" s="173"/>
      <c r="AM24" s="173"/>
      <c r="AN24" s="173"/>
      <c r="AO24" s="173" t="s">
        <v>1535</v>
      </c>
      <c r="AP24" s="173"/>
      <c r="AQ24" s="173"/>
      <c r="AR24" s="173"/>
      <c r="AS24" s="173"/>
      <c r="AT24" s="234" t="s">
        <v>1539</v>
      </c>
      <c r="AU24" s="74"/>
      <c r="AV24" s="74"/>
      <c r="AW24" s="74"/>
      <c r="AX24" s="265"/>
      <c r="AY24" s="2"/>
      <c r="AZ24" s="3"/>
      <c r="BA24" s="3"/>
      <c r="BB24" s="3"/>
      <c r="BC24" s="3"/>
    </row>
    <row r="25" spans="1:55" ht="32.25" customHeight="1">
      <c r="A25" s="246"/>
      <c r="B25" s="247"/>
      <c r="C25" s="247"/>
      <c r="D25" s="247"/>
      <c r="E25" s="247"/>
      <c r="F25" s="248"/>
      <c r="G25" s="734"/>
      <c r="H25" s="674"/>
      <c r="I25" s="674"/>
      <c r="J25" s="674"/>
      <c r="K25" s="674"/>
      <c r="L25" s="674"/>
      <c r="M25" s="674"/>
      <c r="N25" s="674"/>
      <c r="O25" s="674"/>
      <c r="P25" s="674"/>
      <c r="Q25" s="674"/>
      <c r="R25" s="674"/>
      <c r="S25" s="674"/>
      <c r="T25" s="674"/>
      <c r="U25" s="674"/>
      <c r="V25" s="674"/>
      <c r="W25" s="674"/>
      <c r="X25" s="735"/>
      <c r="Y25" s="230" t="s">
        <v>1538</v>
      </c>
      <c r="Z25" s="231"/>
      <c r="AA25" s="232"/>
      <c r="AB25" s="229" t="s">
        <v>1537</v>
      </c>
      <c r="AC25" s="227"/>
      <c r="AD25" s="228"/>
      <c r="AE25" s="234">
        <v>10</v>
      </c>
      <c r="AF25" s="74"/>
      <c r="AG25" s="74"/>
      <c r="AH25" s="74"/>
      <c r="AI25" s="75"/>
      <c r="AJ25" s="235" t="s">
        <v>1536</v>
      </c>
      <c r="AK25" s="236"/>
      <c r="AL25" s="236"/>
      <c r="AM25" s="236"/>
      <c r="AN25" s="237"/>
      <c r="AO25" s="235" t="s">
        <v>1535</v>
      </c>
      <c r="AP25" s="236"/>
      <c r="AQ25" s="236"/>
      <c r="AR25" s="236"/>
      <c r="AS25" s="237"/>
      <c r="AT25" s="235" t="s">
        <v>1529</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1502</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1279" t="s">
        <v>1534</v>
      </c>
      <c r="H27" s="1055"/>
      <c r="I27" s="1055"/>
      <c r="J27" s="1055"/>
      <c r="K27" s="1055"/>
      <c r="L27" s="1055"/>
      <c r="M27" s="1055"/>
      <c r="N27" s="1055"/>
      <c r="O27" s="1055"/>
      <c r="P27" s="1055"/>
      <c r="Q27" s="1055"/>
      <c r="R27" s="1055"/>
      <c r="S27" s="1055"/>
      <c r="T27" s="1055"/>
      <c r="U27" s="1055"/>
      <c r="V27" s="1055"/>
      <c r="W27" s="1055"/>
      <c r="X27" s="1056"/>
      <c r="Y27" s="261" t="s">
        <v>62</v>
      </c>
      <c r="Z27" s="262"/>
      <c r="AA27" s="263"/>
      <c r="AB27" s="502" t="s">
        <v>996</v>
      </c>
      <c r="AC27" s="503"/>
      <c r="AD27" s="532"/>
      <c r="AE27" s="740">
        <v>1808</v>
      </c>
      <c r="AF27" s="503"/>
      <c r="AG27" s="503"/>
      <c r="AH27" s="503"/>
      <c r="AI27" s="532"/>
      <c r="AJ27" s="740">
        <v>1278</v>
      </c>
      <c r="AK27" s="503"/>
      <c r="AL27" s="503"/>
      <c r="AM27" s="503"/>
      <c r="AN27" s="532"/>
      <c r="AO27" s="740">
        <v>4074</v>
      </c>
      <c r="AP27" s="503"/>
      <c r="AQ27" s="503"/>
      <c r="AR27" s="503"/>
      <c r="AS27" s="532"/>
      <c r="AT27" s="502" t="s">
        <v>1529</v>
      </c>
      <c r="AU27" s="503"/>
      <c r="AV27" s="503"/>
      <c r="AW27" s="503"/>
      <c r="AX27" s="504"/>
    </row>
    <row r="28" spans="1:55" ht="47.1" customHeight="1">
      <c r="A28" s="214"/>
      <c r="B28" s="215"/>
      <c r="C28" s="215"/>
      <c r="D28" s="215"/>
      <c r="E28" s="215"/>
      <c r="F28" s="216"/>
      <c r="G28" s="1057"/>
      <c r="H28" s="1058"/>
      <c r="I28" s="1058"/>
      <c r="J28" s="1058"/>
      <c r="K28" s="1058"/>
      <c r="L28" s="1058"/>
      <c r="M28" s="1058"/>
      <c r="N28" s="1058"/>
      <c r="O28" s="1058"/>
      <c r="P28" s="1058"/>
      <c r="Q28" s="1058"/>
      <c r="R28" s="1058"/>
      <c r="S28" s="1058"/>
      <c r="T28" s="1058"/>
      <c r="U28" s="1058"/>
      <c r="V28" s="1058"/>
      <c r="W28" s="1058"/>
      <c r="X28" s="1059"/>
      <c r="Y28" s="204" t="s">
        <v>66</v>
      </c>
      <c r="Z28" s="231"/>
      <c r="AA28" s="232"/>
      <c r="AB28" s="746" t="s">
        <v>1533</v>
      </c>
      <c r="AC28" s="747"/>
      <c r="AD28" s="748"/>
      <c r="AE28" s="502" t="s">
        <v>1532</v>
      </c>
      <c r="AF28" s="503"/>
      <c r="AG28" s="503"/>
      <c r="AH28" s="503"/>
      <c r="AI28" s="532"/>
      <c r="AJ28" s="502" t="s">
        <v>1531</v>
      </c>
      <c r="AK28" s="503"/>
      <c r="AL28" s="503"/>
      <c r="AM28" s="503"/>
      <c r="AN28" s="532"/>
      <c r="AO28" s="502" t="s">
        <v>1530</v>
      </c>
      <c r="AP28" s="503"/>
      <c r="AQ28" s="503"/>
      <c r="AR28" s="503"/>
      <c r="AS28" s="532"/>
      <c r="AT28" s="502" t="s">
        <v>1529</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388" t="s">
        <v>1528</v>
      </c>
      <c r="D30" s="1389"/>
      <c r="E30" s="1389"/>
      <c r="F30" s="1389"/>
      <c r="G30" s="1389"/>
      <c r="H30" s="1389"/>
      <c r="I30" s="1389"/>
      <c r="J30" s="1389"/>
      <c r="K30" s="1390"/>
      <c r="L30" s="292">
        <v>0</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0</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1379" t="s">
        <v>249</v>
      </c>
      <c r="AE40" s="755"/>
      <c r="AF40" s="755"/>
      <c r="AG40" s="548" t="s">
        <v>1527</v>
      </c>
      <c r="AH40" s="785"/>
      <c r="AI40" s="785"/>
      <c r="AJ40" s="785"/>
      <c r="AK40" s="785"/>
      <c r="AL40" s="785"/>
      <c r="AM40" s="785"/>
      <c r="AN40" s="785"/>
      <c r="AO40" s="785"/>
      <c r="AP40" s="785"/>
      <c r="AQ40" s="785"/>
      <c r="AR40" s="785"/>
      <c r="AS40" s="785"/>
      <c r="AT40" s="785"/>
      <c r="AU40" s="785"/>
      <c r="AV40" s="785"/>
      <c r="AW40" s="785"/>
      <c r="AX40" s="786"/>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776" t="s">
        <v>249</v>
      </c>
      <c r="AE41" s="677"/>
      <c r="AF41" s="677"/>
      <c r="AG41" s="769"/>
      <c r="AH41" s="770"/>
      <c r="AI41" s="770"/>
      <c r="AJ41" s="770"/>
      <c r="AK41" s="770"/>
      <c r="AL41" s="770"/>
      <c r="AM41" s="770"/>
      <c r="AN41" s="770"/>
      <c r="AO41" s="770"/>
      <c r="AP41" s="770"/>
      <c r="AQ41" s="770"/>
      <c r="AR41" s="770"/>
      <c r="AS41" s="770"/>
      <c r="AT41" s="770"/>
      <c r="AU41" s="770"/>
      <c r="AV41" s="770"/>
      <c r="AW41" s="770"/>
      <c r="AX41" s="771"/>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777" t="s">
        <v>249</v>
      </c>
      <c r="AE42" s="679"/>
      <c r="AF42" s="679"/>
      <c r="AG42" s="772"/>
      <c r="AH42" s="773"/>
      <c r="AI42" s="773"/>
      <c r="AJ42" s="773"/>
      <c r="AK42" s="773"/>
      <c r="AL42" s="773"/>
      <c r="AM42" s="773"/>
      <c r="AN42" s="773"/>
      <c r="AO42" s="773"/>
      <c r="AP42" s="773"/>
      <c r="AQ42" s="773"/>
      <c r="AR42" s="773"/>
      <c r="AS42" s="773"/>
      <c r="AT42" s="773"/>
      <c r="AU42" s="773"/>
      <c r="AV42" s="773"/>
      <c r="AW42" s="773"/>
      <c r="AX42" s="774"/>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766" t="s">
        <v>170</v>
      </c>
      <c r="AE43" s="681"/>
      <c r="AF43" s="681"/>
      <c r="AG43" s="362" t="s">
        <v>1526</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171</v>
      </c>
      <c r="AE44" s="677"/>
      <c r="AF44" s="677"/>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776" t="s">
        <v>170</v>
      </c>
      <c r="AE45" s="677"/>
      <c r="AF45" s="677"/>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776" t="s">
        <v>170</v>
      </c>
      <c r="AE46" s="677"/>
      <c r="AF46" s="677"/>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171</v>
      </c>
      <c r="AE47" s="677"/>
      <c r="AF47" s="677"/>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777" t="s">
        <v>170</v>
      </c>
      <c r="AE48" s="679"/>
      <c r="AF48" s="679"/>
      <c r="AG48" s="772"/>
      <c r="AH48" s="773"/>
      <c r="AI48" s="773"/>
      <c r="AJ48" s="773"/>
      <c r="AK48" s="773"/>
      <c r="AL48" s="773"/>
      <c r="AM48" s="773"/>
      <c r="AN48" s="773"/>
      <c r="AO48" s="773"/>
      <c r="AP48" s="773"/>
      <c r="AQ48" s="773"/>
      <c r="AR48" s="773"/>
      <c r="AS48" s="773"/>
      <c r="AT48" s="773"/>
      <c r="AU48" s="773"/>
      <c r="AV48" s="773"/>
      <c r="AW48" s="773"/>
      <c r="AX48" s="774"/>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766" t="s">
        <v>170</v>
      </c>
      <c r="AE49" s="681"/>
      <c r="AF49" s="681"/>
      <c r="AG49" s="362" t="s">
        <v>1525</v>
      </c>
      <c r="AH49" s="767"/>
      <c r="AI49" s="767"/>
      <c r="AJ49" s="767"/>
      <c r="AK49" s="767"/>
      <c r="AL49" s="767"/>
      <c r="AM49" s="767"/>
      <c r="AN49" s="767"/>
      <c r="AO49" s="767"/>
      <c r="AP49" s="767"/>
      <c r="AQ49" s="767"/>
      <c r="AR49" s="767"/>
      <c r="AS49" s="767"/>
      <c r="AT49" s="767"/>
      <c r="AU49" s="767"/>
      <c r="AV49" s="767"/>
      <c r="AW49" s="767"/>
      <c r="AX49" s="76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171</v>
      </c>
      <c r="AE50" s="677"/>
      <c r="AF50" s="677"/>
      <c r="AG50" s="769"/>
      <c r="AH50" s="770"/>
      <c r="AI50" s="770"/>
      <c r="AJ50" s="770"/>
      <c r="AK50" s="770"/>
      <c r="AL50" s="770"/>
      <c r="AM50" s="770"/>
      <c r="AN50" s="770"/>
      <c r="AO50" s="770"/>
      <c r="AP50" s="770"/>
      <c r="AQ50" s="770"/>
      <c r="AR50" s="770"/>
      <c r="AS50" s="770"/>
      <c r="AT50" s="770"/>
      <c r="AU50" s="770"/>
      <c r="AV50" s="770"/>
      <c r="AW50" s="770"/>
      <c r="AX50" s="771"/>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776" t="s">
        <v>170</v>
      </c>
      <c r="AE51" s="677"/>
      <c r="AF51" s="677"/>
      <c r="AG51" s="772"/>
      <c r="AH51" s="773"/>
      <c r="AI51" s="773"/>
      <c r="AJ51" s="773"/>
      <c r="AK51" s="773"/>
      <c r="AL51" s="773"/>
      <c r="AM51" s="773"/>
      <c r="AN51" s="773"/>
      <c r="AO51" s="773"/>
      <c r="AP51" s="773"/>
      <c r="AQ51" s="773"/>
      <c r="AR51" s="773"/>
      <c r="AS51" s="773"/>
      <c r="AT51" s="773"/>
      <c r="AU51" s="773"/>
      <c r="AV51" s="773"/>
      <c r="AW51" s="773"/>
      <c r="AX51" s="774"/>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1378" t="s">
        <v>282</v>
      </c>
      <c r="AE52" s="876"/>
      <c r="AF52" s="94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78" t="s">
        <v>1524</v>
      </c>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80"/>
    </row>
    <row r="57" spans="1:50" ht="66.75" customHeight="1" thickBot="1">
      <c r="A57" s="388"/>
      <c r="B57" s="389"/>
      <c r="C57" s="396" t="s">
        <v>103</v>
      </c>
      <c r="D57" s="397"/>
      <c r="E57" s="397"/>
      <c r="F57" s="398"/>
      <c r="G57" s="399" t="s">
        <v>1523</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1924"/>
      <c r="B65" s="1348"/>
      <c r="C65" s="1348"/>
      <c r="D65" s="1348"/>
      <c r="E65" s="1348"/>
      <c r="F65" s="1348"/>
      <c r="G65" s="1348"/>
      <c r="H65" s="1348"/>
      <c r="I65" s="1348"/>
      <c r="J65" s="1348"/>
      <c r="K65" s="1348"/>
      <c r="L65" s="1348"/>
      <c r="M65" s="1348"/>
      <c r="N65" s="1348"/>
      <c r="O65" s="1348"/>
      <c r="P65" s="1348"/>
      <c r="Q65" s="1348"/>
      <c r="R65" s="1348"/>
      <c r="S65" s="1348"/>
      <c r="T65" s="1348"/>
      <c r="U65" s="1348"/>
      <c r="V65" s="1348"/>
      <c r="W65" s="1348"/>
      <c r="X65" s="1348"/>
      <c r="Y65" s="1348"/>
      <c r="Z65" s="1348"/>
      <c r="AA65" s="1348"/>
      <c r="AB65" s="1348"/>
      <c r="AC65" s="1348"/>
      <c r="AD65" s="1348"/>
      <c r="AE65" s="1348"/>
      <c r="AF65" s="1348"/>
      <c r="AG65" s="1348"/>
      <c r="AH65" s="1348"/>
      <c r="AI65" s="1348"/>
      <c r="AJ65" s="1348"/>
      <c r="AK65" s="1348"/>
      <c r="AL65" s="1348"/>
      <c r="AM65" s="1348"/>
      <c r="AN65" s="1348"/>
      <c r="AO65" s="1348"/>
      <c r="AP65" s="1348"/>
      <c r="AQ65" s="1348"/>
      <c r="AR65" s="1348"/>
      <c r="AS65" s="1348"/>
      <c r="AT65" s="1348"/>
      <c r="AU65" s="1348"/>
      <c r="AV65" s="1348"/>
      <c r="AW65" s="1348"/>
      <c r="AX65" s="1349"/>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124</v>
      </c>
      <c r="L67" s="709"/>
      <c r="M67" s="709"/>
      <c r="N67" s="709"/>
      <c r="O67" s="709"/>
      <c r="P67" s="709"/>
      <c r="Q67" s="709"/>
      <c r="R67" s="709"/>
      <c r="S67" s="422" t="s">
        <v>111</v>
      </c>
      <c r="T67" s="426"/>
      <c r="U67" s="426"/>
      <c r="V67" s="426"/>
      <c r="W67" s="426"/>
      <c r="X67" s="426"/>
      <c r="Y67" s="426"/>
      <c r="Z67" s="442"/>
      <c r="AA67" s="710">
        <v>152</v>
      </c>
      <c r="AB67" s="709"/>
      <c r="AC67" s="709"/>
      <c r="AD67" s="709"/>
      <c r="AE67" s="709"/>
      <c r="AF67" s="709"/>
      <c r="AG67" s="709"/>
      <c r="AH67" s="709"/>
      <c r="AI67" s="422" t="s">
        <v>112</v>
      </c>
      <c r="AJ67" s="423"/>
      <c r="AK67" s="423"/>
      <c r="AL67" s="423"/>
      <c r="AM67" s="423"/>
      <c r="AN67" s="423"/>
      <c r="AO67" s="423"/>
      <c r="AP67" s="424"/>
      <c r="AQ67" s="704">
        <v>273</v>
      </c>
      <c r="AR67" s="704"/>
      <c r="AS67" s="704"/>
      <c r="AT67" s="704"/>
      <c r="AU67" s="704"/>
      <c r="AV67" s="704"/>
      <c r="AW67" s="704"/>
      <c r="AX67" s="705"/>
    </row>
    <row r="68" spans="1:50" ht="24.75" customHeight="1" thickBot="1">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c r="A69" s="2097" t="s">
        <v>1312</v>
      </c>
      <c r="B69" s="2098"/>
      <c r="C69" s="2098"/>
      <c r="D69" s="2098"/>
      <c r="E69" s="2098"/>
      <c r="F69" s="2099"/>
      <c r="G69" s="34" t="s">
        <v>1311</v>
      </c>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2"/>
    </row>
    <row r="70" spans="1:50" ht="38.65" customHeight="1">
      <c r="A70" s="120"/>
      <c r="B70" s="121"/>
      <c r="C70" s="121"/>
      <c r="D70" s="121"/>
      <c r="E70" s="121"/>
      <c r="F70" s="122"/>
      <c r="G70" s="31"/>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30"/>
    </row>
    <row r="71" spans="1:50" ht="41.25" customHeight="1">
      <c r="A71" s="120"/>
      <c r="B71" s="121"/>
      <c r="C71" s="121"/>
      <c r="D71" s="121"/>
      <c r="E71" s="121"/>
      <c r="F71" s="122"/>
      <c r="G71" s="31"/>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30"/>
    </row>
    <row r="72" spans="1:50" ht="52.35" customHeight="1">
      <c r="A72" s="120"/>
      <c r="B72" s="121"/>
      <c r="C72" s="121"/>
      <c r="D72" s="121"/>
      <c r="E72" s="121"/>
      <c r="F72" s="122"/>
      <c r="G72" s="31"/>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30"/>
    </row>
    <row r="73" spans="1:50" ht="52.35" customHeight="1">
      <c r="A73" s="120"/>
      <c r="B73" s="121"/>
      <c r="C73" s="121"/>
      <c r="D73" s="121"/>
      <c r="E73" s="121"/>
      <c r="F73" s="122"/>
      <c r="G73" s="31"/>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30"/>
    </row>
    <row r="74" spans="1:50" ht="52.35" customHeight="1">
      <c r="A74" s="120"/>
      <c r="B74" s="121"/>
      <c r="C74" s="121"/>
      <c r="D74" s="121"/>
      <c r="E74" s="121"/>
      <c r="F74" s="122"/>
      <c r="G74" s="31"/>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30"/>
    </row>
    <row r="75" spans="1:50" ht="41.25" customHeight="1">
      <c r="A75" s="120"/>
      <c r="B75" s="121"/>
      <c r="C75" s="121"/>
      <c r="D75" s="121"/>
      <c r="E75" s="121"/>
      <c r="F75" s="122"/>
      <c r="G75" s="31"/>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30"/>
    </row>
    <row r="76" spans="1:50" ht="52.5" customHeight="1">
      <c r="A76" s="120"/>
      <c r="B76" s="121"/>
      <c r="C76" s="121"/>
      <c r="D76" s="121"/>
      <c r="E76" s="121"/>
      <c r="F76" s="122"/>
      <c r="G76" s="31"/>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30"/>
    </row>
    <row r="77" spans="1:50" ht="52.5" customHeight="1">
      <c r="A77" s="120"/>
      <c r="B77" s="121"/>
      <c r="C77" s="121"/>
      <c r="D77" s="121"/>
      <c r="E77" s="121"/>
      <c r="F77" s="122"/>
      <c r="G77" s="31"/>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30"/>
    </row>
    <row r="78" spans="1:50" ht="52.5" customHeight="1">
      <c r="A78" s="120"/>
      <c r="B78" s="121"/>
      <c r="C78" s="121"/>
      <c r="D78" s="121"/>
      <c r="E78" s="121"/>
      <c r="F78" s="122"/>
      <c r="G78" s="31"/>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30"/>
    </row>
    <row r="79" spans="1:50" ht="52.5" customHeight="1">
      <c r="A79" s="120"/>
      <c r="B79" s="121"/>
      <c r="C79" s="121"/>
      <c r="D79" s="121"/>
      <c r="E79" s="121"/>
      <c r="F79" s="122"/>
      <c r="G79" s="31"/>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30"/>
    </row>
    <row r="80" spans="1:50" ht="52.5" customHeight="1">
      <c r="A80" s="120"/>
      <c r="B80" s="121"/>
      <c r="C80" s="121"/>
      <c r="D80" s="121"/>
      <c r="E80" s="121"/>
      <c r="F80" s="122"/>
      <c r="G80" s="31"/>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30"/>
    </row>
    <row r="81" spans="1:50" ht="52.5" customHeight="1">
      <c r="A81" s="120"/>
      <c r="B81" s="121"/>
      <c r="C81" s="121"/>
      <c r="D81" s="121"/>
      <c r="E81" s="121"/>
      <c r="F81" s="122"/>
      <c r="G81" s="31"/>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30"/>
    </row>
    <row r="82" spans="1:50" ht="52.5" customHeight="1">
      <c r="A82" s="120"/>
      <c r="B82" s="121"/>
      <c r="C82" s="121"/>
      <c r="D82" s="121"/>
      <c r="E82" s="121"/>
      <c r="F82" s="122"/>
      <c r="G82" s="31"/>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30"/>
    </row>
    <row r="83" spans="1:50" ht="52.5" customHeight="1">
      <c r="A83" s="120"/>
      <c r="B83" s="121"/>
      <c r="C83" s="121"/>
      <c r="D83" s="121"/>
      <c r="E83" s="121"/>
      <c r="F83" s="122"/>
      <c r="G83" s="31"/>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30"/>
    </row>
    <row r="84" spans="1:50" ht="52.5" customHeight="1">
      <c r="A84" s="120"/>
      <c r="B84" s="121"/>
      <c r="C84" s="121"/>
      <c r="D84" s="121"/>
      <c r="E84" s="121"/>
      <c r="F84" s="122"/>
      <c r="G84" s="31"/>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30"/>
    </row>
    <row r="85" spans="1:50" ht="42.6" customHeight="1">
      <c r="A85" s="120"/>
      <c r="B85" s="121"/>
      <c r="C85" s="121"/>
      <c r="D85" s="121"/>
      <c r="E85" s="121"/>
      <c r="F85" s="122"/>
      <c r="G85" s="31"/>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30"/>
    </row>
    <row r="86" spans="1:50" ht="52.5" customHeight="1">
      <c r="A86" s="120"/>
      <c r="B86" s="121"/>
      <c r="C86" s="121"/>
      <c r="D86" s="121"/>
      <c r="E86" s="121"/>
      <c r="F86" s="122"/>
      <c r="G86" s="31"/>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30"/>
    </row>
    <row r="87" spans="1:50" ht="52.5" customHeight="1">
      <c r="A87" s="120"/>
      <c r="B87" s="121"/>
      <c r="C87" s="121"/>
      <c r="D87" s="121"/>
      <c r="E87" s="121"/>
      <c r="F87" s="122"/>
      <c r="G87" s="31"/>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30"/>
    </row>
    <row r="88" spans="1:50" ht="52.5" customHeight="1">
      <c r="A88" s="120"/>
      <c r="B88" s="121"/>
      <c r="C88" s="121"/>
      <c r="D88" s="121"/>
      <c r="E88" s="121"/>
      <c r="F88" s="122"/>
      <c r="G88" s="31"/>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30"/>
    </row>
    <row r="89" spans="1:50" ht="52.5" customHeight="1">
      <c r="A89" s="120"/>
      <c r="B89" s="121"/>
      <c r="C89" s="121"/>
      <c r="D89" s="121"/>
      <c r="E89" s="121"/>
      <c r="F89" s="122"/>
      <c r="G89" s="31"/>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30"/>
    </row>
    <row r="90" spans="1:50" ht="52.5" customHeight="1">
      <c r="A90" s="120"/>
      <c r="B90" s="121"/>
      <c r="C90" s="121"/>
      <c r="D90" s="121"/>
      <c r="E90" s="121"/>
      <c r="F90" s="122"/>
      <c r="G90" s="31"/>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30"/>
    </row>
    <row r="91" spans="1:50" ht="47.85" customHeight="1">
      <c r="A91" s="120"/>
      <c r="B91" s="121"/>
      <c r="C91" s="121"/>
      <c r="D91" s="121"/>
      <c r="E91" s="121"/>
      <c r="F91" s="122"/>
      <c r="G91" s="31"/>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30"/>
    </row>
    <row r="92" spans="1:50" ht="14.25" thickBot="1">
      <c r="A92" s="2100"/>
      <c r="B92" s="2101"/>
      <c r="C92" s="2101"/>
      <c r="D92" s="2101"/>
      <c r="E92" s="2101"/>
      <c r="F92" s="2102"/>
      <c r="G92" s="29"/>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8"/>
    </row>
    <row r="93" spans="1:50" s="3" customFormat="1">
      <c r="A93" s="27"/>
      <c r="B93" s="27"/>
      <c r="C93" s="27"/>
      <c r="D93" s="27"/>
      <c r="E93" s="27"/>
      <c r="F93" s="27"/>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row>
    <row r="94" spans="1:50" s="3" customFormat="1" ht="26.25" customHeight="1" thickBot="1">
      <c r="A94" s="25"/>
      <c r="B94" s="25"/>
      <c r="C94" s="25"/>
      <c r="D94" s="25"/>
      <c r="E94" s="25"/>
      <c r="F94" s="25"/>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row>
    <row r="95" spans="1:50" ht="30" customHeight="1">
      <c r="A95" s="2045" t="s">
        <v>1310</v>
      </c>
      <c r="B95" s="2046"/>
      <c r="C95" s="2046"/>
      <c r="D95" s="2046"/>
      <c r="E95" s="2046"/>
      <c r="F95" s="2047"/>
      <c r="G95" s="2051" t="s">
        <v>1309</v>
      </c>
      <c r="H95" s="2052"/>
      <c r="I95" s="2052"/>
      <c r="J95" s="2052"/>
      <c r="K95" s="2052"/>
      <c r="L95" s="2052"/>
      <c r="M95" s="2052"/>
      <c r="N95" s="2052"/>
      <c r="O95" s="2052"/>
      <c r="P95" s="2052"/>
      <c r="Q95" s="2052"/>
      <c r="R95" s="2052"/>
      <c r="S95" s="2052"/>
      <c r="T95" s="2052"/>
      <c r="U95" s="2052"/>
      <c r="V95" s="2052"/>
      <c r="W95" s="2052"/>
      <c r="X95" s="2052"/>
      <c r="Y95" s="2052"/>
      <c r="Z95" s="2052"/>
      <c r="AA95" s="2052"/>
      <c r="AB95" s="2053"/>
      <c r="AC95" s="2051" t="s">
        <v>1308</v>
      </c>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4"/>
    </row>
    <row r="96" spans="1:50" ht="24.75" customHeight="1">
      <c r="A96" s="243"/>
      <c r="B96" s="244"/>
      <c r="C96" s="244"/>
      <c r="D96" s="244"/>
      <c r="E96" s="244"/>
      <c r="F96" s="245"/>
      <c r="G96" s="390" t="s">
        <v>68</v>
      </c>
      <c r="H96" s="405"/>
      <c r="I96" s="405"/>
      <c r="J96" s="405"/>
      <c r="K96" s="405"/>
      <c r="L96" s="502" t="s">
        <v>1303</v>
      </c>
      <c r="M96" s="74"/>
      <c r="N96" s="74"/>
      <c r="O96" s="74"/>
      <c r="P96" s="74"/>
      <c r="Q96" s="74"/>
      <c r="R96" s="74"/>
      <c r="S96" s="74"/>
      <c r="T96" s="74"/>
      <c r="U96" s="74"/>
      <c r="V96" s="74"/>
      <c r="W96" s="74"/>
      <c r="X96" s="75"/>
      <c r="Y96" s="1240" t="s">
        <v>1302</v>
      </c>
      <c r="Z96" s="2055"/>
      <c r="AA96" s="2055"/>
      <c r="AB96" s="2056"/>
      <c r="AC96" s="390" t="s">
        <v>68</v>
      </c>
      <c r="AD96" s="405"/>
      <c r="AE96" s="405"/>
      <c r="AF96" s="405"/>
      <c r="AG96" s="405"/>
      <c r="AH96" s="502" t="s">
        <v>1303</v>
      </c>
      <c r="AI96" s="74"/>
      <c r="AJ96" s="74"/>
      <c r="AK96" s="74"/>
      <c r="AL96" s="74"/>
      <c r="AM96" s="74"/>
      <c r="AN96" s="74"/>
      <c r="AO96" s="74"/>
      <c r="AP96" s="74"/>
      <c r="AQ96" s="74"/>
      <c r="AR96" s="74"/>
      <c r="AS96" s="74"/>
      <c r="AT96" s="75"/>
      <c r="AU96" s="1240" t="s">
        <v>1302</v>
      </c>
      <c r="AV96" s="2055"/>
      <c r="AW96" s="2055"/>
      <c r="AX96" s="2064"/>
    </row>
    <row r="97" spans="1:50" ht="24.75" customHeight="1">
      <c r="A97" s="243"/>
      <c r="B97" s="244"/>
      <c r="C97" s="244"/>
      <c r="D97" s="244"/>
      <c r="E97" s="244"/>
      <c r="F97" s="245"/>
      <c r="G97" s="2334" t="s">
        <v>1522</v>
      </c>
      <c r="H97" s="681"/>
      <c r="I97" s="681"/>
      <c r="J97" s="681"/>
      <c r="K97" s="1990"/>
      <c r="L97" s="2335" t="s">
        <v>1521</v>
      </c>
      <c r="M97" s="2336"/>
      <c r="N97" s="2336"/>
      <c r="O97" s="2336"/>
      <c r="P97" s="2336"/>
      <c r="Q97" s="2336"/>
      <c r="R97" s="2336"/>
      <c r="S97" s="2336"/>
      <c r="T97" s="2336"/>
      <c r="U97" s="2336"/>
      <c r="V97" s="2336"/>
      <c r="W97" s="2336"/>
      <c r="X97" s="2337"/>
      <c r="Y97" s="2338">
        <v>6</v>
      </c>
      <c r="Z97" s="2339"/>
      <c r="AA97" s="2339"/>
      <c r="AB97" s="2340"/>
      <c r="AC97" s="2077"/>
      <c r="AD97" s="876"/>
      <c r="AE97" s="876"/>
      <c r="AF97" s="876"/>
      <c r="AG97" s="946"/>
      <c r="AH97" s="2078"/>
      <c r="AI97" s="2079"/>
      <c r="AJ97" s="2079"/>
      <c r="AK97" s="2079"/>
      <c r="AL97" s="2079"/>
      <c r="AM97" s="2079"/>
      <c r="AN97" s="2079"/>
      <c r="AO97" s="2079"/>
      <c r="AP97" s="2079"/>
      <c r="AQ97" s="2079"/>
      <c r="AR97" s="2079"/>
      <c r="AS97" s="2079"/>
      <c r="AT97" s="2080"/>
      <c r="AU97" s="2081"/>
      <c r="AV97" s="2082"/>
      <c r="AW97" s="2082"/>
      <c r="AX97" s="2084"/>
    </row>
    <row r="98" spans="1:50" ht="24.75" customHeight="1">
      <c r="A98" s="243"/>
      <c r="B98" s="244"/>
      <c r="C98" s="244"/>
      <c r="D98" s="244"/>
      <c r="E98" s="244"/>
      <c r="F98" s="245"/>
      <c r="G98" s="2327" t="s">
        <v>71</v>
      </c>
      <c r="H98" s="677"/>
      <c r="I98" s="677"/>
      <c r="J98" s="677"/>
      <c r="K98" s="1991"/>
      <c r="L98" s="2328" t="s">
        <v>1520</v>
      </c>
      <c r="M98" s="2329"/>
      <c r="N98" s="2329"/>
      <c r="O98" s="2329"/>
      <c r="P98" s="2329"/>
      <c r="Q98" s="2329"/>
      <c r="R98" s="2329"/>
      <c r="S98" s="2329"/>
      <c r="T98" s="2329"/>
      <c r="U98" s="2329"/>
      <c r="V98" s="2329"/>
      <c r="W98" s="2329"/>
      <c r="X98" s="2330"/>
      <c r="Y98" s="2331">
        <v>3</v>
      </c>
      <c r="Z98" s="2332"/>
      <c r="AA98" s="2332"/>
      <c r="AB98" s="2333"/>
      <c r="AC98" s="2062"/>
      <c r="AD98" s="872"/>
      <c r="AE98" s="872"/>
      <c r="AF98" s="872"/>
      <c r="AG98" s="1692"/>
      <c r="AH98" s="2057"/>
      <c r="AI98" s="2058"/>
      <c r="AJ98" s="2058"/>
      <c r="AK98" s="2058"/>
      <c r="AL98" s="2058"/>
      <c r="AM98" s="2058"/>
      <c r="AN98" s="2058"/>
      <c r="AO98" s="2058"/>
      <c r="AP98" s="2058"/>
      <c r="AQ98" s="2058"/>
      <c r="AR98" s="2058"/>
      <c r="AS98" s="2058"/>
      <c r="AT98" s="2059"/>
      <c r="AU98" s="2060"/>
      <c r="AV98" s="2061"/>
      <c r="AW98" s="2061"/>
      <c r="AX98" s="2063"/>
    </row>
    <row r="99" spans="1:50" ht="24.75" customHeight="1">
      <c r="A99" s="243"/>
      <c r="B99" s="244"/>
      <c r="C99" s="244"/>
      <c r="D99" s="244"/>
      <c r="E99" s="244"/>
      <c r="F99" s="245"/>
      <c r="G99" s="2327" t="s">
        <v>1519</v>
      </c>
      <c r="H99" s="677"/>
      <c r="I99" s="677"/>
      <c r="J99" s="677"/>
      <c r="K99" s="1991"/>
      <c r="L99" s="2328" t="s">
        <v>1518</v>
      </c>
      <c r="M99" s="2329"/>
      <c r="N99" s="2329"/>
      <c r="O99" s="2329"/>
      <c r="P99" s="2329"/>
      <c r="Q99" s="2329"/>
      <c r="R99" s="2329"/>
      <c r="S99" s="2329"/>
      <c r="T99" s="2329"/>
      <c r="U99" s="2329"/>
      <c r="V99" s="2329"/>
      <c r="W99" s="2329"/>
      <c r="X99" s="2330"/>
      <c r="Y99" s="2331">
        <v>0.6</v>
      </c>
      <c r="Z99" s="2332"/>
      <c r="AA99" s="2332"/>
      <c r="AB99" s="2333"/>
      <c r="AC99" s="2062"/>
      <c r="AD99" s="872"/>
      <c r="AE99" s="872"/>
      <c r="AF99" s="872"/>
      <c r="AG99" s="1692"/>
      <c r="AH99" s="2057"/>
      <c r="AI99" s="2058"/>
      <c r="AJ99" s="2058"/>
      <c r="AK99" s="2058"/>
      <c r="AL99" s="2058"/>
      <c r="AM99" s="2058"/>
      <c r="AN99" s="2058"/>
      <c r="AO99" s="2058"/>
      <c r="AP99" s="2058"/>
      <c r="AQ99" s="2058"/>
      <c r="AR99" s="2058"/>
      <c r="AS99" s="2058"/>
      <c r="AT99" s="2059"/>
      <c r="AU99" s="2060"/>
      <c r="AV99" s="2061"/>
      <c r="AW99" s="2061"/>
      <c r="AX99" s="2063"/>
    </row>
    <row r="100" spans="1:50" ht="24.75" customHeight="1">
      <c r="A100" s="243"/>
      <c r="B100" s="244"/>
      <c r="C100" s="244"/>
      <c r="D100" s="244"/>
      <c r="E100" s="244"/>
      <c r="F100" s="245"/>
      <c r="G100" s="2085" t="s">
        <v>41</v>
      </c>
      <c r="H100" s="74"/>
      <c r="I100" s="74"/>
      <c r="J100" s="74"/>
      <c r="K100" s="74"/>
      <c r="L100" s="2086"/>
      <c r="M100" s="185"/>
      <c r="N100" s="185"/>
      <c r="O100" s="185"/>
      <c r="P100" s="185"/>
      <c r="Q100" s="185"/>
      <c r="R100" s="185"/>
      <c r="S100" s="185"/>
      <c r="T100" s="185"/>
      <c r="U100" s="185"/>
      <c r="V100" s="185"/>
      <c r="W100" s="185"/>
      <c r="X100" s="186"/>
      <c r="Y100" s="2087">
        <f>SUM(Y97:AB99)</f>
        <v>9.6</v>
      </c>
      <c r="Z100" s="2088"/>
      <c r="AA100" s="2088"/>
      <c r="AB100" s="2089"/>
      <c r="AC100" s="2085" t="s">
        <v>41</v>
      </c>
      <c r="AD100" s="74"/>
      <c r="AE100" s="74"/>
      <c r="AF100" s="74"/>
      <c r="AG100" s="74"/>
      <c r="AH100" s="2086"/>
      <c r="AI100" s="185"/>
      <c r="AJ100" s="185"/>
      <c r="AK100" s="185"/>
      <c r="AL100" s="185"/>
      <c r="AM100" s="185"/>
      <c r="AN100" s="185"/>
      <c r="AO100" s="185"/>
      <c r="AP100" s="185"/>
      <c r="AQ100" s="185"/>
      <c r="AR100" s="185"/>
      <c r="AS100" s="185"/>
      <c r="AT100" s="186"/>
      <c r="AU100" s="2087">
        <f>SUM(AU97:AX99)</f>
        <v>0</v>
      </c>
      <c r="AV100" s="2088"/>
      <c r="AW100" s="2088"/>
      <c r="AX100" s="2090"/>
    </row>
    <row r="101" spans="1:50" ht="30" customHeight="1">
      <c r="A101" s="243"/>
      <c r="B101" s="244"/>
      <c r="C101" s="244"/>
      <c r="D101" s="244"/>
      <c r="E101" s="244"/>
      <c r="F101" s="245"/>
      <c r="G101" s="2073" t="s">
        <v>1307</v>
      </c>
      <c r="H101" s="2074"/>
      <c r="I101" s="2074"/>
      <c r="J101" s="2074"/>
      <c r="K101" s="2074"/>
      <c r="L101" s="2074"/>
      <c r="M101" s="2074"/>
      <c r="N101" s="2074"/>
      <c r="O101" s="2074"/>
      <c r="P101" s="2074"/>
      <c r="Q101" s="2074"/>
      <c r="R101" s="2074"/>
      <c r="S101" s="2074"/>
      <c r="T101" s="2074"/>
      <c r="U101" s="2074"/>
      <c r="V101" s="2074"/>
      <c r="W101" s="2074"/>
      <c r="X101" s="2074"/>
      <c r="Y101" s="2074"/>
      <c r="Z101" s="2074"/>
      <c r="AA101" s="2074"/>
      <c r="AB101" s="2075"/>
      <c r="AC101" s="2073" t="s">
        <v>1306</v>
      </c>
      <c r="AD101" s="2074"/>
      <c r="AE101" s="2074"/>
      <c r="AF101" s="2074"/>
      <c r="AG101" s="2074"/>
      <c r="AH101" s="2074"/>
      <c r="AI101" s="2074"/>
      <c r="AJ101" s="2074"/>
      <c r="AK101" s="2074"/>
      <c r="AL101" s="2074"/>
      <c r="AM101" s="2074"/>
      <c r="AN101" s="2074"/>
      <c r="AO101" s="2074"/>
      <c r="AP101" s="2074"/>
      <c r="AQ101" s="2074"/>
      <c r="AR101" s="2074"/>
      <c r="AS101" s="2074"/>
      <c r="AT101" s="2074"/>
      <c r="AU101" s="2074"/>
      <c r="AV101" s="2074"/>
      <c r="AW101" s="2074"/>
      <c r="AX101" s="2076"/>
    </row>
    <row r="102" spans="1:50" ht="25.5" customHeight="1">
      <c r="A102" s="243"/>
      <c r="B102" s="244"/>
      <c r="C102" s="244"/>
      <c r="D102" s="244"/>
      <c r="E102" s="244"/>
      <c r="F102" s="245"/>
      <c r="G102" s="390" t="s">
        <v>68</v>
      </c>
      <c r="H102" s="405"/>
      <c r="I102" s="405"/>
      <c r="J102" s="405"/>
      <c r="K102" s="405"/>
      <c r="L102" s="502" t="s">
        <v>1303</v>
      </c>
      <c r="M102" s="74"/>
      <c r="N102" s="74"/>
      <c r="O102" s="74"/>
      <c r="P102" s="74"/>
      <c r="Q102" s="74"/>
      <c r="R102" s="74"/>
      <c r="S102" s="74"/>
      <c r="T102" s="74"/>
      <c r="U102" s="74"/>
      <c r="V102" s="74"/>
      <c r="W102" s="74"/>
      <c r="X102" s="75"/>
      <c r="Y102" s="1240" t="s">
        <v>1302</v>
      </c>
      <c r="Z102" s="2055"/>
      <c r="AA102" s="2055"/>
      <c r="AB102" s="2056"/>
      <c r="AC102" s="390" t="s">
        <v>68</v>
      </c>
      <c r="AD102" s="405"/>
      <c r="AE102" s="405"/>
      <c r="AF102" s="405"/>
      <c r="AG102" s="405"/>
      <c r="AH102" s="502" t="s">
        <v>1303</v>
      </c>
      <c r="AI102" s="74"/>
      <c r="AJ102" s="74"/>
      <c r="AK102" s="74"/>
      <c r="AL102" s="74"/>
      <c r="AM102" s="74"/>
      <c r="AN102" s="74"/>
      <c r="AO102" s="74"/>
      <c r="AP102" s="74"/>
      <c r="AQ102" s="74"/>
      <c r="AR102" s="74"/>
      <c r="AS102" s="74"/>
      <c r="AT102" s="75"/>
      <c r="AU102" s="1240" t="s">
        <v>1302</v>
      </c>
      <c r="AV102" s="2055"/>
      <c r="AW102" s="2055"/>
      <c r="AX102" s="2064"/>
    </row>
    <row r="103" spans="1:50" ht="24.75" customHeight="1">
      <c r="A103" s="243"/>
      <c r="B103" s="244"/>
      <c r="C103" s="244"/>
      <c r="D103" s="244"/>
      <c r="E103" s="244"/>
      <c r="F103" s="245"/>
      <c r="G103" s="2077"/>
      <c r="H103" s="876"/>
      <c r="I103" s="876"/>
      <c r="J103" s="876"/>
      <c r="K103" s="946"/>
      <c r="L103" s="2078"/>
      <c r="M103" s="2079"/>
      <c r="N103" s="2079"/>
      <c r="O103" s="2079"/>
      <c r="P103" s="2079"/>
      <c r="Q103" s="2079"/>
      <c r="R103" s="2079"/>
      <c r="S103" s="2079"/>
      <c r="T103" s="2079"/>
      <c r="U103" s="2079"/>
      <c r="V103" s="2079"/>
      <c r="W103" s="2079"/>
      <c r="X103" s="2080"/>
      <c r="Y103" s="2081"/>
      <c r="Z103" s="2082"/>
      <c r="AA103" s="2082"/>
      <c r="AB103" s="2083"/>
      <c r="AC103" s="2077"/>
      <c r="AD103" s="876"/>
      <c r="AE103" s="876"/>
      <c r="AF103" s="876"/>
      <c r="AG103" s="946"/>
      <c r="AH103" s="2078"/>
      <c r="AI103" s="2079"/>
      <c r="AJ103" s="2079"/>
      <c r="AK103" s="2079"/>
      <c r="AL103" s="2079"/>
      <c r="AM103" s="2079"/>
      <c r="AN103" s="2079"/>
      <c r="AO103" s="2079"/>
      <c r="AP103" s="2079"/>
      <c r="AQ103" s="2079"/>
      <c r="AR103" s="2079"/>
      <c r="AS103" s="2079"/>
      <c r="AT103" s="2080"/>
      <c r="AU103" s="2081"/>
      <c r="AV103" s="2082"/>
      <c r="AW103" s="2082"/>
      <c r="AX103" s="2084"/>
    </row>
    <row r="104" spans="1:50" ht="24.75" customHeight="1">
      <c r="A104" s="243"/>
      <c r="B104" s="244"/>
      <c r="C104" s="244"/>
      <c r="D104" s="244"/>
      <c r="E104" s="244"/>
      <c r="F104" s="245"/>
      <c r="G104" s="2062"/>
      <c r="H104" s="872"/>
      <c r="I104" s="872"/>
      <c r="J104" s="872"/>
      <c r="K104" s="1692"/>
      <c r="L104" s="2057"/>
      <c r="M104" s="2058"/>
      <c r="N104" s="2058"/>
      <c r="O104" s="2058"/>
      <c r="P104" s="2058"/>
      <c r="Q104" s="2058"/>
      <c r="R104" s="2058"/>
      <c r="S104" s="2058"/>
      <c r="T104" s="2058"/>
      <c r="U104" s="2058"/>
      <c r="V104" s="2058"/>
      <c r="W104" s="2058"/>
      <c r="X104" s="2059"/>
      <c r="Y104" s="2060"/>
      <c r="Z104" s="2061"/>
      <c r="AA104" s="2061"/>
      <c r="AB104" s="2072"/>
      <c r="AC104" s="2062"/>
      <c r="AD104" s="872"/>
      <c r="AE104" s="872"/>
      <c r="AF104" s="872"/>
      <c r="AG104" s="1692"/>
      <c r="AH104" s="2057"/>
      <c r="AI104" s="2058"/>
      <c r="AJ104" s="2058"/>
      <c r="AK104" s="2058"/>
      <c r="AL104" s="2058"/>
      <c r="AM104" s="2058"/>
      <c r="AN104" s="2058"/>
      <c r="AO104" s="2058"/>
      <c r="AP104" s="2058"/>
      <c r="AQ104" s="2058"/>
      <c r="AR104" s="2058"/>
      <c r="AS104" s="2058"/>
      <c r="AT104" s="2059"/>
      <c r="AU104" s="2060"/>
      <c r="AV104" s="2061"/>
      <c r="AW104" s="2061"/>
      <c r="AX104" s="2063"/>
    </row>
    <row r="105" spans="1:50" ht="24.75" customHeight="1">
      <c r="A105" s="243"/>
      <c r="B105" s="244"/>
      <c r="C105" s="244"/>
      <c r="D105" s="244"/>
      <c r="E105" s="244"/>
      <c r="F105" s="245"/>
      <c r="G105" s="2062"/>
      <c r="H105" s="872"/>
      <c r="I105" s="872"/>
      <c r="J105" s="872"/>
      <c r="K105" s="1692"/>
      <c r="L105" s="2057"/>
      <c r="M105" s="2058"/>
      <c r="N105" s="2058"/>
      <c r="O105" s="2058"/>
      <c r="P105" s="2058"/>
      <c r="Q105" s="2058"/>
      <c r="R105" s="2058"/>
      <c r="S105" s="2058"/>
      <c r="T105" s="2058"/>
      <c r="U105" s="2058"/>
      <c r="V105" s="2058"/>
      <c r="W105" s="2058"/>
      <c r="X105" s="2059"/>
      <c r="Y105" s="2060"/>
      <c r="Z105" s="2061"/>
      <c r="AA105" s="2061"/>
      <c r="AB105" s="2072"/>
      <c r="AC105" s="2062"/>
      <c r="AD105" s="872"/>
      <c r="AE105" s="872"/>
      <c r="AF105" s="872"/>
      <c r="AG105" s="1692"/>
      <c r="AH105" s="2057"/>
      <c r="AI105" s="2058"/>
      <c r="AJ105" s="2058"/>
      <c r="AK105" s="2058"/>
      <c r="AL105" s="2058"/>
      <c r="AM105" s="2058"/>
      <c r="AN105" s="2058"/>
      <c r="AO105" s="2058"/>
      <c r="AP105" s="2058"/>
      <c r="AQ105" s="2058"/>
      <c r="AR105" s="2058"/>
      <c r="AS105" s="2058"/>
      <c r="AT105" s="2059"/>
      <c r="AU105" s="2060"/>
      <c r="AV105" s="2061"/>
      <c r="AW105" s="2061"/>
      <c r="AX105" s="2063"/>
    </row>
    <row r="106" spans="1:50" ht="24.75" customHeight="1">
      <c r="A106" s="243"/>
      <c r="B106" s="244"/>
      <c r="C106" s="244"/>
      <c r="D106" s="244"/>
      <c r="E106" s="244"/>
      <c r="F106" s="245"/>
      <c r="G106" s="2062"/>
      <c r="H106" s="872"/>
      <c r="I106" s="872"/>
      <c r="J106" s="872"/>
      <c r="K106" s="1692"/>
      <c r="L106" s="2057"/>
      <c r="M106" s="2058"/>
      <c r="N106" s="2058"/>
      <c r="O106" s="2058"/>
      <c r="P106" s="2058"/>
      <c r="Q106" s="2058"/>
      <c r="R106" s="2058"/>
      <c r="S106" s="2058"/>
      <c r="T106" s="2058"/>
      <c r="U106" s="2058"/>
      <c r="V106" s="2058"/>
      <c r="W106" s="2058"/>
      <c r="X106" s="2059"/>
      <c r="Y106" s="2060"/>
      <c r="Z106" s="2061"/>
      <c r="AA106" s="2061"/>
      <c r="AB106" s="2072"/>
      <c r="AC106" s="2062"/>
      <c r="AD106" s="872"/>
      <c r="AE106" s="872"/>
      <c r="AF106" s="872"/>
      <c r="AG106" s="1692"/>
      <c r="AH106" s="2057"/>
      <c r="AI106" s="2058"/>
      <c r="AJ106" s="2058"/>
      <c r="AK106" s="2058"/>
      <c r="AL106" s="2058"/>
      <c r="AM106" s="2058"/>
      <c r="AN106" s="2058"/>
      <c r="AO106" s="2058"/>
      <c r="AP106" s="2058"/>
      <c r="AQ106" s="2058"/>
      <c r="AR106" s="2058"/>
      <c r="AS106" s="2058"/>
      <c r="AT106" s="2059"/>
      <c r="AU106" s="2060"/>
      <c r="AV106" s="2061"/>
      <c r="AW106" s="2061"/>
      <c r="AX106" s="2063"/>
    </row>
    <row r="107" spans="1:50" ht="24.75" customHeight="1">
      <c r="A107" s="243"/>
      <c r="B107" s="244"/>
      <c r="C107" s="244"/>
      <c r="D107" s="244"/>
      <c r="E107" s="244"/>
      <c r="F107" s="245"/>
      <c r="G107" s="2062"/>
      <c r="H107" s="872"/>
      <c r="I107" s="872"/>
      <c r="J107" s="872"/>
      <c r="K107" s="1692"/>
      <c r="L107" s="2057"/>
      <c r="M107" s="2058"/>
      <c r="N107" s="2058"/>
      <c r="O107" s="2058"/>
      <c r="P107" s="2058"/>
      <c r="Q107" s="2058"/>
      <c r="R107" s="2058"/>
      <c r="S107" s="2058"/>
      <c r="T107" s="2058"/>
      <c r="U107" s="2058"/>
      <c r="V107" s="2058"/>
      <c r="W107" s="2058"/>
      <c r="X107" s="2059"/>
      <c r="Y107" s="2060"/>
      <c r="Z107" s="2061"/>
      <c r="AA107" s="2061"/>
      <c r="AB107" s="2061"/>
      <c r="AC107" s="2062"/>
      <c r="AD107" s="872"/>
      <c r="AE107" s="872"/>
      <c r="AF107" s="872"/>
      <c r="AG107" s="1692"/>
      <c r="AH107" s="2057"/>
      <c r="AI107" s="2058"/>
      <c r="AJ107" s="2058"/>
      <c r="AK107" s="2058"/>
      <c r="AL107" s="2058"/>
      <c r="AM107" s="2058"/>
      <c r="AN107" s="2058"/>
      <c r="AO107" s="2058"/>
      <c r="AP107" s="2058"/>
      <c r="AQ107" s="2058"/>
      <c r="AR107" s="2058"/>
      <c r="AS107" s="2058"/>
      <c r="AT107" s="2059"/>
      <c r="AU107" s="2060"/>
      <c r="AV107" s="2061"/>
      <c r="AW107" s="2061"/>
      <c r="AX107" s="2063"/>
    </row>
    <row r="108" spans="1:50" ht="24.75" customHeight="1">
      <c r="A108" s="243"/>
      <c r="B108" s="244"/>
      <c r="C108" s="244"/>
      <c r="D108" s="244"/>
      <c r="E108" s="244"/>
      <c r="F108" s="245"/>
      <c r="G108" s="2062"/>
      <c r="H108" s="872"/>
      <c r="I108" s="872"/>
      <c r="J108" s="872"/>
      <c r="K108" s="1692"/>
      <c r="L108" s="2057"/>
      <c r="M108" s="2058"/>
      <c r="N108" s="2058"/>
      <c r="O108" s="2058"/>
      <c r="P108" s="2058"/>
      <c r="Q108" s="2058"/>
      <c r="R108" s="2058"/>
      <c r="S108" s="2058"/>
      <c r="T108" s="2058"/>
      <c r="U108" s="2058"/>
      <c r="V108" s="2058"/>
      <c r="W108" s="2058"/>
      <c r="X108" s="2059"/>
      <c r="Y108" s="2060"/>
      <c r="Z108" s="2061"/>
      <c r="AA108" s="2061"/>
      <c r="AB108" s="2061"/>
      <c r="AC108" s="2062"/>
      <c r="AD108" s="872"/>
      <c r="AE108" s="872"/>
      <c r="AF108" s="872"/>
      <c r="AG108" s="1692"/>
      <c r="AH108" s="2057"/>
      <c r="AI108" s="2058"/>
      <c r="AJ108" s="2058"/>
      <c r="AK108" s="2058"/>
      <c r="AL108" s="2058"/>
      <c r="AM108" s="2058"/>
      <c r="AN108" s="2058"/>
      <c r="AO108" s="2058"/>
      <c r="AP108" s="2058"/>
      <c r="AQ108" s="2058"/>
      <c r="AR108" s="2058"/>
      <c r="AS108" s="2058"/>
      <c r="AT108" s="2059"/>
      <c r="AU108" s="2060"/>
      <c r="AV108" s="2061"/>
      <c r="AW108" s="2061"/>
      <c r="AX108" s="2063"/>
    </row>
    <row r="109" spans="1:50" ht="24.75" customHeight="1">
      <c r="A109" s="243"/>
      <c r="B109" s="244"/>
      <c r="C109" s="244"/>
      <c r="D109" s="244"/>
      <c r="E109" s="244"/>
      <c r="F109" s="245"/>
      <c r="G109" s="2062"/>
      <c r="H109" s="872"/>
      <c r="I109" s="872"/>
      <c r="J109" s="872"/>
      <c r="K109" s="1692"/>
      <c r="L109" s="2057"/>
      <c r="M109" s="2058"/>
      <c r="N109" s="2058"/>
      <c r="O109" s="2058"/>
      <c r="P109" s="2058"/>
      <c r="Q109" s="2058"/>
      <c r="R109" s="2058"/>
      <c r="S109" s="2058"/>
      <c r="T109" s="2058"/>
      <c r="U109" s="2058"/>
      <c r="V109" s="2058"/>
      <c r="W109" s="2058"/>
      <c r="X109" s="2059"/>
      <c r="Y109" s="2060"/>
      <c r="Z109" s="2061"/>
      <c r="AA109" s="2061"/>
      <c r="AB109" s="2061"/>
      <c r="AC109" s="2062"/>
      <c r="AD109" s="872"/>
      <c r="AE109" s="872"/>
      <c r="AF109" s="872"/>
      <c r="AG109" s="1692"/>
      <c r="AH109" s="2057"/>
      <c r="AI109" s="2058"/>
      <c r="AJ109" s="2058"/>
      <c r="AK109" s="2058"/>
      <c r="AL109" s="2058"/>
      <c r="AM109" s="2058"/>
      <c r="AN109" s="2058"/>
      <c r="AO109" s="2058"/>
      <c r="AP109" s="2058"/>
      <c r="AQ109" s="2058"/>
      <c r="AR109" s="2058"/>
      <c r="AS109" s="2058"/>
      <c r="AT109" s="2059"/>
      <c r="AU109" s="2060"/>
      <c r="AV109" s="2061"/>
      <c r="AW109" s="2061"/>
      <c r="AX109" s="2063"/>
    </row>
    <row r="110" spans="1:50" ht="24.75" customHeight="1">
      <c r="A110" s="243"/>
      <c r="B110" s="244"/>
      <c r="C110" s="244"/>
      <c r="D110" s="244"/>
      <c r="E110" s="244"/>
      <c r="F110" s="245"/>
      <c r="G110" s="2065"/>
      <c r="H110" s="874"/>
      <c r="I110" s="874"/>
      <c r="J110" s="874"/>
      <c r="K110" s="1693"/>
      <c r="L110" s="2066"/>
      <c r="M110" s="2067"/>
      <c r="N110" s="2067"/>
      <c r="O110" s="2067"/>
      <c r="P110" s="2067"/>
      <c r="Q110" s="2067"/>
      <c r="R110" s="2067"/>
      <c r="S110" s="2067"/>
      <c r="T110" s="2067"/>
      <c r="U110" s="2067"/>
      <c r="V110" s="2067"/>
      <c r="W110" s="2067"/>
      <c r="X110" s="2068"/>
      <c r="Y110" s="2069"/>
      <c r="Z110" s="2070"/>
      <c r="AA110" s="2070"/>
      <c r="AB110" s="2070"/>
      <c r="AC110" s="2065"/>
      <c r="AD110" s="874"/>
      <c r="AE110" s="874"/>
      <c r="AF110" s="874"/>
      <c r="AG110" s="1693"/>
      <c r="AH110" s="2066"/>
      <c r="AI110" s="2067"/>
      <c r="AJ110" s="2067"/>
      <c r="AK110" s="2067"/>
      <c r="AL110" s="2067"/>
      <c r="AM110" s="2067"/>
      <c r="AN110" s="2067"/>
      <c r="AO110" s="2067"/>
      <c r="AP110" s="2067"/>
      <c r="AQ110" s="2067"/>
      <c r="AR110" s="2067"/>
      <c r="AS110" s="2067"/>
      <c r="AT110" s="2068"/>
      <c r="AU110" s="2069"/>
      <c r="AV110" s="2070"/>
      <c r="AW110" s="2070"/>
      <c r="AX110" s="2071"/>
    </row>
    <row r="111" spans="1:50" ht="24.75" customHeight="1">
      <c r="A111" s="243"/>
      <c r="B111" s="244"/>
      <c r="C111" s="244"/>
      <c r="D111" s="244"/>
      <c r="E111" s="244"/>
      <c r="F111" s="245"/>
      <c r="G111" s="2085" t="s">
        <v>41</v>
      </c>
      <c r="H111" s="74"/>
      <c r="I111" s="74"/>
      <c r="J111" s="74"/>
      <c r="K111" s="74"/>
      <c r="L111" s="2086"/>
      <c r="M111" s="185"/>
      <c r="N111" s="185"/>
      <c r="O111" s="185"/>
      <c r="P111" s="185"/>
      <c r="Q111" s="185"/>
      <c r="R111" s="185"/>
      <c r="S111" s="185"/>
      <c r="T111" s="185"/>
      <c r="U111" s="185"/>
      <c r="V111" s="185"/>
      <c r="W111" s="185"/>
      <c r="X111" s="186"/>
      <c r="Y111" s="2087">
        <f>SUM(Y103:AB110)</f>
        <v>0</v>
      </c>
      <c r="Z111" s="2088"/>
      <c r="AA111" s="2088"/>
      <c r="AB111" s="2089"/>
      <c r="AC111" s="2085" t="s">
        <v>41</v>
      </c>
      <c r="AD111" s="74"/>
      <c r="AE111" s="74"/>
      <c r="AF111" s="74"/>
      <c r="AG111" s="74"/>
      <c r="AH111" s="2086"/>
      <c r="AI111" s="185"/>
      <c r="AJ111" s="185"/>
      <c r="AK111" s="185"/>
      <c r="AL111" s="185"/>
      <c r="AM111" s="185"/>
      <c r="AN111" s="185"/>
      <c r="AO111" s="185"/>
      <c r="AP111" s="185"/>
      <c r="AQ111" s="185"/>
      <c r="AR111" s="185"/>
      <c r="AS111" s="185"/>
      <c r="AT111" s="186"/>
      <c r="AU111" s="2087">
        <f>SUM(AU103:AX110)</f>
        <v>0</v>
      </c>
      <c r="AV111" s="2088"/>
      <c r="AW111" s="2088"/>
      <c r="AX111" s="2090"/>
    </row>
    <row r="112" spans="1:50" ht="30" customHeight="1">
      <c r="A112" s="243"/>
      <c r="B112" s="244"/>
      <c r="C112" s="244"/>
      <c r="D112" s="244"/>
      <c r="E112" s="244"/>
      <c r="F112" s="245"/>
      <c r="G112" s="2073" t="s">
        <v>1305</v>
      </c>
      <c r="H112" s="2074"/>
      <c r="I112" s="2074"/>
      <c r="J112" s="2074"/>
      <c r="K112" s="2074"/>
      <c r="L112" s="2074"/>
      <c r="M112" s="2074"/>
      <c r="N112" s="2074"/>
      <c r="O112" s="2074"/>
      <c r="P112" s="2074"/>
      <c r="Q112" s="2074"/>
      <c r="R112" s="2074"/>
      <c r="S112" s="2074"/>
      <c r="T112" s="2074"/>
      <c r="U112" s="2074"/>
      <c r="V112" s="2074"/>
      <c r="W112" s="2074"/>
      <c r="X112" s="2074"/>
      <c r="Y112" s="2074"/>
      <c r="Z112" s="2074"/>
      <c r="AA112" s="2074"/>
      <c r="AB112" s="2075"/>
      <c r="AC112" s="2073" t="s">
        <v>1304</v>
      </c>
      <c r="AD112" s="2074"/>
      <c r="AE112" s="2074"/>
      <c r="AF112" s="2074"/>
      <c r="AG112" s="2074"/>
      <c r="AH112" s="2074"/>
      <c r="AI112" s="2074"/>
      <c r="AJ112" s="2074"/>
      <c r="AK112" s="2074"/>
      <c r="AL112" s="2074"/>
      <c r="AM112" s="2074"/>
      <c r="AN112" s="2074"/>
      <c r="AO112" s="2074"/>
      <c r="AP112" s="2074"/>
      <c r="AQ112" s="2074"/>
      <c r="AR112" s="2074"/>
      <c r="AS112" s="2074"/>
      <c r="AT112" s="2074"/>
      <c r="AU112" s="2074"/>
      <c r="AV112" s="2074"/>
      <c r="AW112" s="2074"/>
      <c r="AX112" s="2076"/>
    </row>
    <row r="113" spans="1:50" ht="24.75" customHeight="1">
      <c r="A113" s="243"/>
      <c r="B113" s="244"/>
      <c r="C113" s="244"/>
      <c r="D113" s="244"/>
      <c r="E113" s="244"/>
      <c r="F113" s="245"/>
      <c r="G113" s="390" t="s">
        <v>68</v>
      </c>
      <c r="H113" s="405"/>
      <c r="I113" s="405"/>
      <c r="J113" s="405"/>
      <c r="K113" s="405"/>
      <c r="L113" s="502" t="s">
        <v>1303</v>
      </c>
      <c r="M113" s="74"/>
      <c r="N113" s="74"/>
      <c r="O113" s="74"/>
      <c r="P113" s="74"/>
      <c r="Q113" s="74"/>
      <c r="R113" s="74"/>
      <c r="S113" s="74"/>
      <c r="T113" s="74"/>
      <c r="U113" s="74"/>
      <c r="V113" s="74"/>
      <c r="W113" s="74"/>
      <c r="X113" s="75"/>
      <c r="Y113" s="1240" t="s">
        <v>1302</v>
      </c>
      <c r="Z113" s="2055"/>
      <c r="AA113" s="2055"/>
      <c r="AB113" s="2056"/>
      <c r="AC113" s="390" t="s">
        <v>68</v>
      </c>
      <c r="AD113" s="405"/>
      <c r="AE113" s="405"/>
      <c r="AF113" s="405"/>
      <c r="AG113" s="405"/>
      <c r="AH113" s="502" t="s">
        <v>1303</v>
      </c>
      <c r="AI113" s="74"/>
      <c r="AJ113" s="74"/>
      <c r="AK113" s="74"/>
      <c r="AL113" s="74"/>
      <c r="AM113" s="74"/>
      <c r="AN113" s="74"/>
      <c r="AO113" s="74"/>
      <c r="AP113" s="74"/>
      <c r="AQ113" s="74"/>
      <c r="AR113" s="74"/>
      <c r="AS113" s="74"/>
      <c r="AT113" s="75"/>
      <c r="AU113" s="1240" t="s">
        <v>1302</v>
      </c>
      <c r="AV113" s="2055"/>
      <c r="AW113" s="2055"/>
      <c r="AX113" s="2064"/>
    </row>
    <row r="114" spans="1:50" ht="24.75" customHeight="1">
      <c r="A114" s="243"/>
      <c r="B114" s="244"/>
      <c r="C114" s="244"/>
      <c r="D114" s="244"/>
      <c r="E114" s="244"/>
      <c r="F114" s="245"/>
      <c r="G114" s="2077"/>
      <c r="H114" s="876"/>
      <c r="I114" s="876"/>
      <c r="J114" s="876"/>
      <c r="K114" s="946"/>
      <c r="L114" s="2078"/>
      <c r="M114" s="2079"/>
      <c r="N114" s="2079"/>
      <c r="O114" s="2079"/>
      <c r="P114" s="2079"/>
      <c r="Q114" s="2079"/>
      <c r="R114" s="2079"/>
      <c r="S114" s="2079"/>
      <c r="T114" s="2079"/>
      <c r="U114" s="2079"/>
      <c r="V114" s="2079"/>
      <c r="W114" s="2079"/>
      <c r="X114" s="2080"/>
      <c r="Y114" s="2081"/>
      <c r="Z114" s="2082"/>
      <c r="AA114" s="2082"/>
      <c r="AB114" s="2083"/>
      <c r="AC114" s="2077"/>
      <c r="AD114" s="876"/>
      <c r="AE114" s="876"/>
      <c r="AF114" s="876"/>
      <c r="AG114" s="946"/>
      <c r="AH114" s="2078"/>
      <c r="AI114" s="2079"/>
      <c r="AJ114" s="2079"/>
      <c r="AK114" s="2079"/>
      <c r="AL114" s="2079"/>
      <c r="AM114" s="2079"/>
      <c r="AN114" s="2079"/>
      <c r="AO114" s="2079"/>
      <c r="AP114" s="2079"/>
      <c r="AQ114" s="2079"/>
      <c r="AR114" s="2079"/>
      <c r="AS114" s="2079"/>
      <c r="AT114" s="2080"/>
      <c r="AU114" s="2081"/>
      <c r="AV114" s="2082"/>
      <c r="AW114" s="2082"/>
      <c r="AX114" s="2084"/>
    </row>
    <row r="115" spans="1:50" ht="24.75" customHeight="1">
      <c r="A115" s="243"/>
      <c r="B115" s="244"/>
      <c r="C115" s="244"/>
      <c r="D115" s="244"/>
      <c r="E115" s="244"/>
      <c r="F115" s="245"/>
      <c r="G115" s="2062"/>
      <c r="H115" s="872"/>
      <c r="I115" s="872"/>
      <c r="J115" s="872"/>
      <c r="K115" s="1692"/>
      <c r="L115" s="2057"/>
      <c r="M115" s="2058"/>
      <c r="N115" s="2058"/>
      <c r="O115" s="2058"/>
      <c r="P115" s="2058"/>
      <c r="Q115" s="2058"/>
      <c r="R115" s="2058"/>
      <c r="S115" s="2058"/>
      <c r="T115" s="2058"/>
      <c r="U115" s="2058"/>
      <c r="V115" s="2058"/>
      <c r="W115" s="2058"/>
      <c r="X115" s="2059"/>
      <c r="Y115" s="2060"/>
      <c r="Z115" s="2061"/>
      <c r="AA115" s="2061"/>
      <c r="AB115" s="2072"/>
      <c r="AC115" s="2062"/>
      <c r="AD115" s="872"/>
      <c r="AE115" s="872"/>
      <c r="AF115" s="872"/>
      <c r="AG115" s="1692"/>
      <c r="AH115" s="2057"/>
      <c r="AI115" s="2058"/>
      <c r="AJ115" s="2058"/>
      <c r="AK115" s="2058"/>
      <c r="AL115" s="2058"/>
      <c r="AM115" s="2058"/>
      <c r="AN115" s="2058"/>
      <c r="AO115" s="2058"/>
      <c r="AP115" s="2058"/>
      <c r="AQ115" s="2058"/>
      <c r="AR115" s="2058"/>
      <c r="AS115" s="2058"/>
      <c r="AT115" s="2059"/>
      <c r="AU115" s="2060"/>
      <c r="AV115" s="2061"/>
      <c r="AW115" s="2061"/>
      <c r="AX115" s="2063"/>
    </row>
    <row r="116" spans="1:50" ht="24.75" customHeight="1">
      <c r="A116" s="243"/>
      <c r="B116" s="244"/>
      <c r="C116" s="244"/>
      <c r="D116" s="244"/>
      <c r="E116" s="244"/>
      <c r="F116" s="245"/>
      <c r="G116" s="2062"/>
      <c r="H116" s="872"/>
      <c r="I116" s="872"/>
      <c r="J116" s="872"/>
      <c r="K116" s="1692"/>
      <c r="L116" s="2057"/>
      <c r="M116" s="2058"/>
      <c r="N116" s="2058"/>
      <c r="O116" s="2058"/>
      <c r="P116" s="2058"/>
      <c r="Q116" s="2058"/>
      <c r="R116" s="2058"/>
      <c r="S116" s="2058"/>
      <c r="T116" s="2058"/>
      <c r="U116" s="2058"/>
      <c r="V116" s="2058"/>
      <c r="W116" s="2058"/>
      <c r="X116" s="2059"/>
      <c r="Y116" s="2060"/>
      <c r="Z116" s="2061"/>
      <c r="AA116" s="2061"/>
      <c r="AB116" s="2072"/>
      <c r="AC116" s="2062"/>
      <c r="AD116" s="872"/>
      <c r="AE116" s="872"/>
      <c r="AF116" s="872"/>
      <c r="AG116" s="1692"/>
      <c r="AH116" s="2057"/>
      <c r="AI116" s="2058"/>
      <c r="AJ116" s="2058"/>
      <c r="AK116" s="2058"/>
      <c r="AL116" s="2058"/>
      <c r="AM116" s="2058"/>
      <c r="AN116" s="2058"/>
      <c r="AO116" s="2058"/>
      <c r="AP116" s="2058"/>
      <c r="AQ116" s="2058"/>
      <c r="AR116" s="2058"/>
      <c r="AS116" s="2058"/>
      <c r="AT116" s="2059"/>
      <c r="AU116" s="2060"/>
      <c r="AV116" s="2061"/>
      <c r="AW116" s="2061"/>
      <c r="AX116" s="2063"/>
    </row>
    <row r="117" spans="1:50" ht="24.75" customHeight="1">
      <c r="A117" s="243"/>
      <c r="B117" s="244"/>
      <c r="C117" s="244"/>
      <c r="D117" s="244"/>
      <c r="E117" s="244"/>
      <c r="F117" s="245"/>
      <c r="G117" s="2062"/>
      <c r="H117" s="872"/>
      <c r="I117" s="872"/>
      <c r="J117" s="872"/>
      <c r="K117" s="1692"/>
      <c r="L117" s="2057"/>
      <c r="M117" s="2058"/>
      <c r="N117" s="2058"/>
      <c r="O117" s="2058"/>
      <c r="P117" s="2058"/>
      <c r="Q117" s="2058"/>
      <c r="R117" s="2058"/>
      <c r="S117" s="2058"/>
      <c r="T117" s="2058"/>
      <c r="U117" s="2058"/>
      <c r="V117" s="2058"/>
      <c r="W117" s="2058"/>
      <c r="X117" s="2059"/>
      <c r="Y117" s="2060"/>
      <c r="Z117" s="2061"/>
      <c r="AA117" s="2061"/>
      <c r="AB117" s="2072"/>
      <c r="AC117" s="2062"/>
      <c r="AD117" s="872"/>
      <c r="AE117" s="872"/>
      <c r="AF117" s="872"/>
      <c r="AG117" s="1692"/>
      <c r="AH117" s="2057"/>
      <c r="AI117" s="2058"/>
      <c r="AJ117" s="2058"/>
      <c r="AK117" s="2058"/>
      <c r="AL117" s="2058"/>
      <c r="AM117" s="2058"/>
      <c r="AN117" s="2058"/>
      <c r="AO117" s="2058"/>
      <c r="AP117" s="2058"/>
      <c r="AQ117" s="2058"/>
      <c r="AR117" s="2058"/>
      <c r="AS117" s="2058"/>
      <c r="AT117" s="2059"/>
      <c r="AU117" s="2060"/>
      <c r="AV117" s="2061"/>
      <c r="AW117" s="2061"/>
      <c r="AX117" s="2063"/>
    </row>
    <row r="118" spans="1:50" ht="24.75" customHeight="1">
      <c r="A118" s="243"/>
      <c r="B118" s="244"/>
      <c r="C118" s="244"/>
      <c r="D118" s="244"/>
      <c r="E118" s="244"/>
      <c r="F118" s="245"/>
      <c r="G118" s="2062"/>
      <c r="H118" s="872"/>
      <c r="I118" s="872"/>
      <c r="J118" s="872"/>
      <c r="K118" s="1692"/>
      <c r="L118" s="2057"/>
      <c r="M118" s="2058"/>
      <c r="N118" s="2058"/>
      <c r="O118" s="2058"/>
      <c r="P118" s="2058"/>
      <c r="Q118" s="2058"/>
      <c r="R118" s="2058"/>
      <c r="S118" s="2058"/>
      <c r="T118" s="2058"/>
      <c r="U118" s="2058"/>
      <c r="V118" s="2058"/>
      <c r="W118" s="2058"/>
      <c r="X118" s="2059"/>
      <c r="Y118" s="2060"/>
      <c r="Z118" s="2061"/>
      <c r="AA118" s="2061"/>
      <c r="AB118" s="2061"/>
      <c r="AC118" s="2062"/>
      <c r="AD118" s="872"/>
      <c r="AE118" s="872"/>
      <c r="AF118" s="872"/>
      <c r="AG118" s="1692"/>
      <c r="AH118" s="2057"/>
      <c r="AI118" s="2058"/>
      <c r="AJ118" s="2058"/>
      <c r="AK118" s="2058"/>
      <c r="AL118" s="2058"/>
      <c r="AM118" s="2058"/>
      <c r="AN118" s="2058"/>
      <c r="AO118" s="2058"/>
      <c r="AP118" s="2058"/>
      <c r="AQ118" s="2058"/>
      <c r="AR118" s="2058"/>
      <c r="AS118" s="2058"/>
      <c r="AT118" s="2059"/>
      <c r="AU118" s="2060"/>
      <c r="AV118" s="2061"/>
      <c r="AW118" s="2061"/>
      <c r="AX118" s="2063"/>
    </row>
    <row r="119" spans="1:50" ht="24.75" customHeight="1">
      <c r="A119" s="243"/>
      <c r="B119" s="244"/>
      <c r="C119" s="244"/>
      <c r="D119" s="244"/>
      <c r="E119" s="244"/>
      <c r="F119" s="245"/>
      <c r="G119" s="2062"/>
      <c r="H119" s="872"/>
      <c r="I119" s="872"/>
      <c r="J119" s="872"/>
      <c r="K119" s="1692"/>
      <c r="L119" s="2057"/>
      <c r="M119" s="2058"/>
      <c r="N119" s="2058"/>
      <c r="O119" s="2058"/>
      <c r="P119" s="2058"/>
      <c r="Q119" s="2058"/>
      <c r="R119" s="2058"/>
      <c r="S119" s="2058"/>
      <c r="T119" s="2058"/>
      <c r="U119" s="2058"/>
      <c r="V119" s="2058"/>
      <c r="W119" s="2058"/>
      <c r="X119" s="2059"/>
      <c r="Y119" s="2060"/>
      <c r="Z119" s="2061"/>
      <c r="AA119" s="2061"/>
      <c r="AB119" s="2061"/>
      <c r="AC119" s="2062"/>
      <c r="AD119" s="872"/>
      <c r="AE119" s="872"/>
      <c r="AF119" s="872"/>
      <c r="AG119" s="1692"/>
      <c r="AH119" s="2057"/>
      <c r="AI119" s="2058"/>
      <c r="AJ119" s="2058"/>
      <c r="AK119" s="2058"/>
      <c r="AL119" s="2058"/>
      <c r="AM119" s="2058"/>
      <c r="AN119" s="2058"/>
      <c r="AO119" s="2058"/>
      <c r="AP119" s="2058"/>
      <c r="AQ119" s="2058"/>
      <c r="AR119" s="2058"/>
      <c r="AS119" s="2058"/>
      <c r="AT119" s="2059"/>
      <c r="AU119" s="2060"/>
      <c r="AV119" s="2061"/>
      <c r="AW119" s="2061"/>
      <c r="AX119" s="2063"/>
    </row>
    <row r="120" spans="1:50" ht="24.75" customHeight="1">
      <c r="A120" s="243"/>
      <c r="B120" s="244"/>
      <c r="C120" s="244"/>
      <c r="D120" s="244"/>
      <c r="E120" s="244"/>
      <c r="F120" s="245"/>
      <c r="G120" s="2062"/>
      <c r="H120" s="872"/>
      <c r="I120" s="872"/>
      <c r="J120" s="872"/>
      <c r="K120" s="1692"/>
      <c r="L120" s="2057"/>
      <c r="M120" s="2058"/>
      <c r="N120" s="2058"/>
      <c r="O120" s="2058"/>
      <c r="P120" s="2058"/>
      <c r="Q120" s="2058"/>
      <c r="R120" s="2058"/>
      <c r="S120" s="2058"/>
      <c r="T120" s="2058"/>
      <c r="U120" s="2058"/>
      <c r="V120" s="2058"/>
      <c r="W120" s="2058"/>
      <c r="X120" s="2059"/>
      <c r="Y120" s="2060"/>
      <c r="Z120" s="2061"/>
      <c r="AA120" s="2061"/>
      <c r="AB120" s="2061"/>
      <c r="AC120" s="2062"/>
      <c r="AD120" s="872"/>
      <c r="AE120" s="872"/>
      <c r="AF120" s="872"/>
      <c r="AG120" s="1692"/>
      <c r="AH120" s="2057"/>
      <c r="AI120" s="2058"/>
      <c r="AJ120" s="2058"/>
      <c r="AK120" s="2058"/>
      <c r="AL120" s="2058"/>
      <c r="AM120" s="2058"/>
      <c r="AN120" s="2058"/>
      <c r="AO120" s="2058"/>
      <c r="AP120" s="2058"/>
      <c r="AQ120" s="2058"/>
      <c r="AR120" s="2058"/>
      <c r="AS120" s="2058"/>
      <c r="AT120" s="2059"/>
      <c r="AU120" s="2060"/>
      <c r="AV120" s="2061"/>
      <c r="AW120" s="2061"/>
      <c r="AX120" s="2063"/>
    </row>
    <row r="121" spans="1:50" ht="24.75" customHeight="1">
      <c r="A121" s="243"/>
      <c r="B121" s="244"/>
      <c r="C121" s="244"/>
      <c r="D121" s="244"/>
      <c r="E121" s="244"/>
      <c r="F121" s="245"/>
      <c r="G121" s="2065"/>
      <c r="H121" s="874"/>
      <c r="I121" s="874"/>
      <c r="J121" s="874"/>
      <c r="K121" s="1693"/>
      <c r="L121" s="2066"/>
      <c r="M121" s="2067"/>
      <c r="N121" s="2067"/>
      <c r="O121" s="2067"/>
      <c r="P121" s="2067"/>
      <c r="Q121" s="2067"/>
      <c r="R121" s="2067"/>
      <c r="S121" s="2067"/>
      <c r="T121" s="2067"/>
      <c r="U121" s="2067"/>
      <c r="V121" s="2067"/>
      <c r="W121" s="2067"/>
      <c r="X121" s="2068"/>
      <c r="Y121" s="2069"/>
      <c r="Z121" s="2070"/>
      <c r="AA121" s="2070"/>
      <c r="AB121" s="2070"/>
      <c r="AC121" s="2065"/>
      <c r="AD121" s="874"/>
      <c r="AE121" s="874"/>
      <c r="AF121" s="874"/>
      <c r="AG121" s="1693"/>
      <c r="AH121" s="2066"/>
      <c r="AI121" s="2067"/>
      <c r="AJ121" s="2067"/>
      <c r="AK121" s="2067"/>
      <c r="AL121" s="2067"/>
      <c r="AM121" s="2067"/>
      <c r="AN121" s="2067"/>
      <c r="AO121" s="2067"/>
      <c r="AP121" s="2067"/>
      <c r="AQ121" s="2067"/>
      <c r="AR121" s="2067"/>
      <c r="AS121" s="2067"/>
      <c r="AT121" s="2068"/>
      <c r="AU121" s="2069"/>
      <c r="AV121" s="2070"/>
      <c r="AW121" s="2070"/>
      <c r="AX121" s="2071"/>
    </row>
    <row r="122" spans="1:50" ht="24.75" customHeight="1">
      <c r="A122" s="243"/>
      <c r="B122" s="244"/>
      <c r="C122" s="244"/>
      <c r="D122" s="244"/>
      <c r="E122" s="244"/>
      <c r="F122" s="245"/>
      <c r="G122" s="2085" t="s">
        <v>41</v>
      </c>
      <c r="H122" s="74"/>
      <c r="I122" s="74"/>
      <c r="J122" s="74"/>
      <c r="K122" s="74"/>
      <c r="L122" s="2086"/>
      <c r="M122" s="185"/>
      <c r="N122" s="185"/>
      <c r="O122" s="185"/>
      <c r="P122" s="185"/>
      <c r="Q122" s="185"/>
      <c r="R122" s="185"/>
      <c r="S122" s="185"/>
      <c r="T122" s="185"/>
      <c r="U122" s="185"/>
      <c r="V122" s="185"/>
      <c r="W122" s="185"/>
      <c r="X122" s="186"/>
      <c r="Y122" s="2087">
        <f>SUM(Y114:AB121)</f>
        <v>0</v>
      </c>
      <c r="Z122" s="2088"/>
      <c r="AA122" s="2088"/>
      <c r="AB122" s="2089"/>
      <c r="AC122" s="2085" t="s">
        <v>41</v>
      </c>
      <c r="AD122" s="74"/>
      <c r="AE122" s="74"/>
      <c r="AF122" s="74"/>
      <c r="AG122" s="74"/>
      <c r="AH122" s="2086"/>
      <c r="AI122" s="185"/>
      <c r="AJ122" s="185"/>
      <c r="AK122" s="185"/>
      <c r="AL122" s="185"/>
      <c r="AM122" s="185"/>
      <c r="AN122" s="185"/>
      <c r="AO122" s="185"/>
      <c r="AP122" s="185"/>
      <c r="AQ122" s="185"/>
      <c r="AR122" s="185"/>
      <c r="AS122" s="185"/>
      <c r="AT122" s="186"/>
      <c r="AU122" s="2087">
        <f>SUM(AU114:AX121)</f>
        <v>0</v>
      </c>
      <c r="AV122" s="2088"/>
      <c r="AW122" s="2088"/>
      <c r="AX122" s="2090"/>
    </row>
    <row r="123" spans="1:50" ht="30" customHeight="1">
      <c r="A123" s="243"/>
      <c r="B123" s="244"/>
      <c r="C123" s="244"/>
      <c r="D123" s="244"/>
      <c r="E123" s="244"/>
      <c r="F123" s="245"/>
      <c r="G123" s="2073" t="s">
        <v>1343</v>
      </c>
      <c r="H123" s="2074"/>
      <c r="I123" s="2074"/>
      <c r="J123" s="2074"/>
      <c r="K123" s="2074"/>
      <c r="L123" s="2074"/>
      <c r="M123" s="2074"/>
      <c r="N123" s="2074"/>
      <c r="O123" s="2074"/>
      <c r="P123" s="2074"/>
      <c r="Q123" s="2074"/>
      <c r="R123" s="2074"/>
      <c r="S123" s="2074"/>
      <c r="T123" s="2074"/>
      <c r="U123" s="2074"/>
      <c r="V123" s="2074"/>
      <c r="W123" s="2074"/>
      <c r="X123" s="2074"/>
      <c r="Y123" s="2074"/>
      <c r="Z123" s="2074"/>
      <c r="AA123" s="2074"/>
      <c r="AB123" s="2075"/>
      <c r="AC123" s="2073" t="s">
        <v>1342</v>
      </c>
      <c r="AD123" s="2074"/>
      <c r="AE123" s="2074"/>
      <c r="AF123" s="2074"/>
      <c r="AG123" s="2074"/>
      <c r="AH123" s="2074"/>
      <c r="AI123" s="2074"/>
      <c r="AJ123" s="2074"/>
      <c r="AK123" s="2074"/>
      <c r="AL123" s="2074"/>
      <c r="AM123" s="2074"/>
      <c r="AN123" s="2074"/>
      <c r="AO123" s="2074"/>
      <c r="AP123" s="2074"/>
      <c r="AQ123" s="2074"/>
      <c r="AR123" s="2074"/>
      <c r="AS123" s="2074"/>
      <c r="AT123" s="2074"/>
      <c r="AU123" s="2074"/>
      <c r="AV123" s="2074"/>
      <c r="AW123" s="2074"/>
      <c r="AX123" s="2076"/>
    </row>
    <row r="124" spans="1:50" ht="24.75" customHeight="1">
      <c r="A124" s="243"/>
      <c r="B124" s="244"/>
      <c r="C124" s="244"/>
      <c r="D124" s="244"/>
      <c r="E124" s="244"/>
      <c r="F124" s="245"/>
      <c r="G124" s="390" t="s">
        <v>68</v>
      </c>
      <c r="H124" s="405"/>
      <c r="I124" s="405"/>
      <c r="J124" s="405"/>
      <c r="K124" s="405"/>
      <c r="L124" s="502" t="s">
        <v>1303</v>
      </c>
      <c r="M124" s="74"/>
      <c r="N124" s="74"/>
      <c r="O124" s="74"/>
      <c r="P124" s="74"/>
      <c r="Q124" s="74"/>
      <c r="R124" s="74"/>
      <c r="S124" s="74"/>
      <c r="T124" s="74"/>
      <c r="U124" s="74"/>
      <c r="V124" s="74"/>
      <c r="W124" s="74"/>
      <c r="X124" s="75"/>
      <c r="Y124" s="1240" t="s">
        <v>1302</v>
      </c>
      <c r="Z124" s="2055"/>
      <c r="AA124" s="2055"/>
      <c r="AB124" s="2056"/>
      <c r="AC124" s="390" t="s">
        <v>68</v>
      </c>
      <c r="AD124" s="405"/>
      <c r="AE124" s="405"/>
      <c r="AF124" s="405"/>
      <c r="AG124" s="405"/>
      <c r="AH124" s="502" t="s">
        <v>1303</v>
      </c>
      <c r="AI124" s="74"/>
      <c r="AJ124" s="74"/>
      <c r="AK124" s="74"/>
      <c r="AL124" s="74"/>
      <c r="AM124" s="74"/>
      <c r="AN124" s="74"/>
      <c r="AO124" s="74"/>
      <c r="AP124" s="74"/>
      <c r="AQ124" s="74"/>
      <c r="AR124" s="74"/>
      <c r="AS124" s="74"/>
      <c r="AT124" s="75"/>
      <c r="AU124" s="1240" t="s">
        <v>1302</v>
      </c>
      <c r="AV124" s="2055"/>
      <c r="AW124" s="2055"/>
      <c r="AX124" s="2064"/>
    </row>
    <row r="125" spans="1:50" ht="24.75" customHeight="1">
      <c r="A125" s="243"/>
      <c r="B125" s="244"/>
      <c r="C125" s="244"/>
      <c r="D125" s="244"/>
      <c r="E125" s="244"/>
      <c r="F125" s="245"/>
      <c r="G125" s="2077"/>
      <c r="H125" s="876"/>
      <c r="I125" s="876"/>
      <c r="J125" s="876"/>
      <c r="K125" s="946"/>
      <c r="L125" s="2078"/>
      <c r="M125" s="2079"/>
      <c r="N125" s="2079"/>
      <c r="O125" s="2079"/>
      <c r="P125" s="2079"/>
      <c r="Q125" s="2079"/>
      <c r="R125" s="2079"/>
      <c r="S125" s="2079"/>
      <c r="T125" s="2079"/>
      <c r="U125" s="2079"/>
      <c r="V125" s="2079"/>
      <c r="W125" s="2079"/>
      <c r="X125" s="2080"/>
      <c r="Y125" s="2081"/>
      <c r="Z125" s="2082"/>
      <c r="AA125" s="2082"/>
      <c r="AB125" s="2083"/>
      <c r="AC125" s="2077"/>
      <c r="AD125" s="876"/>
      <c r="AE125" s="876"/>
      <c r="AF125" s="876"/>
      <c r="AG125" s="946"/>
      <c r="AH125" s="2078"/>
      <c r="AI125" s="2079"/>
      <c r="AJ125" s="2079"/>
      <c r="AK125" s="2079"/>
      <c r="AL125" s="2079"/>
      <c r="AM125" s="2079"/>
      <c r="AN125" s="2079"/>
      <c r="AO125" s="2079"/>
      <c r="AP125" s="2079"/>
      <c r="AQ125" s="2079"/>
      <c r="AR125" s="2079"/>
      <c r="AS125" s="2079"/>
      <c r="AT125" s="2080"/>
      <c r="AU125" s="2081"/>
      <c r="AV125" s="2082"/>
      <c r="AW125" s="2082"/>
      <c r="AX125" s="2084"/>
    </row>
    <row r="126" spans="1:50" ht="24.75" customHeight="1">
      <c r="A126" s="243"/>
      <c r="B126" s="244"/>
      <c r="C126" s="244"/>
      <c r="D126" s="244"/>
      <c r="E126" s="244"/>
      <c r="F126" s="245"/>
      <c r="G126" s="2062"/>
      <c r="H126" s="872"/>
      <c r="I126" s="872"/>
      <c r="J126" s="872"/>
      <c r="K126" s="1692"/>
      <c r="L126" s="2057"/>
      <c r="M126" s="2058"/>
      <c r="N126" s="2058"/>
      <c r="O126" s="2058"/>
      <c r="P126" s="2058"/>
      <c r="Q126" s="2058"/>
      <c r="R126" s="2058"/>
      <c r="S126" s="2058"/>
      <c r="T126" s="2058"/>
      <c r="U126" s="2058"/>
      <c r="V126" s="2058"/>
      <c r="W126" s="2058"/>
      <c r="X126" s="2059"/>
      <c r="Y126" s="2060"/>
      <c r="Z126" s="2061"/>
      <c r="AA126" s="2061"/>
      <c r="AB126" s="2072"/>
      <c r="AC126" s="2062"/>
      <c r="AD126" s="872"/>
      <c r="AE126" s="872"/>
      <c r="AF126" s="872"/>
      <c r="AG126" s="1692"/>
      <c r="AH126" s="2057"/>
      <c r="AI126" s="2058"/>
      <c r="AJ126" s="2058"/>
      <c r="AK126" s="2058"/>
      <c r="AL126" s="2058"/>
      <c r="AM126" s="2058"/>
      <c r="AN126" s="2058"/>
      <c r="AO126" s="2058"/>
      <c r="AP126" s="2058"/>
      <c r="AQ126" s="2058"/>
      <c r="AR126" s="2058"/>
      <c r="AS126" s="2058"/>
      <c r="AT126" s="2059"/>
      <c r="AU126" s="2060"/>
      <c r="AV126" s="2061"/>
      <c r="AW126" s="2061"/>
      <c r="AX126" s="2063"/>
    </row>
    <row r="127" spans="1:50" ht="24.75" customHeight="1">
      <c r="A127" s="243"/>
      <c r="B127" s="244"/>
      <c r="C127" s="244"/>
      <c r="D127" s="244"/>
      <c r="E127" s="244"/>
      <c r="F127" s="245"/>
      <c r="G127" s="2062"/>
      <c r="H127" s="872"/>
      <c r="I127" s="872"/>
      <c r="J127" s="872"/>
      <c r="K127" s="1692"/>
      <c r="L127" s="2057"/>
      <c r="M127" s="2058"/>
      <c r="N127" s="2058"/>
      <c r="O127" s="2058"/>
      <c r="P127" s="2058"/>
      <c r="Q127" s="2058"/>
      <c r="R127" s="2058"/>
      <c r="S127" s="2058"/>
      <c r="T127" s="2058"/>
      <c r="U127" s="2058"/>
      <c r="V127" s="2058"/>
      <c r="W127" s="2058"/>
      <c r="X127" s="2059"/>
      <c r="Y127" s="2060"/>
      <c r="Z127" s="2061"/>
      <c r="AA127" s="2061"/>
      <c r="AB127" s="2072"/>
      <c r="AC127" s="2062"/>
      <c r="AD127" s="872"/>
      <c r="AE127" s="872"/>
      <c r="AF127" s="872"/>
      <c r="AG127" s="1692"/>
      <c r="AH127" s="2057"/>
      <c r="AI127" s="2058"/>
      <c r="AJ127" s="2058"/>
      <c r="AK127" s="2058"/>
      <c r="AL127" s="2058"/>
      <c r="AM127" s="2058"/>
      <c r="AN127" s="2058"/>
      <c r="AO127" s="2058"/>
      <c r="AP127" s="2058"/>
      <c r="AQ127" s="2058"/>
      <c r="AR127" s="2058"/>
      <c r="AS127" s="2058"/>
      <c r="AT127" s="2059"/>
      <c r="AU127" s="2060"/>
      <c r="AV127" s="2061"/>
      <c r="AW127" s="2061"/>
      <c r="AX127" s="2063"/>
    </row>
    <row r="128" spans="1:50" ht="24.75" customHeight="1">
      <c r="A128" s="243"/>
      <c r="B128" s="244"/>
      <c r="C128" s="244"/>
      <c r="D128" s="244"/>
      <c r="E128" s="244"/>
      <c r="F128" s="245"/>
      <c r="G128" s="2062"/>
      <c r="H128" s="872"/>
      <c r="I128" s="872"/>
      <c r="J128" s="872"/>
      <c r="K128" s="1692"/>
      <c r="L128" s="2057"/>
      <c r="M128" s="2058"/>
      <c r="N128" s="2058"/>
      <c r="O128" s="2058"/>
      <c r="P128" s="2058"/>
      <c r="Q128" s="2058"/>
      <c r="R128" s="2058"/>
      <c r="S128" s="2058"/>
      <c r="T128" s="2058"/>
      <c r="U128" s="2058"/>
      <c r="V128" s="2058"/>
      <c r="W128" s="2058"/>
      <c r="X128" s="2059"/>
      <c r="Y128" s="2060"/>
      <c r="Z128" s="2061"/>
      <c r="AA128" s="2061"/>
      <c r="AB128" s="2072"/>
      <c r="AC128" s="2062"/>
      <c r="AD128" s="872"/>
      <c r="AE128" s="872"/>
      <c r="AF128" s="872"/>
      <c r="AG128" s="1692"/>
      <c r="AH128" s="2057"/>
      <c r="AI128" s="2058"/>
      <c r="AJ128" s="2058"/>
      <c r="AK128" s="2058"/>
      <c r="AL128" s="2058"/>
      <c r="AM128" s="2058"/>
      <c r="AN128" s="2058"/>
      <c r="AO128" s="2058"/>
      <c r="AP128" s="2058"/>
      <c r="AQ128" s="2058"/>
      <c r="AR128" s="2058"/>
      <c r="AS128" s="2058"/>
      <c r="AT128" s="2059"/>
      <c r="AU128" s="2060"/>
      <c r="AV128" s="2061"/>
      <c r="AW128" s="2061"/>
      <c r="AX128" s="2063"/>
    </row>
    <row r="129" spans="1:50" ht="24.75" customHeight="1">
      <c r="A129" s="243"/>
      <c r="B129" s="244"/>
      <c r="C129" s="244"/>
      <c r="D129" s="244"/>
      <c r="E129" s="244"/>
      <c r="F129" s="245"/>
      <c r="G129" s="2062"/>
      <c r="H129" s="872"/>
      <c r="I129" s="872"/>
      <c r="J129" s="872"/>
      <c r="K129" s="1692"/>
      <c r="L129" s="2057"/>
      <c r="M129" s="2058"/>
      <c r="N129" s="2058"/>
      <c r="O129" s="2058"/>
      <c r="P129" s="2058"/>
      <c r="Q129" s="2058"/>
      <c r="R129" s="2058"/>
      <c r="S129" s="2058"/>
      <c r="T129" s="2058"/>
      <c r="U129" s="2058"/>
      <c r="V129" s="2058"/>
      <c r="W129" s="2058"/>
      <c r="X129" s="2059"/>
      <c r="Y129" s="2060"/>
      <c r="Z129" s="2061"/>
      <c r="AA129" s="2061"/>
      <c r="AB129" s="2061"/>
      <c r="AC129" s="2062"/>
      <c r="AD129" s="872"/>
      <c r="AE129" s="872"/>
      <c r="AF129" s="872"/>
      <c r="AG129" s="1692"/>
      <c r="AH129" s="2057"/>
      <c r="AI129" s="2058"/>
      <c r="AJ129" s="2058"/>
      <c r="AK129" s="2058"/>
      <c r="AL129" s="2058"/>
      <c r="AM129" s="2058"/>
      <c r="AN129" s="2058"/>
      <c r="AO129" s="2058"/>
      <c r="AP129" s="2058"/>
      <c r="AQ129" s="2058"/>
      <c r="AR129" s="2058"/>
      <c r="AS129" s="2058"/>
      <c r="AT129" s="2059"/>
      <c r="AU129" s="2060"/>
      <c r="AV129" s="2061"/>
      <c r="AW129" s="2061"/>
      <c r="AX129" s="2063"/>
    </row>
    <row r="130" spans="1:50" ht="24.75" customHeight="1">
      <c r="A130" s="243"/>
      <c r="B130" s="244"/>
      <c r="C130" s="244"/>
      <c r="D130" s="244"/>
      <c r="E130" s="244"/>
      <c r="F130" s="245"/>
      <c r="G130" s="2062"/>
      <c r="H130" s="872"/>
      <c r="I130" s="872"/>
      <c r="J130" s="872"/>
      <c r="K130" s="1692"/>
      <c r="L130" s="2057"/>
      <c r="M130" s="2058"/>
      <c r="N130" s="2058"/>
      <c r="O130" s="2058"/>
      <c r="P130" s="2058"/>
      <c r="Q130" s="2058"/>
      <c r="R130" s="2058"/>
      <c r="S130" s="2058"/>
      <c r="T130" s="2058"/>
      <c r="U130" s="2058"/>
      <c r="V130" s="2058"/>
      <c r="W130" s="2058"/>
      <c r="X130" s="2059"/>
      <c r="Y130" s="2060"/>
      <c r="Z130" s="2061"/>
      <c r="AA130" s="2061"/>
      <c r="AB130" s="2061"/>
      <c r="AC130" s="2062"/>
      <c r="AD130" s="872"/>
      <c r="AE130" s="872"/>
      <c r="AF130" s="872"/>
      <c r="AG130" s="1692"/>
      <c r="AH130" s="2057"/>
      <c r="AI130" s="2058"/>
      <c r="AJ130" s="2058"/>
      <c r="AK130" s="2058"/>
      <c r="AL130" s="2058"/>
      <c r="AM130" s="2058"/>
      <c r="AN130" s="2058"/>
      <c r="AO130" s="2058"/>
      <c r="AP130" s="2058"/>
      <c r="AQ130" s="2058"/>
      <c r="AR130" s="2058"/>
      <c r="AS130" s="2058"/>
      <c r="AT130" s="2059"/>
      <c r="AU130" s="2060"/>
      <c r="AV130" s="2061"/>
      <c r="AW130" s="2061"/>
      <c r="AX130" s="2063"/>
    </row>
    <row r="131" spans="1:50" ht="24.75" customHeight="1">
      <c r="A131" s="243"/>
      <c r="B131" s="244"/>
      <c r="C131" s="244"/>
      <c r="D131" s="244"/>
      <c r="E131" s="244"/>
      <c r="F131" s="245"/>
      <c r="G131" s="2062"/>
      <c r="H131" s="872"/>
      <c r="I131" s="872"/>
      <c r="J131" s="872"/>
      <c r="K131" s="1692"/>
      <c r="L131" s="2057"/>
      <c r="M131" s="2058"/>
      <c r="N131" s="2058"/>
      <c r="O131" s="2058"/>
      <c r="P131" s="2058"/>
      <c r="Q131" s="2058"/>
      <c r="R131" s="2058"/>
      <c r="S131" s="2058"/>
      <c r="T131" s="2058"/>
      <c r="U131" s="2058"/>
      <c r="V131" s="2058"/>
      <c r="W131" s="2058"/>
      <c r="X131" s="2059"/>
      <c r="Y131" s="2060"/>
      <c r="Z131" s="2061"/>
      <c r="AA131" s="2061"/>
      <c r="AB131" s="2061"/>
      <c r="AC131" s="2062"/>
      <c r="AD131" s="872"/>
      <c r="AE131" s="872"/>
      <c r="AF131" s="872"/>
      <c r="AG131" s="1692"/>
      <c r="AH131" s="2057"/>
      <c r="AI131" s="2058"/>
      <c r="AJ131" s="2058"/>
      <c r="AK131" s="2058"/>
      <c r="AL131" s="2058"/>
      <c r="AM131" s="2058"/>
      <c r="AN131" s="2058"/>
      <c r="AO131" s="2058"/>
      <c r="AP131" s="2058"/>
      <c r="AQ131" s="2058"/>
      <c r="AR131" s="2058"/>
      <c r="AS131" s="2058"/>
      <c r="AT131" s="2059"/>
      <c r="AU131" s="2060"/>
      <c r="AV131" s="2061"/>
      <c r="AW131" s="2061"/>
      <c r="AX131" s="2063"/>
    </row>
    <row r="132" spans="1:50" ht="24.75" customHeight="1">
      <c r="A132" s="243"/>
      <c r="B132" s="244"/>
      <c r="C132" s="244"/>
      <c r="D132" s="244"/>
      <c r="E132" s="244"/>
      <c r="F132" s="245"/>
      <c r="G132" s="2065"/>
      <c r="H132" s="874"/>
      <c r="I132" s="874"/>
      <c r="J132" s="874"/>
      <c r="K132" s="1693"/>
      <c r="L132" s="2066"/>
      <c r="M132" s="2067"/>
      <c r="N132" s="2067"/>
      <c r="O132" s="2067"/>
      <c r="P132" s="2067"/>
      <c r="Q132" s="2067"/>
      <c r="R132" s="2067"/>
      <c r="S132" s="2067"/>
      <c r="T132" s="2067"/>
      <c r="U132" s="2067"/>
      <c r="V132" s="2067"/>
      <c r="W132" s="2067"/>
      <c r="X132" s="2068"/>
      <c r="Y132" s="2069"/>
      <c r="Z132" s="2070"/>
      <c r="AA132" s="2070"/>
      <c r="AB132" s="2070"/>
      <c r="AC132" s="2065"/>
      <c r="AD132" s="874"/>
      <c r="AE132" s="874"/>
      <c r="AF132" s="874"/>
      <c r="AG132" s="1693"/>
      <c r="AH132" s="2066"/>
      <c r="AI132" s="2067"/>
      <c r="AJ132" s="2067"/>
      <c r="AK132" s="2067"/>
      <c r="AL132" s="2067"/>
      <c r="AM132" s="2067"/>
      <c r="AN132" s="2067"/>
      <c r="AO132" s="2067"/>
      <c r="AP132" s="2067"/>
      <c r="AQ132" s="2067"/>
      <c r="AR132" s="2067"/>
      <c r="AS132" s="2067"/>
      <c r="AT132" s="2068"/>
      <c r="AU132" s="2069"/>
      <c r="AV132" s="2070"/>
      <c r="AW132" s="2070"/>
      <c r="AX132" s="2071"/>
    </row>
    <row r="133" spans="1:50" ht="24.75" customHeight="1" thickBot="1">
      <c r="A133" s="2048"/>
      <c r="B133" s="2049"/>
      <c r="C133" s="2049"/>
      <c r="D133" s="2049"/>
      <c r="E133" s="2049"/>
      <c r="F133" s="2050"/>
      <c r="G133" s="2037" t="s">
        <v>41</v>
      </c>
      <c r="H133" s="426"/>
      <c r="I133" s="426"/>
      <c r="J133" s="426"/>
      <c r="K133" s="426"/>
      <c r="L133" s="2038"/>
      <c r="M133" s="2039"/>
      <c r="N133" s="2039"/>
      <c r="O133" s="2039"/>
      <c r="P133" s="2039"/>
      <c r="Q133" s="2039"/>
      <c r="R133" s="2039"/>
      <c r="S133" s="2039"/>
      <c r="T133" s="2039"/>
      <c r="U133" s="2039"/>
      <c r="V133" s="2039"/>
      <c r="W133" s="2039"/>
      <c r="X133" s="2040"/>
      <c r="Y133" s="2041">
        <f>SUM(Y125:AB132)</f>
        <v>0</v>
      </c>
      <c r="Z133" s="2042"/>
      <c r="AA133" s="2042"/>
      <c r="AB133" s="2043"/>
      <c r="AC133" s="2037" t="s">
        <v>41</v>
      </c>
      <c r="AD133" s="426"/>
      <c r="AE133" s="426"/>
      <c r="AF133" s="426"/>
      <c r="AG133" s="426"/>
      <c r="AH133" s="2038"/>
      <c r="AI133" s="2039"/>
      <c r="AJ133" s="2039"/>
      <c r="AK133" s="2039"/>
      <c r="AL133" s="2039"/>
      <c r="AM133" s="2039"/>
      <c r="AN133" s="2039"/>
      <c r="AO133" s="2039"/>
      <c r="AP133" s="2039"/>
      <c r="AQ133" s="2039"/>
      <c r="AR133" s="2039"/>
      <c r="AS133" s="2039"/>
      <c r="AT133" s="2040"/>
      <c r="AU133" s="2041">
        <f>SUM(AU125:AX132)</f>
        <v>0</v>
      </c>
      <c r="AV133" s="2042"/>
      <c r="AW133" s="2042"/>
      <c r="AX133" s="2044"/>
    </row>
    <row r="134" spans="1:50">
      <c r="A134" s="4"/>
      <c r="B134" s="4"/>
      <c r="C134" s="4"/>
      <c r="D134" s="4"/>
      <c r="E134" s="4"/>
      <c r="F134" s="4"/>
      <c r="G134" s="5"/>
      <c r="H134" s="5"/>
      <c r="I134" s="5"/>
      <c r="J134" s="5"/>
      <c r="K134" s="5"/>
      <c r="L134" s="6"/>
      <c r="M134" s="5"/>
      <c r="N134" s="5"/>
      <c r="O134" s="5"/>
      <c r="P134" s="5"/>
      <c r="Q134" s="5"/>
      <c r="R134" s="5"/>
      <c r="S134" s="5"/>
      <c r="T134" s="5"/>
      <c r="U134" s="5"/>
      <c r="V134" s="5"/>
      <c r="W134" s="5"/>
      <c r="X134" s="5"/>
      <c r="Y134" s="7"/>
      <c r="Z134" s="7"/>
      <c r="AA134" s="7"/>
      <c r="AB134" s="7"/>
      <c r="AC134" s="5"/>
      <c r="AD134" s="5"/>
      <c r="AE134" s="5"/>
      <c r="AF134" s="5"/>
      <c r="AG134" s="5"/>
      <c r="AH134" s="6"/>
      <c r="AI134" s="5"/>
      <c r="AJ134" s="5"/>
      <c r="AK134" s="5"/>
      <c r="AL134" s="5"/>
      <c r="AM134" s="5"/>
      <c r="AN134" s="5"/>
      <c r="AO134" s="5"/>
      <c r="AP134" s="5"/>
      <c r="AQ134" s="5"/>
      <c r="AR134" s="5"/>
      <c r="AS134" s="5"/>
      <c r="AT134" s="5"/>
      <c r="AU134" s="7"/>
      <c r="AV134" s="7"/>
      <c r="AW134" s="7"/>
      <c r="AX134" s="7"/>
    </row>
    <row r="135" spans="1:50" ht="14.25">
      <c r="A135" s="20"/>
      <c r="B135" s="23" t="s">
        <v>1517</v>
      </c>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row>
    <row r="136" spans="1:50">
      <c r="A136" s="20"/>
      <c r="B136" s="20" t="s">
        <v>1516</v>
      </c>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row>
    <row r="137" spans="1:50" ht="24" customHeight="1">
      <c r="A137" s="2021"/>
      <c r="B137" s="2021"/>
      <c r="C137" s="187" t="s">
        <v>1512</v>
      </c>
      <c r="D137" s="187"/>
      <c r="E137" s="187"/>
      <c r="F137" s="187"/>
      <c r="G137" s="187"/>
      <c r="H137" s="187"/>
      <c r="I137" s="187"/>
      <c r="J137" s="187"/>
      <c r="K137" s="187"/>
      <c r="L137" s="187"/>
      <c r="M137" s="187" t="s">
        <v>1511</v>
      </c>
      <c r="N137" s="187"/>
      <c r="O137" s="187"/>
      <c r="P137" s="187"/>
      <c r="Q137" s="187"/>
      <c r="R137" s="187"/>
      <c r="S137" s="187"/>
      <c r="T137" s="187"/>
      <c r="U137" s="187"/>
      <c r="V137" s="187"/>
      <c r="W137" s="187"/>
      <c r="X137" s="187"/>
      <c r="Y137" s="187"/>
      <c r="Z137" s="187"/>
      <c r="AA137" s="187"/>
      <c r="AB137" s="187"/>
      <c r="AC137" s="187"/>
      <c r="AD137" s="187"/>
      <c r="AE137" s="187"/>
      <c r="AF137" s="187"/>
      <c r="AG137" s="187"/>
      <c r="AH137" s="187"/>
      <c r="AI137" s="187"/>
      <c r="AJ137" s="187"/>
      <c r="AK137" s="193" t="s">
        <v>1510</v>
      </c>
      <c r="AL137" s="187"/>
      <c r="AM137" s="187"/>
      <c r="AN137" s="187"/>
      <c r="AO137" s="187"/>
      <c r="AP137" s="187"/>
      <c r="AQ137" s="187" t="s">
        <v>1301</v>
      </c>
      <c r="AR137" s="187"/>
      <c r="AS137" s="187"/>
      <c r="AT137" s="187"/>
      <c r="AU137" s="128" t="s">
        <v>1300</v>
      </c>
      <c r="AV137" s="129"/>
      <c r="AW137" s="129"/>
      <c r="AX137" s="2026"/>
    </row>
    <row r="138" spans="1:50" ht="24" customHeight="1">
      <c r="A138" s="2021">
        <v>1</v>
      </c>
      <c r="B138" s="2021">
        <v>1</v>
      </c>
      <c r="C138" s="2022"/>
      <c r="D138" s="2022"/>
      <c r="E138" s="2022"/>
      <c r="F138" s="2022"/>
      <c r="G138" s="2022"/>
      <c r="H138" s="2022"/>
      <c r="I138" s="2022"/>
      <c r="J138" s="2022"/>
      <c r="K138" s="2022"/>
      <c r="L138" s="2022"/>
      <c r="M138" s="2022"/>
      <c r="N138" s="2022"/>
      <c r="O138" s="2022"/>
      <c r="P138" s="2022"/>
      <c r="Q138" s="2022"/>
      <c r="R138" s="2022"/>
      <c r="S138" s="2022"/>
      <c r="T138" s="2022"/>
      <c r="U138" s="2022"/>
      <c r="V138" s="2022"/>
      <c r="W138" s="2022"/>
      <c r="X138" s="2022"/>
      <c r="Y138" s="2022"/>
      <c r="Z138" s="2022"/>
      <c r="AA138" s="2022"/>
      <c r="AB138" s="2022"/>
      <c r="AC138" s="2022"/>
      <c r="AD138" s="2022"/>
      <c r="AE138" s="2022"/>
      <c r="AF138" s="2022"/>
      <c r="AG138" s="2022"/>
      <c r="AH138" s="2022"/>
      <c r="AI138" s="2022"/>
      <c r="AJ138" s="2022"/>
      <c r="AK138" s="2023"/>
      <c r="AL138" s="2022"/>
      <c r="AM138" s="2022"/>
      <c r="AN138" s="2022"/>
      <c r="AO138" s="2022"/>
      <c r="AP138" s="2022"/>
      <c r="AQ138" s="2022"/>
      <c r="AR138" s="2022"/>
      <c r="AS138" s="2022"/>
      <c r="AT138" s="2022"/>
      <c r="AU138" s="2024"/>
      <c r="AV138" s="2025"/>
      <c r="AW138" s="2025"/>
      <c r="AX138" s="2026"/>
    </row>
    <row r="139" spans="1:50" ht="24" customHeight="1">
      <c r="A139" s="2021">
        <v>2</v>
      </c>
      <c r="B139" s="2021">
        <v>1</v>
      </c>
      <c r="C139" s="2022"/>
      <c r="D139" s="2022"/>
      <c r="E139" s="2022"/>
      <c r="F139" s="2022"/>
      <c r="G139" s="2022"/>
      <c r="H139" s="2022"/>
      <c r="I139" s="2022"/>
      <c r="J139" s="2022"/>
      <c r="K139" s="2022"/>
      <c r="L139" s="2022"/>
      <c r="M139" s="2022"/>
      <c r="N139" s="2022"/>
      <c r="O139" s="2022"/>
      <c r="P139" s="2022"/>
      <c r="Q139" s="2022"/>
      <c r="R139" s="2022"/>
      <c r="S139" s="2022"/>
      <c r="T139" s="2022"/>
      <c r="U139" s="2022"/>
      <c r="V139" s="2022"/>
      <c r="W139" s="2022"/>
      <c r="X139" s="2022"/>
      <c r="Y139" s="2022"/>
      <c r="Z139" s="2022"/>
      <c r="AA139" s="2022"/>
      <c r="AB139" s="2022"/>
      <c r="AC139" s="2022"/>
      <c r="AD139" s="2022"/>
      <c r="AE139" s="2022"/>
      <c r="AF139" s="2022"/>
      <c r="AG139" s="2022"/>
      <c r="AH139" s="2022"/>
      <c r="AI139" s="2022"/>
      <c r="AJ139" s="2022"/>
      <c r="AK139" s="2023"/>
      <c r="AL139" s="2022"/>
      <c r="AM139" s="2022"/>
      <c r="AN139" s="2022"/>
      <c r="AO139" s="2022"/>
      <c r="AP139" s="2022"/>
      <c r="AQ139" s="2022"/>
      <c r="AR139" s="2022"/>
      <c r="AS139" s="2022"/>
      <c r="AT139" s="2022"/>
      <c r="AU139" s="2024"/>
      <c r="AV139" s="2025"/>
      <c r="AW139" s="2025"/>
      <c r="AX139" s="2026"/>
    </row>
    <row r="140" spans="1:50" ht="24" customHeight="1">
      <c r="A140" s="2021">
        <v>3</v>
      </c>
      <c r="B140" s="2021">
        <v>1</v>
      </c>
      <c r="C140" s="2022"/>
      <c r="D140" s="2022"/>
      <c r="E140" s="2022"/>
      <c r="F140" s="2022"/>
      <c r="G140" s="2022"/>
      <c r="H140" s="2022"/>
      <c r="I140" s="2022"/>
      <c r="J140" s="2022"/>
      <c r="K140" s="2022"/>
      <c r="L140" s="2022"/>
      <c r="M140" s="2022"/>
      <c r="N140" s="2022"/>
      <c r="O140" s="2022"/>
      <c r="P140" s="2022"/>
      <c r="Q140" s="2022"/>
      <c r="R140" s="2022"/>
      <c r="S140" s="2022"/>
      <c r="T140" s="2022"/>
      <c r="U140" s="2022"/>
      <c r="V140" s="2022"/>
      <c r="W140" s="2022"/>
      <c r="X140" s="2022"/>
      <c r="Y140" s="2022"/>
      <c r="Z140" s="2022"/>
      <c r="AA140" s="2022"/>
      <c r="AB140" s="2022"/>
      <c r="AC140" s="2022"/>
      <c r="AD140" s="2022"/>
      <c r="AE140" s="2022"/>
      <c r="AF140" s="2022"/>
      <c r="AG140" s="2022"/>
      <c r="AH140" s="2022"/>
      <c r="AI140" s="2022"/>
      <c r="AJ140" s="2022"/>
      <c r="AK140" s="2023"/>
      <c r="AL140" s="2022"/>
      <c r="AM140" s="2022"/>
      <c r="AN140" s="2022"/>
      <c r="AO140" s="2022"/>
      <c r="AP140" s="2022"/>
      <c r="AQ140" s="2022"/>
      <c r="AR140" s="2022"/>
      <c r="AS140" s="2022"/>
      <c r="AT140" s="2022"/>
      <c r="AU140" s="2024"/>
      <c r="AV140" s="2025"/>
      <c r="AW140" s="2025"/>
      <c r="AX140" s="2026"/>
    </row>
    <row r="141" spans="1:50" ht="24" customHeight="1">
      <c r="A141" s="2021">
        <v>4</v>
      </c>
      <c r="B141" s="2021">
        <v>1</v>
      </c>
      <c r="C141" s="2022"/>
      <c r="D141" s="2022"/>
      <c r="E141" s="2022"/>
      <c r="F141" s="2022"/>
      <c r="G141" s="2022"/>
      <c r="H141" s="2022"/>
      <c r="I141" s="2022"/>
      <c r="J141" s="2022"/>
      <c r="K141" s="2022"/>
      <c r="L141" s="2022"/>
      <c r="M141" s="2022"/>
      <c r="N141" s="2022"/>
      <c r="O141" s="2022"/>
      <c r="P141" s="2022"/>
      <c r="Q141" s="2022"/>
      <c r="R141" s="2022"/>
      <c r="S141" s="2022"/>
      <c r="T141" s="2022"/>
      <c r="U141" s="2022"/>
      <c r="V141" s="2022"/>
      <c r="W141" s="2022"/>
      <c r="X141" s="2022"/>
      <c r="Y141" s="2022"/>
      <c r="Z141" s="2022"/>
      <c r="AA141" s="2022"/>
      <c r="AB141" s="2022"/>
      <c r="AC141" s="2022"/>
      <c r="AD141" s="2022"/>
      <c r="AE141" s="2022"/>
      <c r="AF141" s="2022"/>
      <c r="AG141" s="2022"/>
      <c r="AH141" s="2022"/>
      <c r="AI141" s="2022"/>
      <c r="AJ141" s="2022"/>
      <c r="AK141" s="2023"/>
      <c r="AL141" s="2022"/>
      <c r="AM141" s="2022"/>
      <c r="AN141" s="2022"/>
      <c r="AO141" s="2022"/>
      <c r="AP141" s="2022"/>
      <c r="AQ141" s="2022"/>
      <c r="AR141" s="2022"/>
      <c r="AS141" s="2022"/>
      <c r="AT141" s="2022"/>
      <c r="AU141" s="2024"/>
      <c r="AV141" s="2025"/>
      <c r="AW141" s="2025"/>
      <c r="AX141" s="2026"/>
    </row>
    <row r="142" spans="1:50" ht="24" customHeight="1">
      <c r="A142" s="2021">
        <v>5</v>
      </c>
      <c r="B142" s="2021">
        <v>1</v>
      </c>
      <c r="C142" s="2022"/>
      <c r="D142" s="2022"/>
      <c r="E142" s="2022"/>
      <c r="F142" s="2022"/>
      <c r="G142" s="2022"/>
      <c r="H142" s="2022"/>
      <c r="I142" s="2022"/>
      <c r="J142" s="2022"/>
      <c r="K142" s="2022"/>
      <c r="L142" s="2022"/>
      <c r="M142" s="2022"/>
      <c r="N142" s="2022"/>
      <c r="O142" s="2022"/>
      <c r="P142" s="2022"/>
      <c r="Q142" s="2022"/>
      <c r="R142" s="2022"/>
      <c r="S142" s="2022"/>
      <c r="T142" s="2022"/>
      <c r="U142" s="2022"/>
      <c r="V142" s="2022"/>
      <c r="W142" s="2022"/>
      <c r="X142" s="2022"/>
      <c r="Y142" s="2022"/>
      <c r="Z142" s="2022"/>
      <c r="AA142" s="2022"/>
      <c r="AB142" s="2022"/>
      <c r="AC142" s="2022"/>
      <c r="AD142" s="2022"/>
      <c r="AE142" s="2022"/>
      <c r="AF142" s="2022"/>
      <c r="AG142" s="2022"/>
      <c r="AH142" s="2022"/>
      <c r="AI142" s="2022"/>
      <c r="AJ142" s="2022"/>
      <c r="AK142" s="2023"/>
      <c r="AL142" s="2022"/>
      <c r="AM142" s="2022"/>
      <c r="AN142" s="2022"/>
      <c r="AO142" s="2022"/>
      <c r="AP142" s="2022"/>
      <c r="AQ142" s="2022"/>
      <c r="AR142" s="2022"/>
      <c r="AS142" s="2022"/>
      <c r="AT142" s="2022"/>
      <c r="AU142" s="2024"/>
      <c r="AV142" s="2025"/>
      <c r="AW142" s="2025"/>
      <c r="AX142" s="2026"/>
    </row>
    <row r="143" spans="1:50" ht="24" customHeight="1">
      <c r="A143" s="2021">
        <v>6</v>
      </c>
      <c r="B143" s="2021">
        <v>1</v>
      </c>
      <c r="C143" s="2022"/>
      <c r="D143" s="2022"/>
      <c r="E143" s="2022"/>
      <c r="F143" s="2022"/>
      <c r="G143" s="2022"/>
      <c r="H143" s="2022"/>
      <c r="I143" s="2022"/>
      <c r="J143" s="2022"/>
      <c r="K143" s="2022"/>
      <c r="L143" s="2022"/>
      <c r="M143" s="2022"/>
      <c r="N143" s="2022"/>
      <c r="O143" s="2022"/>
      <c r="P143" s="2022"/>
      <c r="Q143" s="2022"/>
      <c r="R143" s="2022"/>
      <c r="S143" s="2022"/>
      <c r="T143" s="2022"/>
      <c r="U143" s="2022"/>
      <c r="V143" s="2022"/>
      <c r="W143" s="2022"/>
      <c r="X143" s="2022"/>
      <c r="Y143" s="2022"/>
      <c r="Z143" s="2022"/>
      <c r="AA143" s="2022"/>
      <c r="AB143" s="2022"/>
      <c r="AC143" s="2022"/>
      <c r="AD143" s="2022"/>
      <c r="AE143" s="2022"/>
      <c r="AF143" s="2022"/>
      <c r="AG143" s="2022"/>
      <c r="AH143" s="2022"/>
      <c r="AI143" s="2022"/>
      <c r="AJ143" s="2022"/>
      <c r="AK143" s="2023"/>
      <c r="AL143" s="2022"/>
      <c r="AM143" s="2022"/>
      <c r="AN143" s="2022"/>
      <c r="AO143" s="2022"/>
      <c r="AP143" s="2022"/>
      <c r="AQ143" s="2022"/>
      <c r="AR143" s="2022"/>
      <c r="AS143" s="2022"/>
      <c r="AT143" s="2022"/>
      <c r="AU143" s="2024"/>
      <c r="AV143" s="2025"/>
      <c r="AW143" s="2025"/>
      <c r="AX143" s="2026"/>
    </row>
    <row r="144" spans="1:50" ht="24" customHeight="1">
      <c r="A144" s="2021">
        <v>7</v>
      </c>
      <c r="B144" s="2021">
        <v>1</v>
      </c>
      <c r="C144" s="2022"/>
      <c r="D144" s="2022"/>
      <c r="E144" s="2022"/>
      <c r="F144" s="2022"/>
      <c r="G144" s="2022"/>
      <c r="H144" s="2022"/>
      <c r="I144" s="2022"/>
      <c r="J144" s="2022"/>
      <c r="K144" s="2022"/>
      <c r="L144" s="2022"/>
      <c r="M144" s="2022"/>
      <c r="N144" s="2022"/>
      <c r="O144" s="2022"/>
      <c r="P144" s="2022"/>
      <c r="Q144" s="2022"/>
      <c r="R144" s="2022"/>
      <c r="S144" s="2022"/>
      <c r="T144" s="2022"/>
      <c r="U144" s="2022"/>
      <c r="V144" s="2022"/>
      <c r="W144" s="2022"/>
      <c r="X144" s="2022"/>
      <c r="Y144" s="2022"/>
      <c r="Z144" s="2022"/>
      <c r="AA144" s="2022"/>
      <c r="AB144" s="2022"/>
      <c r="AC144" s="2022"/>
      <c r="AD144" s="2022"/>
      <c r="AE144" s="2022"/>
      <c r="AF144" s="2022"/>
      <c r="AG144" s="2022"/>
      <c r="AH144" s="2022"/>
      <c r="AI144" s="2022"/>
      <c r="AJ144" s="2022"/>
      <c r="AK144" s="2023"/>
      <c r="AL144" s="2022"/>
      <c r="AM144" s="2022"/>
      <c r="AN144" s="2022"/>
      <c r="AO144" s="2022"/>
      <c r="AP144" s="2022"/>
      <c r="AQ144" s="2022"/>
      <c r="AR144" s="2022"/>
      <c r="AS144" s="2022"/>
      <c r="AT144" s="2022"/>
      <c r="AU144" s="2024"/>
      <c r="AV144" s="2025"/>
      <c r="AW144" s="2025"/>
      <c r="AX144" s="2026"/>
    </row>
    <row r="145" spans="1:50" ht="24" customHeight="1">
      <c r="A145" s="2021">
        <v>8</v>
      </c>
      <c r="B145" s="2021">
        <v>1</v>
      </c>
      <c r="C145" s="2022"/>
      <c r="D145" s="2022"/>
      <c r="E145" s="2022"/>
      <c r="F145" s="2022"/>
      <c r="G145" s="2022"/>
      <c r="H145" s="2022"/>
      <c r="I145" s="2022"/>
      <c r="J145" s="2022"/>
      <c r="K145" s="2022"/>
      <c r="L145" s="2022"/>
      <c r="M145" s="2022"/>
      <c r="N145" s="2022"/>
      <c r="O145" s="2022"/>
      <c r="P145" s="2022"/>
      <c r="Q145" s="2022"/>
      <c r="R145" s="2022"/>
      <c r="S145" s="2022"/>
      <c r="T145" s="2022"/>
      <c r="U145" s="2022"/>
      <c r="V145" s="2022"/>
      <c r="W145" s="2022"/>
      <c r="X145" s="2022"/>
      <c r="Y145" s="2022"/>
      <c r="Z145" s="2022"/>
      <c r="AA145" s="2022"/>
      <c r="AB145" s="2022"/>
      <c r="AC145" s="2022"/>
      <c r="AD145" s="2022"/>
      <c r="AE145" s="2022"/>
      <c r="AF145" s="2022"/>
      <c r="AG145" s="2022"/>
      <c r="AH145" s="2022"/>
      <c r="AI145" s="2022"/>
      <c r="AJ145" s="2022"/>
      <c r="AK145" s="2023"/>
      <c r="AL145" s="2022"/>
      <c r="AM145" s="2022"/>
      <c r="AN145" s="2022"/>
      <c r="AO145" s="2022"/>
      <c r="AP145" s="2022"/>
      <c r="AQ145" s="2022"/>
      <c r="AR145" s="2022"/>
      <c r="AS145" s="2022"/>
      <c r="AT145" s="2022"/>
      <c r="AU145" s="2024"/>
      <c r="AV145" s="2025"/>
      <c r="AW145" s="2025"/>
      <c r="AX145" s="2026"/>
    </row>
    <row r="146" spans="1:50" ht="24" customHeight="1">
      <c r="A146" s="2021">
        <v>9</v>
      </c>
      <c r="B146" s="2021">
        <v>1</v>
      </c>
      <c r="C146" s="2022"/>
      <c r="D146" s="2022"/>
      <c r="E146" s="2022"/>
      <c r="F146" s="2022"/>
      <c r="G146" s="2022"/>
      <c r="H146" s="2022"/>
      <c r="I146" s="2022"/>
      <c r="J146" s="2022"/>
      <c r="K146" s="2022"/>
      <c r="L146" s="2022"/>
      <c r="M146" s="2022"/>
      <c r="N146" s="2022"/>
      <c r="O146" s="2022"/>
      <c r="P146" s="2022"/>
      <c r="Q146" s="2022"/>
      <c r="R146" s="2022"/>
      <c r="S146" s="2022"/>
      <c r="T146" s="2022"/>
      <c r="U146" s="2022"/>
      <c r="V146" s="2022"/>
      <c r="W146" s="2022"/>
      <c r="X146" s="2022"/>
      <c r="Y146" s="2022"/>
      <c r="Z146" s="2022"/>
      <c r="AA146" s="2022"/>
      <c r="AB146" s="2022"/>
      <c r="AC146" s="2022"/>
      <c r="AD146" s="2022"/>
      <c r="AE146" s="2022"/>
      <c r="AF146" s="2022"/>
      <c r="AG146" s="2022"/>
      <c r="AH146" s="2022"/>
      <c r="AI146" s="2022"/>
      <c r="AJ146" s="2022"/>
      <c r="AK146" s="2023"/>
      <c r="AL146" s="2022"/>
      <c r="AM146" s="2022"/>
      <c r="AN146" s="2022"/>
      <c r="AO146" s="2022"/>
      <c r="AP146" s="2022"/>
      <c r="AQ146" s="2022"/>
      <c r="AR146" s="2022"/>
      <c r="AS146" s="2022"/>
      <c r="AT146" s="2022"/>
      <c r="AU146" s="2024"/>
      <c r="AV146" s="2025"/>
      <c r="AW146" s="2025"/>
      <c r="AX146" s="2026"/>
    </row>
    <row r="147" spans="1:50" ht="24" customHeight="1">
      <c r="A147" s="2021">
        <v>10</v>
      </c>
      <c r="B147" s="2021">
        <v>1</v>
      </c>
      <c r="C147" s="2022"/>
      <c r="D147" s="2022"/>
      <c r="E147" s="2022"/>
      <c r="F147" s="2022"/>
      <c r="G147" s="2022"/>
      <c r="H147" s="2022"/>
      <c r="I147" s="2022"/>
      <c r="J147" s="2022"/>
      <c r="K147" s="2022"/>
      <c r="L147" s="2022"/>
      <c r="M147" s="2022"/>
      <c r="N147" s="2022"/>
      <c r="O147" s="2022"/>
      <c r="P147" s="2022"/>
      <c r="Q147" s="2022"/>
      <c r="R147" s="2022"/>
      <c r="S147" s="2022"/>
      <c r="T147" s="2022"/>
      <c r="U147" s="2022"/>
      <c r="V147" s="2022"/>
      <c r="W147" s="2022"/>
      <c r="X147" s="2022"/>
      <c r="Y147" s="2022"/>
      <c r="Z147" s="2022"/>
      <c r="AA147" s="2022"/>
      <c r="AB147" s="2022"/>
      <c r="AC147" s="2022"/>
      <c r="AD147" s="2022"/>
      <c r="AE147" s="2022"/>
      <c r="AF147" s="2022"/>
      <c r="AG147" s="2022"/>
      <c r="AH147" s="2022"/>
      <c r="AI147" s="2022"/>
      <c r="AJ147" s="2022"/>
      <c r="AK147" s="2023"/>
      <c r="AL147" s="2022"/>
      <c r="AM147" s="2022"/>
      <c r="AN147" s="2022"/>
      <c r="AO147" s="2022"/>
      <c r="AP147" s="2022"/>
      <c r="AQ147" s="2022"/>
      <c r="AR147" s="2022"/>
      <c r="AS147" s="2022"/>
      <c r="AT147" s="2022"/>
      <c r="AU147" s="2024"/>
      <c r="AV147" s="2025"/>
      <c r="AW147" s="2025"/>
      <c r="AX147" s="2026"/>
    </row>
    <row r="148" spans="1:50">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row>
    <row r="149" spans="1:50">
      <c r="A149" s="20"/>
      <c r="B149" s="20" t="s">
        <v>1515</v>
      </c>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row>
    <row r="150" spans="1:50" ht="24" customHeight="1">
      <c r="A150" s="2021"/>
      <c r="B150" s="2021"/>
      <c r="C150" s="187" t="s">
        <v>1512</v>
      </c>
      <c r="D150" s="187"/>
      <c r="E150" s="187"/>
      <c r="F150" s="187"/>
      <c r="G150" s="187"/>
      <c r="H150" s="187"/>
      <c r="I150" s="187"/>
      <c r="J150" s="187"/>
      <c r="K150" s="187"/>
      <c r="L150" s="187"/>
      <c r="M150" s="187" t="s">
        <v>1511</v>
      </c>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c r="AK150" s="193" t="s">
        <v>1510</v>
      </c>
      <c r="AL150" s="187"/>
      <c r="AM150" s="187"/>
      <c r="AN150" s="187"/>
      <c r="AO150" s="187"/>
      <c r="AP150" s="187"/>
      <c r="AQ150" s="187" t="s">
        <v>1301</v>
      </c>
      <c r="AR150" s="187"/>
      <c r="AS150" s="187"/>
      <c r="AT150" s="187"/>
      <c r="AU150" s="128" t="s">
        <v>1300</v>
      </c>
      <c r="AV150" s="129"/>
      <c r="AW150" s="129"/>
      <c r="AX150" s="2026"/>
    </row>
    <row r="151" spans="1:50" ht="24" customHeight="1">
      <c r="A151" s="2021">
        <v>1</v>
      </c>
      <c r="B151" s="2021">
        <v>1</v>
      </c>
      <c r="C151" s="2022"/>
      <c r="D151" s="2022"/>
      <c r="E151" s="2022"/>
      <c r="F151" s="2022"/>
      <c r="G151" s="2022"/>
      <c r="H151" s="2022"/>
      <c r="I151" s="2022"/>
      <c r="J151" s="2022"/>
      <c r="K151" s="2022"/>
      <c r="L151" s="2022"/>
      <c r="M151" s="2022"/>
      <c r="N151" s="2022"/>
      <c r="O151" s="2022"/>
      <c r="P151" s="2022"/>
      <c r="Q151" s="2022"/>
      <c r="R151" s="2022"/>
      <c r="S151" s="2022"/>
      <c r="T151" s="2022"/>
      <c r="U151" s="2022"/>
      <c r="V151" s="2022"/>
      <c r="W151" s="2022"/>
      <c r="X151" s="2022"/>
      <c r="Y151" s="2022"/>
      <c r="Z151" s="2022"/>
      <c r="AA151" s="2022"/>
      <c r="AB151" s="2022"/>
      <c r="AC151" s="2022"/>
      <c r="AD151" s="2022"/>
      <c r="AE151" s="2022"/>
      <c r="AF151" s="2022"/>
      <c r="AG151" s="2022"/>
      <c r="AH151" s="2022"/>
      <c r="AI151" s="2022"/>
      <c r="AJ151" s="2022"/>
      <c r="AK151" s="2023"/>
      <c r="AL151" s="2022"/>
      <c r="AM151" s="2022"/>
      <c r="AN151" s="2022"/>
      <c r="AO151" s="2022"/>
      <c r="AP151" s="2022"/>
      <c r="AQ151" s="2022"/>
      <c r="AR151" s="2022"/>
      <c r="AS151" s="2022"/>
      <c r="AT151" s="2022"/>
      <c r="AU151" s="2024"/>
      <c r="AV151" s="2025"/>
      <c r="AW151" s="2025"/>
      <c r="AX151" s="2026"/>
    </row>
    <row r="152" spans="1:50" ht="24" customHeight="1">
      <c r="A152" s="2021">
        <v>2</v>
      </c>
      <c r="B152" s="2021">
        <v>1</v>
      </c>
      <c r="C152" s="2022"/>
      <c r="D152" s="2022"/>
      <c r="E152" s="2022"/>
      <c r="F152" s="2022"/>
      <c r="G152" s="2022"/>
      <c r="H152" s="2022"/>
      <c r="I152" s="2022"/>
      <c r="J152" s="2022"/>
      <c r="K152" s="2022"/>
      <c r="L152" s="2022"/>
      <c r="M152" s="2022"/>
      <c r="N152" s="2022"/>
      <c r="O152" s="2022"/>
      <c r="P152" s="2022"/>
      <c r="Q152" s="2022"/>
      <c r="R152" s="2022"/>
      <c r="S152" s="2022"/>
      <c r="T152" s="2022"/>
      <c r="U152" s="2022"/>
      <c r="V152" s="2022"/>
      <c r="W152" s="2022"/>
      <c r="X152" s="2022"/>
      <c r="Y152" s="2022"/>
      <c r="Z152" s="2022"/>
      <c r="AA152" s="2022"/>
      <c r="AB152" s="2022"/>
      <c r="AC152" s="2022"/>
      <c r="AD152" s="2022"/>
      <c r="AE152" s="2022"/>
      <c r="AF152" s="2022"/>
      <c r="AG152" s="2022"/>
      <c r="AH152" s="2022"/>
      <c r="AI152" s="2022"/>
      <c r="AJ152" s="2022"/>
      <c r="AK152" s="2023"/>
      <c r="AL152" s="2022"/>
      <c r="AM152" s="2022"/>
      <c r="AN152" s="2022"/>
      <c r="AO152" s="2022"/>
      <c r="AP152" s="2022"/>
      <c r="AQ152" s="2022"/>
      <c r="AR152" s="2022"/>
      <c r="AS152" s="2022"/>
      <c r="AT152" s="2022"/>
      <c r="AU152" s="2024"/>
      <c r="AV152" s="2025"/>
      <c r="AW152" s="2025"/>
      <c r="AX152" s="2026"/>
    </row>
    <row r="153" spans="1:50" ht="24" customHeight="1">
      <c r="A153" s="2021">
        <v>3</v>
      </c>
      <c r="B153" s="2021">
        <v>1</v>
      </c>
      <c r="C153" s="2022"/>
      <c r="D153" s="2022"/>
      <c r="E153" s="2022"/>
      <c r="F153" s="2022"/>
      <c r="G153" s="2022"/>
      <c r="H153" s="2022"/>
      <c r="I153" s="2022"/>
      <c r="J153" s="2022"/>
      <c r="K153" s="2022"/>
      <c r="L153" s="2022"/>
      <c r="M153" s="2022"/>
      <c r="N153" s="2022"/>
      <c r="O153" s="2022"/>
      <c r="P153" s="2022"/>
      <c r="Q153" s="2022"/>
      <c r="R153" s="2022"/>
      <c r="S153" s="2022"/>
      <c r="T153" s="2022"/>
      <c r="U153" s="2022"/>
      <c r="V153" s="2022"/>
      <c r="W153" s="2022"/>
      <c r="X153" s="2022"/>
      <c r="Y153" s="2022"/>
      <c r="Z153" s="2022"/>
      <c r="AA153" s="2022"/>
      <c r="AB153" s="2022"/>
      <c r="AC153" s="2022"/>
      <c r="AD153" s="2022"/>
      <c r="AE153" s="2022"/>
      <c r="AF153" s="2022"/>
      <c r="AG153" s="2022"/>
      <c r="AH153" s="2022"/>
      <c r="AI153" s="2022"/>
      <c r="AJ153" s="2022"/>
      <c r="AK153" s="2023"/>
      <c r="AL153" s="2022"/>
      <c r="AM153" s="2022"/>
      <c r="AN153" s="2022"/>
      <c r="AO153" s="2022"/>
      <c r="AP153" s="2022"/>
      <c r="AQ153" s="2022"/>
      <c r="AR153" s="2022"/>
      <c r="AS153" s="2022"/>
      <c r="AT153" s="2022"/>
      <c r="AU153" s="2024"/>
      <c r="AV153" s="2025"/>
      <c r="AW153" s="2025"/>
      <c r="AX153" s="2026"/>
    </row>
    <row r="154" spans="1:50" ht="24" customHeight="1">
      <c r="A154" s="2021">
        <v>4</v>
      </c>
      <c r="B154" s="2021">
        <v>1</v>
      </c>
      <c r="C154" s="2022"/>
      <c r="D154" s="2022"/>
      <c r="E154" s="2022"/>
      <c r="F154" s="2022"/>
      <c r="G154" s="2022"/>
      <c r="H154" s="2022"/>
      <c r="I154" s="2022"/>
      <c r="J154" s="2022"/>
      <c r="K154" s="2022"/>
      <c r="L154" s="2022"/>
      <c r="M154" s="2022"/>
      <c r="N154" s="2022"/>
      <c r="O154" s="2022"/>
      <c r="P154" s="2022"/>
      <c r="Q154" s="2022"/>
      <c r="R154" s="2022"/>
      <c r="S154" s="2022"/>
      <c r="T154" s="2022"/>
      <c r="U154" s="2022"/>
      <c r="V154" s="2022"/>
      <c r="W154" s="2022"/>
      <c r="X154" s="2022"/>
      <c r="Y154" s="2022"/>
      <c r="Z154" s="2022"/>
      <c r="AA154" s="2022"/>
      <c r="AB154" s="2022"/>
      <c r="AC154" s="2022"/>
      <c r="AD154" s="2022"/>
      <c r="AE154" s="2022"/>
      <c r="AF154" s="2022"/>
      <c r="AG154" s="2022"/>
      <c r="AH154" s="2022"/>
      <c r="AI154" s="2022"/>
      <c r="AJ154" s="2022"/>
      <c r="AK154" s="2023"/>
      <c r="AL154" s="2022"/>
      <c r="AM154" s="2022"/>
      <c r="AN154" s="2022"/>
      <c r="AO154" s="2022"/>
      <c r="AP154" s="2022"/>
      <c r="AQ154" s="2022"/>
      <c r="AR154" s="2022"/>
      <c r="AS154" s="2022"/>
      <c r="AT154" s="2022"/>
      <c r="AU154" s="2024"/>
      <c r="AV154" s="2025"/>
      <c r="AW154" s="2025"/>
      <c r="AX154" s="2026"/>
    </row>
    <row r="155" spans="1:50" ht="24" customHeight="1">
      <c r="A155" s="2021">
        <v>5</v>
      </c>
      <c r="B155" s="2021">
        <v>1</v>
      </c>
      <c r="C155" s="2022"/>
      <c r="D155" s="2022"/>
      <c r="E155" s="2022"/>
      <c r="F155" s="2022"/>
      <c r="G155" s="2022"/>
      <c r="H155" s="2022"/>
      <c r="I155" s="2022"/>
      <c r="J155" s="2022"/>
      <c r="K155" s="2022"/>
      <c r="L155" s="2022"/>
      <c r="M155" s="2022"/>
      <c r="N155" s="2022"/>
      <c r="O155" s="2022"/>
      <c r="P155" s="2022"/>
      <c r="Q155" s="2022"/>
      <c r="R155" s="2022"/>
      <c r="S155" s="2022"/>
      <c r="T155" s="2022"/>
      <c r="U155" s="2022"/>
      <c r="V155" s="2022"/>
      <c r="W155" s="2022"/>
      <c r="X155" s="2022"/>
      <c r="Y155" s="2022"/>
      <c r="Z155" s="2022"/>
      <c r="AA155" s="2022"/>
      <c r="AB155" s="2022"/>
      <c r="AC155" s="2022"/>
      <c r="AD155" s="2022"/>
      <c r="AE155" s="2022"/>
      <c r="AF155" s="2022"/>
      <c r="AG155" s="2022"/>
      <c r="AH155" s="2022"/>
      <c r="AI155" s="2022"/>
      <c r="AJ155" s="2022"/>
      <c r="AK155" s="2023"/>
      <c r="AL155" s="2022"/>
      <c r="AM155" s="2022"/>
      <c r="AN155" s="2022"/>
      <c r="AO155" s="2022"/>
      <c r="AP155" s="2022"/>
      <c r="AQ155" s="2022"/>
      <c r="AR155" s="2022"/>
      <c r="AS155" s="2022"/>
      <c r="AT155" s="2022"/>
      <c r="AU155" s="2024"/>
      <c r="AV155" s="2025"/>
      <c r="AW155" s="2025"/>
      <c r="AX155" s="2026"/>
    </row>
    <row r="156" spans="1:50" ht="24" customHeight="1">
      <c r="A156" s="2021">
        <v>6</v>
      </c>
      <c r="B156" s="2021">
        <v>1</v>
      </c>
      <c r="C156" s="2022"/>
      <c r="D156" s="2022"/>
      <c r="E156" s="2022"/>
      <c r="F156" s="2022"/>
      <c r="G156" s="2022"/>
      <c r="H156" s="2022"/>
      <c r="I156" s="2022"/>
      <c r="J156" s="2022"/>
      <c r="K156" s="2022"/>
      <c r="L156" s="2022"/>
      <c r="M156" s="2022"/>
      <c r="N156" s="2022"/>
      <c r="O156" s="2022"/>
      <c r="P156" s="2022"/>
      <c r="Q156" s="2022"/>
      <c r="R156" s="2022"/>
      <c r="S156" s="2022"/>
      <c r="T156" s="2022"/>
      <c r="U156" s="2022"/>
      <c r="V156" s="2022"/>
      <c r="W156" s="2022"/>
      <c r="X156" s="2022"/>
      <c r="Y156" s="2022"/>
      <c r="Z156" s="2022"/>
      <c r="AA156" s="2022"/>
      <c r="AB156" s="2022"/>
      <c r="AC156" s="2022"/>
      <c r="AD156" s="2022"/>
      <c r="AE156" s="2022"/>
      <c r="AF156" s="2022"/>
      <c r="AG156" s="2022"/>
      <c r="AH156" s="2022"/>
      <c r="AI156" s="2022"/>
      <c r="AJ156" s="2022"/>
      <c r="AK156" s="2023"/>
      <c r="AL156" s="2022"/>
      <c r="AM156" s="2022"/>
      <c r="AN156" s="2022"/>
      <c r="AO156" s="2022"/>
      <c r="AP156" s="2022"/>
      <c r="AQ156" s="2022"/>
      <c r="AR156" s="2022"/>
      <c r="AS156" s="2022"/>
      <c r="AT156" s="2022"/>
      <c r="AU156" s="2024"/>
      <c r="AV156" s="2025"/>
      <c r="AW156" s="2025"/>
      <c r="AX156" s="2026"/>
    </row>
    <row r="157" spans="1:50" ht="24" customHeight="1">
      <c r="A157" s="2021">
        <v>7</v>
      </c>
      <c r="B157" s="2021">
        <v>1</v>
      </c>
      <c r="C157" s="2022"/>
      <c r="D157" s="2022"/>
      <c r="E157" s="2022"/>
      <c r="F157" s="2022"/>
      <c r="G157" s="2022"/>
      <c r="H157" s="2022"/>
      <c r="I157" s="2022"/>
      <c r="J157" s="2022"/>
      <c r="K157" s="2022"/>
      <c r="L157" s="2022"/>
      <c r="M157" s="2022"/>
      <c r="N157" s="2022"/>
      <c r="O157" s="2022"/>
      <c r="P157" s="2022"/>
      <c r="Q157" s="2022"/>
      <c r="R157" s="2022"/>
      <c r="S157" s="2022"/>
      <c r="T157" s="2022"/>
      <c r="U157" s="2022"/>
      <c r="V157" s="2022"/>
      <c r="W157" s="2022"/>
      <c r="X157" s="2022"/>
      <c r="Y157" s="2022"/>
      <c r="Z157" s="2022"/>
      <c r="AA157" s="2022"/>
      <c r="AB157" s="2022"/>
      <c r="AC157" s="2022"/>
      <c r="AD157" s="2022"/>
      <c r="AE157" s="2022"/>
      <c r="AF157" s="2022"/>
      <c r="AG157" s="2022"/>
      <c r="AH157" s="2022"/>
      <c r="AI157" s="2022"/>
      <c r="AJ157" s="2022"/>
      <c r="AK157" s="2023"/>
      <c r="AL157" s="2022"/>
      <c r="AM157" s="2022"/>
      <c r="AN157" s="2022"/>
      <c r="AO157" s="2022"/>
      <c r="AP157" s="2022"/>
      <c r="AQ157" s="2022"/>
      <c r="AR157" s="2022"/>
      <c r="AS157" s="2022"/>
      <c r="AT157" s="2022"/>
      <c r="AU157" s="2024"/>
      <c r="AV157" s="2025"/>
      <c r="AW157" s="2025"/>
      <c r="AX157" s="2026"/>
    </row>
    <row r="158" spans="1:50" ht="24" customHeight="1">
      <c r="A158" s="2021">
        <v>8</v>
      </c>
      <c r="B158" s="2021">
        <v>1</v>
      </c>
      <c r="C158" s="2022"/>
      <c r="D158" s="2022"/>
      <c r="E158" s="2022"/>
      <c r="F158" s="2022"/>
      <c r="G158" s="2022"/>
      <c r="H158" s="2022"/>
      <c r="I158" s="2022"/>
      <c r="J158" s="2022"/>
      <c r="K158" s="2022"/>
      <c r="L158" s="2022"/>
      <c r="M158" s="2022"/>
      <c r="N158" s="2022"/>
      <c r="O158" s="2022"/>
      <c r="P158" s="2022"/>
      <c r="Q158" s="2022"/>
      <c r="R158" s="2022"/>
      <c r="S158" s="2022"/>
      <c r="T158" s="2022"/>
      <c r="U158" s="2022"/>
      <c r="V158" s="2022"/>
      <c r="W158" s="2022"/>
      <c r="X158" s="2022"/>
      <c r="Y158" s="2022"/>
      <c r="Z158" s="2022"/>
      <c r="AA158" s="2022"/>
      <c r="AB158" s="2022"/>
      <c r="AC158" s="2022"/>
      <c r="AD158" s="2022"/>
      <c r="AE158" s="2022"/>
      <c r="AF158" s="2022"/>
      <c r="AG158" s="2022"/>
      <c r="AH158" s="2022"/>
      <c r="AI158" s="2022"/>
      <c r="AJ158" s="2022"/>
      <c r="AK158" s="2023"/>
      <c r="AL158" s="2022"/>
      <c r="AM158" s="2022"/>
      <c r="AN158" s="2022"/>
      <c r="AO158" s="2022"/>
      <c r="AP158" s="2022"/>
      <c r="AQ158" s="2022"/>
      <c r="AR158" s="2022"/>
      <c r="AS158" s="2022"/>
      <c r="AT158" s="2022"/>
      <c r="AU158" s="2024"/>
      <c r="AV158" s="2025"/>
      <c r="AW158" s="2025"/>
      <c r="AX158" s="2026"/>
    </row>
    <row r="159" spans="1:50" ht="24" customHeight="1">
      <c r="A159" s="2021">
        <v>9</v>
      </c>
      <c r="B159" s="2021">
        <v>1</v>
      </c>
      <c r="C159" s="2022"/>
      <c r="D159" s="2022"/>
      <c r="E159" s="2022"/>
      <c r="F159" s="2022"/>
      <c r="G159" s="2022"/>
      <c r="H159" s="2022"/>
      <c r="I159" s="2022"/>
      <c r="J159" s="2022"/>
      <c r="K159" s="2022"/>
      <c r="L159" s="2022"/>
      <c r="M159" s="2022"/>
      <c r="N159" s="2022"/>
      <c r="O159" s="2022"/>
      <c r="P159" s="2022"/>
      <c r="Q159" s="2022"/>
      <c r="R159" s="2022"/>
      <c r="S159" s="2022"/>
      <c r="T159" s="2022"/>
      <c r="U159" s="2022"/>
      <c r="V159" s="2022"/>
      <c r="W159" s="2022"/>
      <c r="X159" s="2022"/>
      <c r="Y159" s="2022"/>
      <c r="Z159" s="2022"/>
      <c r="AA159" s="2022"/>
      <c r="AB159" s="2022"/>
      <c r="AC159" s="2022"/>
      <c r="AD159" s="2022"/>
      <c r="AE159" s="2022"/>
      <c r="AF159" s="2022"/>
      <c r="AG159" s="2022"/>
      <c r="AH159" s="2022"/>
      <c r="AI159" s="2022"/>
      <c r="AJ159" s="2022"/>
      <c r="AK159" s="2023"/>
      <c r="AL159" s="2022"/>
      <c r="AM159" s="2022"/>
      <c r="AN159" s="2022"/>
      <c r="AO159" s="2022"/>
      <c r="AP159" s="2022"/>
      <c r="AQ159" s="2022"/>
      <c r="AR159" s="2022"/>
      <c r="AS159" s="2022"/>
      <c r="AT159" s="2022"/>
      <c r="AU159" s="2024"/>
      <c r="AV159" s="2025"/>
      <c r="AW159" s="2025"/>
      <c r="AX159" s="2026"/>
    </row>
    <row r="160" spans="1:50" ht="24" customHeight="1">
      <c r="A160" s="2021">
        <v>10</v>
      </c>
      <c r="B160" s="2021">
        <v>1</v>
      </c>
      <c r="C160" s="2022"/>
      <c r="D160" s="2022"/>
      <c r="E160" s="2022"/>
      <c r="F160" s="2022"/>
      <c r="G160" s="2022"/>
      <c r="H160" s="2022"/>
      <c r="I160" s="2022"/>
      <c r="J160" s="2022"/>
      <c r="K160" s="2022"/>
      <c r="L160" s="2022"/>
      <c r="M160" s="2022"/>
      <c r="N160" s="2022"/>
      <c r="O160" s="2022"/>
      <c r="P160" s="2022"/>
      <c r="Q160" s="2022"/>
      <c r="R160" s="2022"/>
      <c r="S160" s="2022"/>
      <c r="T160" s="2022"/>
      <c r="U160" s="2022"/>
      <c r="V160" s="2022"/>
      <c r="W160" s="2022"/>
      <c r="X160" s="2022"/>
      <c r="Y160" s="2022"/>
      <c r="Z160" s="2022"/>
      <c r="AA160" s="2022"/>
      <c r="AB160" s="2022"/>
      <c r="AC160" s="2022"/>
      <c r="AD160" s="2022"/>
      <c r="AE160" s="2022"/>
      <c r="AF160" s="2022"/>
      <c r="AG160" s="2022"/>
      <c r="AH160" s="2022"/>
      <c r="AI160" s="2022"/>
      <c r="AJ160" s="2022"/>
      <c r="AK160" s="2023"/>
      <c r="AL160" s="2022"/>
      <c r="AM160" s="2022"/>
      <c r="AN160" s="2022"/>
      <c r="AO160" s="2022"/>
      <c r="AP160" s="2022"/>
      <c r="AQ160" s="2022"/>
      <c r="AR160" s="2022"/>
      <c r="AS160" s="2022"/>
      <c r="AT160" s="2022"/>
      <c r="AU160" s="2024"/>
      <c r="AV160" s="2025"/>
      <c r="AW160" s="2025"/>
      <c r="AX160" s="2026"/>
    </row>
    <row r="161" spans="1:50">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row>
    <row r="162" spans="1:50">
      <c r="A162" s="20"/>
      <c r="B162" s="20" t="s">
        <v>1514</v>
      </c>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row>
    <row r="163" spans="1:50" ht="24" customHeight="1">
      <c r="A163" s="2021"/>
      <c r="B163" s="2021"/>
      <c r="C163" s="187" t="s">
        <v>1512</v>
      </c>
      <c r="D163" s="187"/>
      <c r="E163" s="187"/>
      <c r="F163" s="187"/>
      <c r="G163" s="187"/>
      <c r="H163" s="187"/>
      <c r="I163" s="187"/>
      <c r="J163" s="187"/>
      <c r="K163" s="187"/>
      <c r="L163" s="187"/>
      <c r="M163" s="187" t="s">
        <v>1511</v>
      </c>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c r="AK163" s="193" t="s">
        <v>1510</v>
      </c>
      <c r="AL163" s="187"/>
      <c r="AM163" s="187"/>
      <c r="AN163" s="187"/>
      <c r="AO163" s="187"/>
      <c r="AP163" s="187"/>
      <c r="AQ163" s="187" t="s">
        <v>1301</v>
      </c>
      <c r="AR163" s="187"/>
      <c r="AS163" s="187"/>
      <c r="AT163" s="187"/>
      <c r="AU163" s="128" t="s">
        <v>1300</v>
      </c>
      <c r="AV163" s="129"/>
      <c r="AW163" s="129"/>
      <c r="AX163" s="2026"/>
    </row>
    <row r="164" spans="1:50" ht="24" customHeight="1">
      <c r="A164" s="2021">
        <v>1</v>
      </c>
      <c r="B164" s="2021">
        <v>1</v>
      </c>
      <c r="C164" s="2022"/>
      <c r="D164" s="2022"/>
      <c r="E164" s="2022"/>
      <c r="F164" s="2022"/>
      <c r="G164" s="2022"/>
      <c r="H164" s="2022"/>
      <c r="I164" s="2022"/>
      <c r="J164" s="2022"/>
      <c r="K164" s="2022"/>
      <c r="L164" s="2022"/>
      <c r="M164" s="2022"/>
      <c r="N164" s="2022"/>
      <c r="O164" s="2022"/>
      <c r="P164" s="2022"/>
      <c r="Q164" s="2022"/>
      <c r="R164" s="2022"/>
      <c r="S164" s="2022"/>
      <c r="T164" s="2022"/>
      <c r="U164" s="2022"/>
      <c r="V164" s="2022"/>
      <c r="W164" s="2022"/>
      <c r="X164" s="2022"/>
      <c r="Y164" s="2022"/>
      <c r="Z164" s="2022"/>
      <c r="AA164" s="2022"/>
      <c r="AB164" s="2022"/>
      <c r="AC164" s="2022"/>
      <c r="AD164" s="2022"/>
      <c r="AE164" s="2022"/>
      <c r="AF164" s="2022"/>
      <c r="AG164" s="2022"/>
      <c r="AH164" s="2022"/>
      <c r="AI164" s="2022"/>
      <c r="AJ164" s="2022"/>
      <c r="AK164" s="2023"/>
      <c r="AL164" s="2022"/>
      <c r="AM164" s="2022"/>
      <c r="AN164" s="2022"/>
      <c r="AO164" s="2022"/>
      <c r="AP164" s="2022"/>
      <c r="AQ164" s="2022"/>
      <c r="AR164" s="2022"/>
      <c r="AS164" s="2022"/>
      <c r="AT164" s="2022"/>
      <c r="AU164" s="2024"/>
      <c r="AV164" s="2025"/>
      <c r="AW164" s="2025"/>
      <c r="AX164" s="2026"/>
    </row>
    <row r="165" spans="1:50" ht="24" customHeight="1">
      <c r="A165" s="2021">
        <v>2</v>
      </c>
      <c r="B165" s="2021">
        <v>1</v>
      </c>
      <c r="C165" s="2022"/>
      <c r="D165" s="2022"/>
      <c r="E165" s="2022"/>
      <c r="F165" s="2022"/>
      <c r="G165" s="2022"/>
      <c r="H165" s="2022"/>
      <c r="I165" s="2022"/>
      <c r="J165" s="2022"/>
      <c r="K165" s="2022"/>
      <c r="L165" s="2022"/>
      <c r="M165" s="2022"/>
      <c r="N165" s="2022"/>
      <c r="O165" s="2022"/>
      <c r="P165" s="2022"/>
      <c r="Q165" s="2022"/>
      <c r="R165" s="2022"/>
      <c r="S165" s="2022"/>
      <c r="T165" s="2022"/>
      <c r="U165" s="2022"/>
      <c r="V165" s="2022"/>
      <c r="W165" s="2022"/>
      <c r="X165" s="2022"/>
      <c r="Y165" s="2022"/>
      <c r="Z165" s="2022"/>
      <c r="AA165" s="2022"/>
      <c r="AB165" s="2022"/>
      <c r="AC165" s="2022"/>
      <c r="AD165" s="2022"/>
      <c r="AE165" s="2022"/>
      <c r="AF165" s="2022"/>
      <c r="AG165" s="2022"/>
      <c r="AH165" s="2022"/>
      <c r="AI165" s="2022"/>
      <c r="AJ165" s="2022"/>
      <c r="AK165" s="2023"/>
      <c r="AL165" s="2022"/>
      <c r="AM165" s="2022"/>
      <c r="AN165" s="2022"/>
      <c r="AO165" s="2022"/>
      <c r="AP165" s="2022"/>
      <c r="AQ165" s="2022"/>
      <c r="AR165" s="2022"/>
      <c r="AS165" s="2022"/>
      <c r="AT165" s="2022"/>
      <c r="AU165" s="2024"/>
      <c r="AV165" s="2025"/>
      <c r="AW165" s="2025"/>
      <c r="AX165" s="2026"/>
    </row>
    <row r="166" spans="1:50" ht="24" customHeight="1">
      <c r="A166" s="2021">
        <v>3</v>
      </c>
      <c r="B166" s="2021">
        <v>1</v>
      </c>
      <c r="C166" s="2022"/>
      <c r="D166" s="2022"/>
      <c r="E166" s="2022"/>
      <c r="F166" s="2022"/>
      <c r="G166" s="2022"/>
      <c r="H166" s="2022"/>
      <c r="I166" s="2022"/>
      <c r="J166" s="2022"/>
      <c r="K166" s="2022"/>
      <c r="L166" s="2022"/>
      <c r="M166" s="2022"/>
      <c r="N166" s="2022"/>
      <c r="O166" s="2022"/>
      <c r="P166" s="2022"/>
      <c r="Q166" s="2022"/>
      <c r="R166" s="2022"/>
      <c r="S166" s="2022"/>
      <c r="T166" s="2022"/>
      <c r="U166" s="2022"/>
      <c r="V166" s="2022"/>
      <c r="W166" s="2022"/>
      <c r="X166" s="2022"/>
      <c r="Y166" s="2022"/>
      <c r="Z166" s="2022"/>
      <c r="AA166" s="2022"/>
      <c r="AB166" s="2022"/>
      <c r="AC166" s="2022"/>
      <c r="AD166" s="2022"/>
      <c r="AE166" s="2022"/>
      <c r="AF166" s="2022"/>
      <c r="AG166" s="2022"/>
      <c r="AH166" s="2022"/>
      <c r="AI166" s="2022"/>
      <c r="AJ166" s="2022"/>
      <c r="AK166" s="2023"/>
      <c r="AL166" s="2022"/>
      <c r="AM166" s="2022"/>
      <c r="AN166" s="2022"/>
      <c r="AO166" s="2022"/>
      <c r="AP166" s="2022"/>
      <c r="AQ166" s="2022"/>
      <c r="AR166" s="2022"/>
      <c r="AS166" s="2022"/>
      <c r="AT166" s="2022"/>
      <c r="AU166" s="2024"/>
      <c r="AV166" s="2025"/>
      <c r="AW166" s="2025"/>
      <c r="AX166" s="2026"/>
    </row>
    <row r="167" spans="1:50" ht="24" customHeight="1">
      <c r="A167" s="2021">
        <v>4</v>
      </c>
      <c r="B167" s="2021">
        <v>1</v>
      </c>
      <c r="C167" s="2022"/>
      <c r="D167" s="2022"/>
      <c r="E167" s="2022"/>
      <c r="F167" s="2022"/>
      <c r="G167" s="2022"/>
      <c r="H167" s="2022"/>
      <c r="I167" s="2022"/>
      <c r="J167" s="2022"/>
      <c r="K167" s="2022"/>
      <c r="L167" s="2022"/>
      <c r="M167" s="2022"/>
      <c r="N167" s="2022"/>
      <c r="O167" s="2022"/>
      <c r="P167" s="2022"/>
      <c r="Q167" s="2022"/>
      <c r="R167" s="2022"/>
      <c r="S167" s="2022"/>
      <c r="T167" s="2022"/>
      <c r="U167" s="2022"/>
      <c r="V167" s="2022"/>
      <c r="W167" s="2022"/>
      <c r="X167" s="2022"/>
      <c r="Y167" s="2022"/>
      <c r="Z167" s="2022"/>
      <c r="AA167" s="2022"/>
      <c r="AB167" s="2022"/>
      <c r="AC167" s="2022"/>
      <c r="AD167" s="2022"/>
      <c r="AE167" s="2022"/>
      <c r="AF167" s="2022"/>
      <c r="AG167" s="2022"/>
      <c r="AH167" s="2022"/>
      <c r="AI167" s="2022"/>
      <c r="AJ167" s="2022"/>
      <c r="AK167" s="2023"/>
      <c r="AL167" s="2022"/>
      <c r="AM167" s="2022"/>
      <c r="AN167" s="2022"/>
      <c r="AO167" s="2022"/>
      <c r="AP167" s="2022"/>
      <c r="AQ167" s="2022"/>
      <c r="AR167" s="2022"/>
      <c r="AS167" s="2022"/>
      <c r="AT167" s="2022"/>
      <c r="AU167" s="2024"/>
      <c r="AV167" s="2025"/>
      <c r="AW167" s="2025"/>
      <c r="AX167" s="2026"/>
    </row>
    <row r="168" spans="1:50" ht="24" customHeight="1">
      <c r="A168" s="2021">
        <v>5</v>
      </c>
      <c r="B168" s="2021">
        <v>1</v>
      </c>
      <c r="C168" s="2022"/>
      <c r="D168" s="2022"/>
      <c r="E168" s="2022"/>
      <c r="F168" s="2022"/>
      <c r="G168" s="2022"/>
      <c r="H168" s="2022"/>
      <c r="I168" s="2022"/>
      <c r="J168" s="2022"/>
      <c r="K168" s="2022"/>
      <c r="L168" s="2022"/>
      <c r="M168" s="2022"/>
      <c r="N168" s="2022"/>
      <c r="O168" s="2022"/>
      <c r="P168" s="2022"/>
      <c r="Q168" s="2022"/>
      <c r="R168" s="2022"/>
      <c r="S168" s="2022"/>
      <c r="T168" s="2022"/>
      <c r="U168" s="2022"/>
      <c r="V168" s="2022"/>
      <c r="W168" s="2022"/>
      <c r="X168" s="2022"/>
      <c r="Y168" s="2022"/>
      <c r="Z168" s="2022"/>
      <c r="AA168" s="2022"/>
      <c r="AB168" s="2022"/>
      <c r="AC168" s="2022"/>
      <c r="AD168" s="2022"/>
      <c r="AE168" s="2022"/>
      <c r="AF168" s="2022"/>
      <c r="AG168" s="2022"/>
      <c r="AH168" s="2022"/>
      <c r="AI168" s="2022"/>
      <c r="AJ168" s="2022"/>
      <c r="AK168" s="2023"/>
      <c r="AL168" s="2022"/>
      <c r="AM168" s="2022"/>
      <c r="AN168" s="2022"/>
      <c r="AO168" s="2022"/>
      <c r="AP168" s="2022"/>
      <c r="AQ168" s="2022"/>
      <c r="AR168" s="2022"/>
      <c r="AS168" s="2022"/>
      <c r="AT168" s="2022"/>
      <c r="AU168" s="2024"/>
      <c r="AV168" s="2025"/>
      <c r="AW168" s="2025"/>
      <c r="AX168" s="2026"/>
    </row>
    <row r="169" spans="1:50" ht="24" customHeight="1">
      <c r="A169" s="2021">
        <v>6</v>
      </c>
      <c r="B169" s="2021">
        <v>1</v>
      </c>
      <c r="C169" s="2022"/>
      <c r="D169" s="2022"/>
      <c r="E169" s="2022"/>
      <c r="F169" s="2022"/>
      <c r="G169" s="2022"/>
      <c r="H169" s="2022"/>
      <c r="I169" s="2022"/>
      <c r="J169" s="2022"/>
      <c r="K169" s="2022"/>
      <c r="L169" s="2022"/>
      <c r="M169" s="2022"/>
      <c r="N169" s="2022"/>
      <c r="O169" s="2022"/>
      <c r="P169" s="2022"/>
      <c r="Q169" s="2022"/>
      <c r="R169" s="2022"/>
      <c r="S169" s="2022"/>
      <c r="T169" s="2022"/>
      <c r="U169" s="2022"/>
      <c r="V169" s="2022"/>
      <c r="W169" s="2022"/>
      <c r="X169" s="2022"/>
      <c r="Y169" s="2022"/>
      <c r="Z169" s="2022"/>
      <c r="AA169" s="2022"/>
      <c r="AB169" s="2022"/>
      <c r="AC169" s="2022"/>
      <c r="AD169" s="2022"/>
      <c r="AE169" s="2022"/>
      <c r="AF169" s="2022"/>
      <c r="AG169" s="2022"/>
      <c r="AH169" s="2022"/>
      <c r="AI169" s="2022"/>
      <c r="AJ169" s="2022"/>
      <c r="AK169" s="2023"/>
      <c r="AL169" s="2022"/>
      <c r="AM169" s="2022"/>
      <c r="AN169" s="2022"/>
      <c r="AO169" s="2022"/>
      <c r="AP169" s="2022"/>
      <c r="AQ169" s="2022"/>
      <c r="AR169" s="2022"/>
      <c r="AS169" s="2022"/>
      <c r="AT169" s="2022"/>
      <c r="AU169" s="2024"/>
      <c r="AV169" s="2025"/>
      <c r="AW169" s="2025"/>
      <c r="AX169" s="2026"/>
    </row>
    <row r="170" spans="1:50" ht="24" customHeight="1">
      <c r="A170" s="2021">
        <v>7</v>
      </c>
      <c r="B170" s="2021">
        <v>1</v>
      </c>
      <c r="C170" s="2022"/>
      <c r="D170" s="2022"/>
      <c r="E170" s="2022"/>
      <c r="F170" s="2022"/>
      <c r="G170" s="2022"/>
      <c r="H170" s="2022"/>
      <c r="I170" s="2022"/>
      <c r="J170" s="2022"/>
      <c r="K170" s="2022"/>
      <c r="L170" s="2022"/>
      <c r="M170" s="2022"/>
      <c r="N170" s="2022"/>
      <c r="O170" s="2022"/>
      <c r="P170" s="2022"/>
      <c r="Q170" s="2022"/>
      <c r="R170" s="2022"/>
      <c r="S170" s="2022"/>
      <c r="T170" s="2022"/>
      <c r="U170" s="2022"/>
      <c r="V170" s="2022"/>
      <c r="W170" s="2022"/>
      <c r="X170" s="2022"/>
      <c r="Y170" s="2022"/>
      <c r="Z170" s="2022"/>
      <c r="AA170" s="2022"/>
      <c r="AB170" s="2022"/>
      <c r="AC170" s="2022"/>
      <c r="AD170" s="2022"/>
      <c r="AE170" s="2022"/>
      <c r="AF170" s="2022"/>
      <c r="AG170" s="2022"/>
      <c r="AH170" s="2022"/>
      <c r="AI170" s="2022"/>
      <c r="AJ170" s="2022"/>
      <c r="AK170" s="2023"/>
      <c r="AL170" s="2022"/>
      <c r="AM170" s="2022"/>
      <c r="AN170" s="2022"/>
      <c r="AO170" s="2022"/>
      <c r="AP170" s="2022"/>
      <c r="AQ170" s="2022"/>
      <c r="AR170" s="2022"/>
      <c r="AS170" s="2022"/>
      <c r="AT170" s="2022"/>
      <c r="AU170" s="2024"/>
      <c r="AV170" s="2025"/>
      <c r="AW170" s="2025"/>
      <c r="AX170" s="2026"/>
    </row>
    <row r="171" spans="1:50" ht="24" customHeight="1">
      <c r="A171" s="2021">
        <v>8</v>
      </c>
      <c r="B171" s="2021">
        <v>1</v>
      </c>
      <c r="C171" s="2022"/>
      <c r="D171" s="2022"/>
      <c r="E171" s="2022"/>
      <c r="F171" s="2022"/>
      <c r="G171" s="2022"/>
      <c r="H171" s="2022"/>
      <c r="I171" s="2022"/>
      <c r="J171" s="2022"/>
      <c r="K171" s="2022"/>
      <c r="L171" s="2022"/>
      <c r="M171" s="2022"/>
      <c r="N171" s="2022"/>
      <c r="O171" s="2022"/>
      <c r="P171" s="2022"/>
      <c r="Q171" s="2022"/>
      <c r="R171" s="2022"/>
      <c r="S171" s="2022"/>
      <c r="T171" s="2022"/>
      <c r="U171" s="2022"/>
      <c r="V171" s="2022"/>
      <c r="W171" s="2022"/>
      <c r="X171" s="2022"/>
      <c r="Y171" s="2022"/>
      <c r="Z171" s="2022"/>
      <c r="AA171" s="2022"/>
      <c r="AB171" s="2022"/>
      <c r="AC171" s="2022"/>
      <c r="AD171" s="2022"/>
      <c r="AE171" s="2022"/>
      <c r="AF171" s="2022"/>
      <c r="AG171" s="2022"/>
      <c r="AH171" s="2022"/>
      <c r="AI171" s="2022"/>
      <c r="AJ171" s="2022"/>
      <c r="AK171" s="2023"/>
      <c r="AL171" s="2022"/>
      <c r="AM171" s="2022"/>
      <c r="AN171" s="2022"/>
      <c r="AO171" s="2022"/>
      <c r="AP171" s="2022"/>
      <c r="AQ171" s="2022"/>
      <c r="AR171" s="2022"/>
      <c r="AS171" s="2022"/>
      <c r="AT171" s="2022"/>
      <c r="AU171" s="2024"/>
      <c r="AV171" s="2025"/>
      <c r="AW171" s="2025"/>
      <c r="AX171" s="2026"/>
    </row>
    <row r="172" spans="1:50" ht="24" customHeight="1">
      <c r="A172" s="2021">
        <v>9</v>
      </c>
      <c r="B172" s="2021">
        <v>1</v>
      </c>
      <c r="C172" s="2022"/>
      <c r="D172" s="2022"/>
      <c r="E172" s="2022"/>
      <c r="F172" s="2022"/>
      <c r="G172" s="2022"/>
      <c r="H172" s="2022"/>
      <c r="I172" s="2022"/>
      <c r="J172" s="2022"/>
      <c r="K172" s="2022"/>
      <c r="L172" s="2022"/>
      <c r="M172" s="2022"/>
      <c r="N172" s="2022"/>
      <c r="O172" s="2022"/>
      <c r="P172" s="2022"/>
      <c r="Q172" s="2022"/>
      <c r="R172" s="2022"/>
      <c r="S172" s="2022"/>
      <c r="T172" s="2022"/>
      <c r="U172" s="2022"/>
      <c r="V172" s="2022"/>
      <c r="W172" s="2022"/>
      <c r="X172" s="2022"/>
      <c r="Y172" s="2022"/>
      <c r="Z172" s="2022"/>
      <c r="AA172" s="2022"/>
      <c r="AB172" s="2022"/>
      <c r="AC172" s="2022"/>
      <c r="AD172" s="2022"/>
      <c r="AE172" s="2022"/>
      <c r="AF172" s="2022"/>
      <c r="AG172" s="2022"/>
      <c r="AH172" s="2022"/>
      <c r="AI172" s="2022"/>
      <c r="AJ172" s="2022"/>
      <c r="AK172" s="2023"/>
      <c r="AL172" s="2022"/>
      <c r="AM172" s="2022"/>
      <c r="AN172" s="2022"/>
      <c r="AO172" s="2022"/>
      <c r="AP172" s="2022"/>
      <c r="AQ172" s="2022"/>
      <c r="AR172" s="2022"/>
      <c r="AS172" s="2022"/>
      <c r="AT172" s="2022"/>
      <c r="AU172" s="2024"/>
      <c r="AV172" s="2025"/>
      <c r="AW172" s="2025"/>
      <c r="AX172" s="2026"/>
    </row>
    <row r="173" spans="1:50" ht="24" customHeight="1">
      <c r="A173" s="2021">
        <v>10</v>
      </c>
      <c r="B173" s="2021">
        <v>1</v>
      </c>
      <c r="C173" s="2022"/>
      <c r="D173" s="2022"/>
      <c r="E173" s="2022"/>
      <c r="F173" s="2022"/>
      <c r="G173" s="2022"/>
      <c r="H173" s="2022"/>
      <c r="I173" s="2022"/>
      <c r="J173" s="2022"/>
      <c r="K173" s="2022"/>
      <c r="L173" s="2022"/>
      <c r="M173" s="2022"/>
      <c r="N173" s="2022"/>
      <c r="O173" s="2022"/>
      <c r="P173" s="2022"/>
      <c r="Q173" s="2022"/>
      <c r="R173" s="2022"/>
      <c r="S173" s="2022"/>
      <c r="T173" s="2022"/>
      <c r="U173" s="2022"/>
      <c r="V173" s="2022"/>
      <c r="W173" s="2022"/>
      <c r="X173" s="2022"/>
      <c r="Y173" s="2022"/>
      <c r="Z173" s="2022"/>
      <c r="AA173" s="2022"/>
      <c r="AB173" s="2022"/>
      <c r="AC173" s="2022"/>
      <c r="AD173" s="2022"/>
      <c r="AE173" s="2022"/>
      <c r="AF173" s="2022"/>
      <c r="AG173" s="2022"/>
      <c r="AH173" s="2022"/>
      <c r="AI173" s="2022"/>
      <c r="AJ173" s="2022"/>
      <c r="AK173" s="2023"/>
      <c r="AL173" s="2022"/>
      <c r="AM173" s="2022"/>
      <c r="AN173" s="2022"/>
      <c r="AO173" s="2022"/>
      <c r="AP173" s="2022"/>
      <c r="AQ173" s="2022"/>
      <c r="AR173" s="2022"/>
      <c r="AS173" s="2022"/>
      <c r="AT173" s="2022"/>
      <c r="AU173" s="2024"/>
      <c r="AV173" s="2025"/>
      <c r="AW173" s="2025"/>
      <c r="AX173" s="2026"/>
    </row>
    <row r="174" spans="1:50">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row>
    <row r="175" spans="1:50">
      <c r="A175" s="20"/>
      <c r="B175" s="20" t="s">
        <v>1513</v>
      </c>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row>
    <row r="176" spans="1:50" ht="24" customHeight="1">
      <c r="A176" s="2021"/>
      <c r="B176" s="2021"/>
      <c r="C176" s="187" t="s">
        <v>1512</v>
      </c>
      <c r="D176" s="187"/>
      <c r="E176" s="187"/>
      <c r="F176" s="187"/>
      <c r="G176" s="187"/>
      <c r="H176" s="187"/>
      <c r="I176" s="187"/>
      <c r="J176" s="187"/>
      <c r="K176" s="187"/>
      <c r="L176" s="187"/>
      <c r="M176" s="187" t="s">
        <v>1511</v>
      </c>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c r="AI176" s="187"/>
      <c r="AJ176" s="187"/>
      <c r="AK176" s="193" t="s">
        <v>1510</v>
      </c>
      <c r="AL176" s="187"/>
      <c r="AM176" s="187"/>
      <c r="AN176" s="187"/>
      <c r="AO176" s="187"/>
      <c r="AP176" s="187"/>
      <c r="AQ176" s="187" t="s">
        <v>1301</v>
      </c>
      <c r="AR176" s="187"/>
      <c r="AS176" s="187"/>
      <c r="AT176" s="187"/>
      <c r="AU176" s="128" t="s">
        <v>1300</v>
      </c>
      <c r="AV176" s="129"/>
      <c r="AW176" s="129"/>
      <c r="AX176" s="2026"/>
    </row>
    <row r="177" spans="1:50" ht="24" customHeight="1">
      <c r="A177" s="2021">
        <v>1</v>
      </c>
      <c r="B177" s="2021">
        <v>1</v>
      </c>
      <c r="C177" s="2022"/>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2"/>
      <c r="AF177" s="2022"/>
      <c r="AG177" s="2022"/>
      <c r="AH177" s="2022"/>
      <c r="AI177" s="2022"/>
      <c r="AJ177" s="2022"/>
      <c r="AK177" s="2023"/>
      <c r="AL177" s="2022"/>
      <c r="AM177" s="2022"/>
      <c r="AN177" s="2022"/>
      <c r="AO177" s="2022"/>
      <c r="AP177" s="2022"/>
      <c r="AQ177" s="2022"/>
      <c r="AR177" s="2022"/>
      <c r="AS177" s="2022"/>
      <c r="AT177" s="2022"/>
      <c r="AU177" s="2024"/>
      <c r="AV177" s="2025"/>
      <c r="AW177" s="2025"/>
      <c r="AX177" s="2026"/>
    </row>
    <row r="178" spans="1:50" ht="24" customHeight="1">
      <c r="A178" s="2021">
        <v>2</v>
      </c>
      <c r="B178" s="2021">
        <v>1</v>
      </c>
      <c r="C178" s="2022"/>
      <c r="D178" s="2022"/>
      <c r="E178" s="2022"/>
      <c r="F178" s="2022"/>
      <c r="G178" s="2022"/>
      <c r="H178" s="2022"/>
      <c r="I178" s="2022"/>
      <c r="J178" s="2022"/>
      <c r="K178" s="2022"/>
      <c r="L178" s="2022"/>
      <c r="M178" s="2022"/>
      <c r="N178" s="2022"/>
      <c r="O178" s="2022"/>
      <c r="P178" s="2022"/>
      <c r="Q178" s="2022"/>
      <c r="R178" s="2022"/>
      <c r="S178" s="2022"/>
      <c r="T178" s="2022"/>
      <c r="U178" s="2022"/>
      <c r="V178" s="2022"/>
      <c r="W178" s="2022"/>
      <c r="X178" s="2022"/>
      <c r="Y178" s="2022"/>
      <c r="Z178" s="2022"/>
      <c r="AA178" s="2022"/>
      <c r="AB178" s="2022"/>
      <c r="AC178" s="2022"/>
      <c r="AD178" s="2022"/>
      <c r="AE178" s="2022"/>
      <c r="AF178" s="2022"/>
      <c r="AG178" s="2022"/>
      <c r="AH178" s="2022"/>
      <c r="AI178" s="2022"/>
      <c r="AJ178" s="2022"/>
      <c r="AK178" s="2023"/>
      <c r="AL178" s="2022"/>
      <c r="AM178" s="2022"/>
      <c r="AN178" s="2022"/>
      <c r="AO178" s="2022"/>
      <c r="AP178" s="2022"/>
      <c r="AQ178" s="2022"/>
      <c r="AR178" s="2022"/>
      <c r="AS178" s="2022"/>
      <c r="AT178" s="2022"/>
      <c r="AU178" s="2024"/>
      <c r="AV178" s="2025"/>
      <c r="AW178" s="2025"/>
      <c r="AX178" s="2026"/>
    </row>
    <row r="179" spans="1:50" ht="24" customHeight="1">
      <c r="A179" s="2021">
        <v>3</v>
      </c>
      <c r="B179" s="2021">
        <v>1</v>
      </c>
      <c r="C179" s="2022"/>
      <c r="D179" s="2022"/>
      <c r="E179" s="2022"/>
      <c r="F179" s="2022"/>
      <c r="G179" s="2022"/>
      <c r="H179" s="2022"/>
      <c r="I179" s="2022"/>
      <c r="J179" s="2022"/>
      <c r="K179" s="2022"/>
      <c r="L179" s="2022"/>
      <c r="M179" s="2022"/>
      <c r="N179" s="2022"/>
      <c r="O179" s="2022"/>
      <c r="P179" s="2022"/>
      <c r="Q179" s="2022"/>
      <c r="R179" s="2022"/>
      <c r="S179" s="2022"/>
      <c r="T179" s="2022"/>
      <c r="U179" s="2022"/>
      <c r="V179" s="2022"/>
      <c r="W179" s="2022"/>
      <c r="X179" s="2022"/>
      <c r="Y179" s="2022"/>
      <c r="Z179" s="2022"/>
      <c r="AA179" s="2022"/>
      <c r="AB179" s="2022"/>
      <c r="AC179" s="2022"/>
      <c r="AD179" s="2022"/>
      <c r="AE179" s="2022"/>
      <c r="AF179" s="2022"/>
      <c r="AG179" s="2022"/>
      <c r="AH179" s="2022"/>
      <c r="AI179" s="2022"/>
      <c r="AJ179" s="2022"/>
      <c r="AK179" s="2023"/>
      <c r="AL179" s="2022"/>
      <c r="AM179" s="2022"/>
      <c r="AN179" s="2022"/>
      <c r="AO179" s="2022"/>
      <c r="AP179" s="2022"/>
      <c r="AQ179" s="2022"/>
      <c r="AR179" s="2022"/>
      <c r="AS179" s="2022"/>
      <c r="AT179" s="2022"/>
      <c r="AU179" s="2024"/>
      <c r="AV179" s="2025"/>
      <c r="AW179" s="2025"/>
      <c r="AX179" s="2026"/>
    </row>
    <row r="180" spans="1:50" ht="24" customHeight="1">
      <c r="A180" s="2021">
        <v>4</v>
      </c>
      <c r="B180" s="2021">
        <v>1</v>
      </c>
      <c r="C180" s="2022"/>
      <c r="D180" s="2022"/>
      <c r="E180" s="2022"/>
      <c r="F180" s="2022"/>
      <c r="G180" s="2022"/>
      <c r="H180" s="2022"/>
      <c r="I180" s="2022"/>
      <c r="J180" s="2022"/>
      <c r="K180" s="2022"/>
      <c r="L180" s="2022"/>
      <c r="M180" s="2022"/>
      <c r="N180" s="2022"/>
      <c r="O180" s="2022"/>
      <c r="P180" s="2022"/>
      <c r="Q180" s="2022"/>
      <c r="R180" s="2022"/>
      <c r="S180" s="2022"/>
      <c r="T180" s="2022"/>
      <c r="U180" s="2022"/>
      <c r="V180" s="2022"/>
      <c r="W180" s="2022"/>
      <c r="X180" s="2022"/>
      <c r="Y180" s="2022"/>
      <c r="Z180" s="2022"/>
      <c r="AA180" s="2022"/>
      <c r="AB180" s="2022"/>
      <c r="AC180" s="2022"/>
      <c r="AD180" s="2022"/>
      <c r="AE180" s="2022"/>
      <c r="AF180" s="2022"/>
      <c r="AG180" s="2022"/>
      <c r="AH180" s="2022"/>
      <c r="AI180" s="2022"/>
      <c r="AJ180" s="2022"/>
      <c r="AK180" s="2023"/>
      <c r="AL180" s="2022"/>
      <c r="AM180" s="2022"/>
      <c r="AN180" s="2022"/>
      <c r="AO180" s="2022"/>
      <c r="AP180" s="2022"/>
      <c r="AQ180" s="2022"/>
      <c r="AR180" s="2022"/>
      <c r="AS180" s="2022"/>
      <c r="AT180" s="2022"/>
      <c r="AU180" s="2024"/>
      <c r="AV180" s="2025"/>
      <c r="AW180" s="2025"/>
      <c r="AX180" s="2026"/>
    </row>
    <row r="181" spans="1:50" ht="24" customHeight="1">
      <c r="A181" s="2021">
        <v>5</v>
      </c>
      <c r="B181" s="2021">
        <v>1</v>
      </c>
      <c r="C181" s="2022"/>
      <c r="D181" s="2022"/>
      <c r="E181" s="2022"/>
      <c r="F181" s="2022"/>
      <c r="G181" s="2022"/>
      <c r="H181" s="2022"/>
      <c r="I181" s="2022"/>
      <c r="J181" s="2022"/>
      <c r="K181" s="2022"/>
      <c r="L181" s="2022"/>
      <c r="M181" s="2022"/>
      <c r="N181" s="2022"/>
      <c r="O181" s="2022"/>
      <c r="P181" s="2022"/>
      <c r="Q181" s="2022"/>
      <c r="R181" s="2022"/>
      <c r="S181" s="2022"/>
      <c r="T181" s="2022"/>
      <c r="U181" s="2022"/>
      <c r="V181" s="2022"/>
      <c r="W181" s="2022"/>
      <c r="X181" s="2022"/>
      <c r="Y181" s="2022"/>
      <c r="Z181" s="2022"/>
      <c r="AA181" s="2022"/>
      <c r="AB181" s="2022"/>
      <c r="AC181" s="2022"/>
      <c r="AD181" s="2022"/>
      <c r="AE181" s="2022"/>
      <c r="AF181" s="2022"/>
      <c r="AG181" s="2022"/>
      <c r="AH181" s="2022"/>
      <c r="AI181" s="2022"/>
      <c r="AJ181" s="2022"/>
      <c r="AK181" s="2023"/>
      <c r="AL181" s="2022"/>
      <c r="AM181" s="2022"/>
      <c r="AN181" s="2022"/>
      <c r="AO181" s="2022"/>
      <c r="AP181" s="2022"/>
      <c r="AQ181" s="2022"/>
      <c r="AR181" s="2022"/>
      <c r="AS181" s="2022"/>
      <c r="AT181" s="2022"/>
      <c r="AU181" s="2024"/>
      <c r="AV181" s="2025"/>
      <c r="AW181" s="2025"/>
      <c r="AX181" s="2026"/>
    </row>
    <row r="182" spans="1:50" ht="24" customHeight="1">
      <c r="A182" s="2021">
        <v>6</v>
      </c>
      <c r="B182" s="2021">
        <v>1</v>
      </c>
      <c r="C182" s="2022"/>
      <c r="D182" s="2022"/>
      <c r="E182" s="2022"/>
      <c r="F182" s="2022"/>
      <c r="G182" s="2022"/>
      <c r="H182" s="2022"/>
      <c r="I182" s="2022"/>
      <c r="J182" s="2022"/>
      <c r="K182" s="2022"/>
      <c r="L182" s="2022"/>
      <c r="M182" s="2022"/>
      <c r="N182" s="2022"/>
      <c r="O182" s="2022"/>
      <c r="P182" s="2022"/>
      <c r="Q182" s="2022"/>
      <c r="R182" s="2022"/>
      <c r="S182" s="2022"/>
      <c r="T182" s="2022"/>
      <c r="U182" s="2022"/>
      <c r="V182" s="2022"/>
      <c r="W182" s="2022"/>
      <c r="X182" s="2022"/>
      <c r="Y182" s="2022"/>
      <c r="Z182" s="2022"/>
      <c r="AA182" s="2022"/>
      <c r="AB182" s="2022"/>
      <c r="AC182" s="2022"/>
      <c r="AD182" s="2022"/>
      <c r="AE182" s="2022"/>
      <c r="AF182" s="2022"/>
      <c r="AG182" s="2022"/>
      <c r="AH182" s="2022"/>
      <c r="AI182" s="2022"/>
      <c r="AJ182" s="2022"/>
      <c r="AK182" s="2023"/>
      <c r="AL182" s="2022"/>
      <c r="AM182" s="2022"/>
      <c r="AN182" s="2022"/>
      <c r="AO182" s="2022"/>
      <c r="AP182" s="2022"/>
      <c r="AQ182" s="2022"/>
      <c r="AR182" s="2022"/>
      <c r="AS182" s="2022"/>
      <c r="AT182" s="2022"/>
      <c r="AU182" s="2024"/>
      <c r="AV182" s="2025"/>
      <c r="AW182" s="2025"/>
      <c r="AX182" s="2026"/>
    </row>
    <row r="183" spans="1:50" ht="24" customHeight="1">
      <c r="A183" s="2021">
        <v>7</v>
      </c>
      <c r="B183" s="2021">
        <v>1</v>
      </c>
      <c r="C183" s="2022"/>
      <c r="D183" s="2022"/>
      <c r="E183" s="2022"/>
      <c r="F183" s="2022"/>
      <c r="G183" s="2022"/>
      <c r="H183" s="2022"/>
      <c r="I183" s="2022"/>
      <c r="J183" s="2022"/>
      <c r="K183" s="2022"/>
      <c r="L183" s="2022"/>
      <c r="M183" s="2022"/>
      <c r="N183" s="2022"/>
      <c r="O183" s="2022"/>
      <c r="P183" s="2022"/>
      <c r="Q183" s="2022"/>
      <c r="R183" s="2022"/>
      <c r="S183" s="2022"/>
      <c r="T183" s="2022"/>
      <c r="U183" s="2022"/>
      <c r="V183" s="2022"/>
      <c r="W183" s="2022"/>
      <c r="X183" s="2022"/>
      <c r="Y183" s="2022"/>
      <c r="Z183" s="2022"/>
      <c r="AA183" s="2022"/>
      <c r="AB183" s="2022"/>
      <c r="AC183" s="2022"/>
      <c r="AD183" s="2022"/>
      <c r="AE183" s="2022"/>
      <c r="AF183" s="2022"/>
      <c r="AG183" s="2022"/>
      <c r="AH183" s="2022"/>
      <c r="AI183" s="2022"/>
      <c r="AJ183" s="2022"/>
      <c r="AK183" s="2023"/>
      <c r="AL183" s="2022"/>
      <c r="AM183" s="2022"/>
      <c r="AN183" s="2022"/>
      <c r="AO183" s="2022"/>
      <c r="AP183" s="2022"/>
      <c r="AQ183" s="2022"/>
      <c r="AR183" s="2022"/>
      <c r="AS183" s="2022"/>
      <c r="AT183" s="2022"/>
      <c r="AU183" s="2024"/>
      <c r="AV183" s="2025"/>
      <c r="AW183" s="2025"/>
      <c r="AX183" s="2026"/>
    </row>
    <row r="184" spans="1:50" ht="24" customHeight="1">
      <c r="A184" s="2021">
        <v>8</v>
      </c>
      <c r="B184" s="2021">
        <v>1</v>
      </c>
      <c r="C184" s="2022"/>
      <c r="D184" s="2022"/>
      <c r="E184" s="2022"/>
      <c r="F184" s="2022"/>
      <c r="G184" s="2022"/>
      <c r="H184" s="2022"/>
      <c r="I184" s="2022"/>
      <c r="J184" s="2022"/>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2022"/>
      <c r="AG184" s="2022"/>
      <c r="AH184" s="2022"/>
      <c r="AI184" s="2022"/>
      <c r="AJ184" s="2022"/>
      <c r="AK184" s="2023"/>
      <c r="AL184" s="2022"/>
      <c r="AM184" s="2022"/>
      <c r="AN184" s="2022"/>
      <c r="AO184" s="2022"/>
      <c r="AP184" s="2022"/>
      <c r="AQ184" s="2022"/>
      <c r="AR184" s="2022"/>
      <c r="AS184" s="2022"/>
      <c r="AT184" s="2022"/>
      <c r="AU184" s="2024"/>
      <c r="AV184" s="2025"/>
      <c r="AW184" s="2025"/>
      <c r="AX184" s="2026"/>
    </row>
    <row r="185" spans="1:50" ht="24" customHeight="1">
      <c r="A185" s="2021">
        <v>9</v>
      </c>
      <c r="B185" s="2021">
        <v>1</v>
      </c>
      <c r="C185" s="2022"/>
      <c r="D185" s="2022"/>
      <c r="E185" s="2022"/>
      <c r="F185" s="2022"/>
      <c r="G185" s="2022"/>
      <c r="H185" s="2022"/>
      <c r="I185" s="2022"/>
      <c r="J185" s="2022"/>
      <c r="K185" s="2022"/>
      <c r="L185" s="2022"/>
      <c r="M185" s="2022"/>
      <c r="N185" s="2022"/>
      <c r="O185" s="2022"/>
      <c r="P185" s="2022"/>
      <c r="Q185" s="2022"/>
      <c r="R185" s="2022"/>
      <c r="S185" s="2022"/>
      <c r="T185" s="2022"/>
      <c r="U185" s="2022"/>
      <c r="V185" s="2022"/>
      <c r="W185" s="2022"/>
      <c r="X185" s="2022"/>
      <c r="Y185" s="2022"/>
      <c r="Z185" s="2022"/>
      <c r="AA185" s="2022"/>
      <c r="AB185" s="2022"/>
      <c r="AC185" s="2022"/>
      <c r="AD185" s="2022"/>
      <c r="AE185" s="2022"/>
      <c r="AF185" s="2022"/>
      <c r="AG185" s="2022"/>
      <c r="AH185" s="2022"/>
      <c r="AI185" s="2022"/>
      <c r="AJ185" s="2022"/>
      <c r="AK185" s="2023"/>
      <c r="AL185" s="2022"/>
      <c r="AM185" s="2022"/>
      <c r="AN185" s="2022"/>
      <c r="AO185" s="2022"/>
      <c r="AP185" s="2022"/>
      <c r="AQ185" s="2022"/>
      <c r="AR185" s="2022"/>
      <c r="AS185" s="2022"/>
      <c r="AT185" s="2022"/>
      <c r="AU185" s="2024"/>
      <c r="AV185" s="2025"/>
      <c r="AW185" s="2025"/>
      <c r="AX185" s="2026"/>
    </row>
    <row r="186" spans="1:50" ht="24" customHeight="1">
      <c r="A186" s="2021">
        <v>10</v>
      </c>
      <c r="B186" s="2021">
        <v>1</v>
      </c>
      <c r="C186" s="2022"/>
      <c r="D186" s="2022"/>
      <c r="E186" s="2022"/>
      <c r="F186" s="2022"/>
      <c r="G186" s="2022"/>
      <c r="H186" s="2022"/>
      <c r="I186" s="2022"/>
      <c r="J186" s="2022"/>
      <c r="K186" s="2022"/>
      <c r="L186" s="2022"/>
      <c r="M186" s="2022"/>
      <c r="N186" s="2022"/>
      <c r="O186" s="2022"/>
      <c r="P186" s="2022"/>
      <c r="Q186" s="2022"/>
      <c r="R186" s="2022"/>
      <c r="S186" s="2022"/>
      <c r="T186" s="2022"/>
      <c r="U186" s="2022"/>
      <c r="V186" s="2022"/>
      <c r="W186" s="2022"/>
      <c r="X186" s="2022"/>
      <c r="Y186" s="2022"/>
      <c r="Z186" s="2022"/>
      <c r="AA186" s="2022"/>
      <c r="AB186" s="2022"/>
      <c r="AC186" s="2022"/>
      <c r="AD186" s="2022"/>
      <c r="AE186" s="2022"/>
      <c r="AF186" s="2022"/>
      <c r="AG186" s="2022"/>
      <c r="AH186" s="2022"/>
      <c r="AI186" s="2022"/>
      <c r="AJ186" s="2022"/>
      <c r="AK186" s="2023"/>
      <c r="AL186" s="2022"/>
      <c r="AM186" s="2022"/>
      <c r="AN186" s="2022"/>
      <c r="AO186" s="2022"/>
      <c r="AP186" s="2022"/>
      <c r="AQ186" s="2022"/>
      <c r="AR186" s="2022"/>
      <c r="AS186" s="2022"/>
      <c r="AT186" s="2022"/>
      <c r="AU186" s="2024"/>
      <c r="AV186" s="2025"/>
      <c r="AW186" s="2025"/>
      <c r="AX186" s="2026"/>
    </row>
    <row r="187" spans="1:50" s="15" customFormat="1" ht="24"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2"/>
      <c r="AL187" s="21"/>
      <c r="AM187" s="21"/>
      <c r="AN187" s="21"/>
      <c r="AO187" s="21"/>
      <c r="AP187" s="21"/>
      <c r="AQ187" s="21"/>
      <c r="AR187" s="21"/>
      <c r="AS187" s="21"/>
      <c r="AT187" s="21"/>
      <c r="AU187" s="21"/>
      <c r="AV187" s="21"/>
      <c r="AW187" s="21"/>
      <c r="AX187" s="21"/>
    </row>
    <row r="188" spans="1:50" s="15" customFormat="1" ht="24"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2"/>
      <c r="AL188" s="41"/>
      <c r="AM188" s="41"/>
      <c r="AN188" s="41"/>
      <c r="AO188" s="41"/>
      <c r="AP188" s="41"/>
      <c r="AQ188" s="41"/>
      <c r="AR188" s="41"/>
      <c r="AS188" s="41"/>
      <c r="AT188" s="41"/>
      <c r="AU188" s="41"/>
      <c r="AV188" s="41"/>
      <c r="AW188" s="41"/>
      <c r="AX188" s="41"/>
    </row>
    <row r="189" spans="1:50" s="15" customFormat="1" ht="20.25" customHeight="1" thickBot="1">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1011" t="s">
        <v>1509</v>
      </c>
      <c r="AR189" s="1011"/>
      <c r="AS189" s="1011"/>
      <c r="AT189" s="1011"/>
      <c r="AU189" s="1011"/>
      <c r="AV189" s="1011"/>
      <c r="AW189" s="1011"/>
      <c r="AX189" s="1011"/>
    </row>
    <row r="190" spans="1:50" s="37" customFormat="1" ht="25.15" customHeight="1">
      <c r="A190" s="2359" t="s">
        <v>1508</v>
      </c>
      <c r="B190" s="2360"/>
      <c r="C190" s="2360"/>
      <c r="D190" s="2360"/>
      <c r="E190" s="2360"/>
      <c r="F190" s="2361"/>
      <c r="G190" s="2362"/>
      <c r="H190" s="2363"/>
      <c r="I190" s="2363"/>
      <c r="J190" s="2363"/>
      <c r="K190" s="2363"/>
      <c r="L190" s="2363"/>
      <c r="M190" s="2363"/>
      <c r="N190" s="2363"/>
      <c r="O190" s="2363"/>
      <c r="P190" s="2363"/>
      <c r="Q190" s="2363"/>
      <c r="R190" s="2363"/>
      <c r="S190" s="2363"/>
      <c r="T190" s="2363"/>
      <c r="U190" s="2363"/>
      <c r="V190" s="2363"/>
      <c r="W190" s="2363"/>
      <c r="X190" s="2364"/>
      <c r="Y190" s="2365" t="s">
        <v>245</v>
      </c>
      <c r="Z190" s="2366"/>
      <c r="AA190" s="2366"/>
      <c r="AB190" s="2366"/>
      <c r="AC190" s="2366"/>
      <c r="AD190" s="2367"/>
      <c r="AE190" s="2368"/>
      <c r="AF190" s="2369"/>
      <c r="AG190" s="2369"/>
      <c r="AH190" s="2369"/>
      <c r="AI190" s="2369"/>
      <c r="AJ190" s="2369"/>
      <c r="AK190" s="2369"/>
      <c r="AL190" s="2369"/>
      <c r="AM190" s="2369"/>
      <c r="AN190" s="2369"/>
      <c r="AO190" s="2369"/>
      <c r="AP190" s="2370"/>
      <c r="AQ190" s="2371" t="s">
        <v>8</v>
      </c>
      <c r="AR190" s="2372"/>
      <c r="AS190" s="2372"/>
      <c r="AT190" s="2372"/>
      <c r="AU190" s="2372"/>
      <c r="AV190" s="2372"/>
      <c r="AW190" s="2372"/>
      <c r="AX190" s="2373"/>
    </row>
    <row r="191" spans="1:50" s="37" customFormat="1" ht="30" customHeight="1">
      <c r="A191" s="2374" t="s">
        <v>9</v>
      </c>
      <c r="B191" s="2375"/>
      <c r="C191" s="2375"/>
      <c r="D191" s="2375"/>
      <c r="E191" s="2375"/>
      <c r="F191" s="2376"/>
      <c r="G191" s="2377"/>
      <c r="H191" s="2378"/>
      <c r="I191" s="2378"/>
      <c r="J191" s="2378"/>
      <c r="K191" s="2378"/>
      <c r="L191" s="2378"/>
      <c r="M191" s="2378"/>
      <c r="N191" s="2378"/>
      <c r="O191" s="2378"/>
      <c r="P191" s="2378"/>
      <c r="Q191" s="2378"/>
      <c r="R191" s="2378"/>
      <c r="S191" s="2378"/>
      <c r="T191" s="2378"/>
      <c r="U191" s="2378"/>
      <c r="V191" s="2378"/>
      <c r="W191" s="2378"/>
      <c r="X191" s="2379"/>
      <c r="Y191" s="2380" t="s">
        <v>11</v>
      </c>
      <c r="Z191" s="2381"/>
      <c r="AA191" s="2381"/>
      <c r="AB191" s="2381"/>
      <c r="AC191" s="2381"/>
      <c r="AD191" s="2382"/>
      <c r="AE191" s="2383"/>
      <c r="AF191" s="2384"/>
      <c r="AG191" s="2384"/>
      <c r="AH191" s="2384"/>
      <c r="AI191" s="2384"/>
      <c r="AJ191" s="2384"/>
      <c r="AK191" s="2384"/>
      <c r="AL191" s="2384"/>
      <c r="AM191" s="2384"/>
      <c r="AN191" s="2384"/>
      <c r="AO191" s="2384"/>
      <c r="AP191" s="2385"/>
      <c r="AQ191" s="2386"/>
      <c r="AR191" s="2387"/>
      <c r="AS191" s="2387"/>
      <c r="AT191" s="2387"/>
      <c r="AU191" s="2387"/>
      <c r="AV191" s="2387"/>
      <c r="AW191" s="2387"/>
      <c r="AX191" s="2388"/>
    </row>
    <row r="192" spans="1:50" s="37" customFormat="1" ht="30" customHeight="1">
      <c r="A192" s="2389" t="s">
        <v>14</v>
      </c>
      <c r="B192" s="2390"/>
      <c r="C192" s="2390"/>
      <c r="D192" s="2390"/>
      <c r="E192" s="2390"/>
      <c r="F192" s="2391"/>
      <c r="G192" s="2392"/>
      <c r="H192" s="2393"/>
      <c r="I192" s="2393"/>
      <c r="J192" s="2393"/>
      <c r="K192" s="2393"/>
      <c r="L192" s="2393"/>
      <c r="M192" s="2393"/>
      <c r="N192" s="2393"/>
      <c r="O192" s="2393"/>
      <c r="P192" s="2393"/>
      <c r="Q192" s="2393"/>
      <c r="R192" s="2393"/>
      <c r="S192" s="2393"/>
      <c r="T192" s="2393"/>
      <c r="U192" s="2393"/>
      <c r="V192" s="2393"/>
      <c r="W192" s="2393"/>
      <c r="X192" s="2394"/>
      <c r="Y192" s="2395" t="s">
        <v>16</v>
      </c>
      <c r="Z192" s="2396"/>
      <c r="AA192" s="2396"/>
      <c r="AB192" s="2396"/>
      <c r="AC192" s="2396"/>
      <c r="AD192" s="2397"/>
      <c r="AE192" s="2398"/>
      <c r="AF192" s="2399"/>
      <c r="AG192" s="2399"/>
      <c r="AH192" s="2399"/>
      <c r="AI192" s="2399"/>
      <c r="AJ192" s="2399"/>
      <c r="AK192" s="2399"/>
      <c r="AL192" s="2399"/>
      <c r="AM192" s="2399"/>
      <c r="AN192" s="2399"/>
      <c r="AO192" s="2399"/>
      <c r="AP192" s="2399"/>
      <c r="AQ192" s="2399"/>
      <c r="AR192" s="2399"/>
      <c r="AS192" s="2399"/>
      <c r="AT192" s="2399"/>
      <c r="AU192" s="2399"/>
      <c r="AV192" s="2399"/>
      <c r="AW192" s="2399"/>
      <c r="AX192" s="2400"/>
    </row>
    <row r="193" spans="1:50" s="37" customFormat="1" ht="39.950000000000003" customHeight="1">
      <c r="A193" s="2341" t="s">
        <v>1507</v>
      </c>
      <c r="B193" s="2342"/>
      <c r="C193" s="2342"/>
      <c r="D193" s="2342"/>
      <c r="E193" s="2342"/>
      <c r="F193" s="2343"/>
      <c r="G193" s="2344"/>
      <c r="H193" s="2345"/>
      <c r="I193" s="2345"/>
      <c r="J193" s="2345"/>
      <c r="K193" s="2345"/>
      <c r="L193" s="2345"/>
      <c r="M193" s="2345"/>
      <c r="N193" s="2345"/>
      <c r="O193" s="2345"/>
      <c r="P193" s="2345"/>
      <c r="Q193" s="2345"/>
      <c r="R193" s="2345"/>
      <c r="S193" s="2345"/>
      <c r="T193" s="2345"/>
      <c r="U193" s="2345"/>
      <c r="V193" s="2345"/>
      <c r="W193" s="2345"/>
      <c r="X193" s="2346"/>
      <c r="Y193" s="2347" t="s">
        <v>238</v>
      </c>
      <c r="Z193" s="2348"/>
      <c r="AA193" s="2348"/>
      <c r="AB193" s="2348"/>
      <c r="AC193" s="2348"/>
      <c r="AD193" s="2349"/>
      <c r="AE193" s="2350"/>
      <c r="AF193" s="2351"/>
      <c r="AG193" s="2351"/>
      <c r="AH193" s="2351"/>
      <c r="AI193" s="2351"/>
      <c r="AJ193" s="2351"/>
      <c r="AK193" s="2351"/>
      <c r="AL193" s="2351"/>
      <c r="AM193" s="2351"/>
      <c r="AN193" s="2351"/>
      <c r="AO193" s="2351"/>
      <c r="AP193" s="2351"/>
      <c r="AQ193" s="2351"/>
      <c r="AR193" s="2351"/>
      <c r="AS193" s="2351"/>
      <c r="AT193" s="2351"/>
      <c r="AU193" s="2351"/>
      <c r="AV193" s="2351"/>
      <c r="AW193" s="2351"/>
      <c r="AX193" s="2352"/>
    </row>
    <row r="194" spans="1:50" s="37" customFormat="1" ht="33.75" customHeight="1">
      <c r="A194" s="2353" t="s">
        <v>1506</v>
      </c>
      <c r="B194" s="2354"/>
      <c r="C194" s="2354"/>
      <c r="D194" s="2354"/>
      <c r="E194" s="2354"/>
      <c r="F194" s="2355"/>
      <c r="G194" s="2356"/>
      <c r="H194" s="2357"/>
      <c r="I194" s="2357"/>
      <c r="J194" s="2357"/>
      <c r="K194" s="2357"/>
      <c r="L194" s="2357"/>
      <c r="M194" s="2357"/>
      <c r="N194" s="2357"/>
      <c r="O194" s="2357"/>
      <c r="P194" s="2357"/>
      <c r="Q194" s="2357"/>
      <c r="R194" s="2357"/>
      <c r="S194" s="2357"/>
      <c r="T194" s="2357"/>
      <c r="U194" s="2357"/>
      <c r="V194" s="2357"/>
      <c r="W194" s="2357"/>
      <c r="X194" s="2357"/>
      <c r="Y194" s="2357"/>
      <c r="Z194" s="2357"/>
      <c r="AA194" s="2357"/>
      <c r="AB194" s="2357"/>
      <c r="AC194" s="2357"/>
      <c r="AD194" s="2357"/>
      <c r="AE194" s="2357"/>
      <c r="AF194" s="2357"/>
      <c r="AG194" s="2357"/>
      <c r="AH194" s="2357"/>
      <c r="AI194" s="2357"/>
      <c r="AJ194" s="2357"/>
      <c r="AK194" s="2357"/>
      <c r="AL194" s="2357"/>
      <c r="AM194" s="2357"/>
      <c r="AN194" s="2357"/>
      <c r="AO194" s="2357"/>
      <c r="AP194" s="2357"/>
      <c r="AQ194" s="2357"/>
      <c r="AR194" s="2357"/>
      <c r="AS194" s="2357"/>
      <c r="AT194" s="2357"/>
      <c r="AU194" s="2357"/>
      <c r="AV194" s="2357"/>
      <c r="AW194" s="2357"/>
      <c r="AX194" s="2358"/>
    </row>
    <row r="195" spans="1:50" s="37" customFormat="1" ht="33.75" customHeight="1">
      <c r="A195" s="2353" t="s">
        <v>1505</v>
      </c>
      <c r="B195" s="2354"/>
      <c r="C195" s="2354"/>
      <c r="D195" s="2354"/>
      <c r="E195" s="2354"/>
      <c r="F195" s="2355"/>
      <c r="G195" s="2356"/>
      <c r="H195" s="2357"/>
      <c r="I195" s="2357"/>
      <c r="J195" s="2357"/>
      <c r="K195" s="2357"/>
      <c r="L195" s="2357"/>
      <c r="M195" s="2357"/>
      <c r="N195" s="2357"/>
      <c r="O195" s="2357"/>
      <c r="P195" s="2357"/>
      <c r="Q195" s="2357"/>
      <c r="R195" s="2357"/>
      <c r="S195" s="2357"/>
      <c r="T195" s="2357"/>
      <c r="U195" s="2357"/>
      <c r="V195" s="2357"/>
      <c r="W195" s="2357"/>
      <c r="X195" s="2357"/>
      <c r="Y195" s="2357"/>
      <c r="Z195" s="2357"/>
      <c r="AA195" s="2357"/>
      <c r="AB195" s="2357"/>
      <c r="AC195" s="2357"/>
      <c r="AD195" s="2357"/>
      <c r="AE195" s="2357"/>
      <c r="AF195" s="2357"/>
      <c r="AG195" s="2357"/>
      <c r="AH195" s="2357"/>
      <c r="AI195" s="2357"/>
      <c r="AJ195" s="2357"/>
      <c r="AK195" s="2357"/>
      <c r="AL195" s="2357"/>
      <c r="AM195" s="2357"/>
      <c r="AN195" s="2357"/>
      <c r="AO195" s="2357"/>
      <c r="AP195" s="2357"/>
      <c r="AQ195" s="2357"/>
      <c r="AR195" s="2357"/>
      <c r="AS195" s="2357"/>
      <c r="AT195" s="2357"/>
      <c r="AU195" s="2357"/>
      <c r="AV195" s="2357"/>
      <c r="AW195" s="2357"/>
      <c r="AX195" s="2358"/>
    </row>
    <row r="196" spans="1:50" s="37" customFormat="1" ht="22.7" customHeight="1">
      <c r="A196" s="2353" t="s">
        <v>26</v>
      </c>
      <c r="B196" s="2354"/>
      <c r="C196" s="2354"/>
      <c r="D196" s="2354"/>
      <c r="E196" s="2354"/>
      <c r="F196" s="2355"/>
      <c r="G196" s="2401" t="s">
        <v>1504</v>
      </c>
      <c r="H196" s="2402"/>
      <c r="I196" s="2402"/>
      <c r="J196" s="2402"/>
      <c r="K196" s="2402"/>
      <c r="L196" s="2402"/>
      <c r="M196" s="2402"/>
      <c r="N196" s="2402"/>
      <c r="O196" s="2402"/>
      <c r="P196" s="2402"/>
      <c r="Q196" s="2402"/>
      <c r="R196" s="2402"/>
      <c r="S196" s="2402"/>
      <c r="T196" s="2402"/>
      <c r="U196" s="2402"/>
      <c r="V196" s="2402"/>
      <c r="W196" s="2402"/>
      <c r="X196" s="2402"/>
      <c r="Y196" s="2402"/>
      <c r="Z196" s="2402"/>
      <c r="AA196" s="2402"/>
      <c r="AB196" s="2402"/>
      <c r="AC196" s="2402"/>
      <c r="AD196" s="2402"/>
      <c r="AE196" s="2402"/>
      <c r="AF196" s="2402"/>
      <c r="AG196" s="2402"/>
      <c r="AH196" s="2402"/>
      <c r="AI196" s="2402"/>
      <c r="AJ196" s="2402"/>
      <c r="AK196" s="2402"/>
      <c r="AL196" s="2402"/>
      <c r="AM196" s="2402"/>
      <c r="AN196" s="2402"/>
      <c r="AO196" s="2402"/>
      <c r="AP196" s="2402"/>
      <c r="AQ196" s="2402"/>
      <c r="AR196" s="2402"/>
      <c r="AS196" s="2402"/>
      <c r="AT196" s="2402"/>
      <c r="AU196" s="2402"/>
      <c r="AV196" s="2402"/>
      <c r="AW196" s="2402"/>
      <c r="AX196" s="2403"/>
    </row>
    <row r="197" spans="1:50" s="37" customFormat="1" ht="19.5" customHeight="1">
      <c r="A197" s="2404" t="s">
        <v>1503</v>
      </c>
      <c r="B197" s="2405"/>
      <c r="C197" s="2405"/>
      <c r="D197" s="2405"/>
      <c r="E197" s="2405"/>
      <c r="F197" s="2406"/>
      <c r="G197" s="2413"/>
      <c r="H197" s="2414"/>
      <c r="I197" s="2414"/>
      <c r="J197" s="2414"/>
      <c r="K197" s="2414"/>
      <c r="L197" s="2414"/>
      <c r="M197" s="2414"/>
      <c r="N197" s="2414"/>
      <c r="O197" s="2415"/>
      <c r="P197" s="2416" t="s">
        <v>1502</v>
      </c>
      <c r="Q197" s="2417"/>
      <c r="R197" s="2417"/>
      <c r="S197" s="2417"/>
      <c r="T197" s="2417"/>
      <c r="U197" s="2417"/>
      <c r="V197" s="2418"/>
      <c r="W197" s="2416" t="s">
        <v>1501</v>
      </c>
      <c r="X197" s="2417"/>
      <c r="Y197" s="2417"/>
      <c r="Z197" s="2417"/>
      <c r="AA197" s="2417"/>
      <c r="AB197" s="2417"/>
      <c r="AC197" s="2418"/>
      <c r="AD197" s="2416" t="s">
        <v>1500</v>
      </c>
      <c r="AE197" s="2417"/>
      <c r="AF197" s="2417"/>
      <c r="AG197" s="2417"/>
      <c r="AH197" s="2417"/>
      <c r="AI197" s="2417"/>
      <c r="AJ197" s="2418"/>
      <c r="AK197" s="2416" t="s">
        <v>1499</v>
      </c>
      <c r="AL197" s="2417"/>
      <c r="AM197" s="2417"/>
      <c r="AN197" s="2417"/>
      <c r="AO197" s="2417"/>
      <c r="AP197" s="2417"/>
      <c r="AQ197" s="2418"/>
      <c r="AR197" s="2416" t="s">
        <v>1498</v>
      </c>
      <c r="AS197" s="2417"/>
      <c r="AT197" s="2417"/>
      <c r="AU197" s="2417"/>
      <c r="AV197" s="2417"/>
      <c r="AW197" s="2417"/>
      <c r="AX197" s="2428"/>
    </row>
    <row r="198" spans="1:50" s="37" customFormat="1" ht="19.5" customHeight="1">
      <c r="A198" s="2407"/>
      <c r="B198" s="2408"/>
      <c r="C198" s="2408"/>
      <c r="D198" s="2408"/>
      <c r="E198" s="2408"/>
      <c r="F198" s="2409"/>
      <c r="G198" s="2429" t="s">
        <v>34</v>
      </c>
      <c r="H198" s="2430"/>
      <c r="I198" s="2435" t="s">
        <v>35</v>
      </c>
      <c r="J198" s="2436"/>
      <c r="K198" s="2436"/>
      <c r="L198" s="2436"/>
      <c r="M198" s="2436"/>
      <c r="N198" s="2436"/>
      <c r="O198" s="2437"/>
      <c r="P198" s="2438"/>
      <c r="Q198" s="2439"/>
      <c r="R198" s="2439"/>
      <c r="S198" s="2439"/>
      <c r="T198" s="2439"/>
      <c r="U198" s="2439"/>
      <c r="V198" s="2440"/>
      <c r="W198" s="2438"/>
      <c r="X198" s="2439"/>
      <c r="Y198" s="2439"/>
      <c r="Z198" s="2439"/>
      <c r="AA198" s="2439"/>
      <c r="AB198" s="2439"/>
      <c r="AC198" s="2440"/>
      <c r="AD198" s="2438"/>
      <c r="AE198" s="2439"/>
      <c r="AF198" s="2439"/>
      <c r="AG198" s="2439"/>
      <c r="AH198" s="2439"/>
      <c r="AI198" s="2439"/>
      <c r="AJ198" s="2440"/>
      <c r="AK198" s="2438"/>
      <c r="AL198" s="2439"/>
      <c r="AM198" s="2439"/>
      <c r="AN198" s="2439"/>
      <c r="AO198" s="2439"/>
      <c r="AP198" s="2439"/>
      <c r="AQ198" s="2440"/>
      <c r="AR198" s="2441"/>
      <c r="AS198" s="2442"/>
      <c r="AT198" s="2442"/>
      <c r="AU198" s="2442"/>
      <c r="AV198" s="2442"/>
      <c r="AW198" s="2442"/>
      <c r="AX198" s="2443"/>
    </row>
    <row r="199" spans="1:50" s="37" customFormat="1" ht="19.5" customHeight="1">
      <c r="A199" s="2407"/>
      <c r="B199" s="2408"/>
      <c r="C199" s="2408"/>
      <c r="D199" s="2408"/>
      <c r="E199" s="2408"/>
      <c r="F199" s="2409"/>
      <c r="G199" s="2431"/>
      <c r="H199" s="2432"/>
      <c r="I199" s="2419" t="s">
        <v>36</v>
      </c>
      <c r="J199" s="2420"/>
      <c r="K199" s="2420"/>
      <c r="L199" s="2420"/>
      <c r="M199" s="2420"/>
      <c r="N199" s="2420"/>
      <c r="O199" s="2421"/>
      <c r="P199" s="2444"/>
      <c r="Q199" s="2445"/>
      <c r="R199" s="2445"/>
      <c r="S199" s="2445"/>
      <c r="T199" s="2445"/>
      <c r="U199" s="2445"/>
      <c r="V199" s="2446"/>
      <c r="W199" s="2444"/>
      <c r="X199" s="2445"/>
      <c r="Y199" s="2445"/>
      <c r="Z199" s="2445"/>
      <c r="AA199" s="2445"/>
      <c r="AB199" s="2445"/>
      <c r="AC199" s="2446"/>
      <c r="AD199" s="2444"/>
      <c r="AE199" s="2445"/>
      <c r="AF199" s="2445"/>
      <c r="AG199" s="2445"/>
      <c r="AH199" s="2445"/>
      <c r="AI199" s="2445"/>
      <c r="AJ199" s="2446"/>
      <c r="AK199" s="2444"/>
      <c r="AL199" s="2445"/>
      <c r="AM199" s="2445"/>
      <c r="AN199" s="2445"/>
      <c r="AO199" s="2445"/>
      <c r="AP199" s="2445"/>
      <c r="AQ199" s="2446"/>
      <c r="AR199" s="2447"/>
      <c r="AS199" s="2448"/>
      <c r="AT199" s="2448"/>
      <c r="AU199" s="2448"/>
      <c r="AV199" s="2448"/>
      <c r="AW199" s="2448"/>
      <c r="AX199" s="2449"/>
    </row>
    <row r="200" spans="1:50" s="37" customFormat="1" ht="19.5" customHeight="1">
      <c r="A200" s="2407"/>
      <c r="B200" s="2408"/>
      <c r="C200" s="2408"/>
      <c r="D200" s="2408"/>
      <c r="E200" s="2408"/>
      <c r="F200" s="2409"/>
      <c r="G200" s="2431"/>
      <c r="H200" s="2432"/>
      <c r="I200" s="2419" t="s">
        <v>38</v>
      </c>
      <c r="J200" s="2420"/>
      <c r="K200" s="2420"/>
      <c r="L200" s="2420"/>
      <c r="M200" s="2420"/>
      <c r="N200" s="2420"/>
      <c r="O200" s="2421"/>
      <c r="P200" s="2422"/>
      <c r="Q200" s="2423"/>
      <c r="R200" s="2423"/>
      <c r="S200" s="2423"/>
      <c r="T200" s="2423"/>
      <c r="U200" s="2423"/>
      <c r="V200" s="2424"/>
      <c r="W200" s="2422"/>
      <c r="X200" s="2423"/>
      <c r="Y200" s="2423"/>
      <c r="Z200" s="2423"/>
      <c r="AA200" s="2423"/>
      <c r="AB200" s="2423"/>
      <c r="AC200" s="2424"/>
      <c r="AD200" s="2422"/>
      <c r="AE200" s="2423"/>
      <c r="AF200" s="2423"/>
      <c r="AG200" s="2423"/>
      <c r="AH200" s="2423"/>
      <c r="AI200" s="2423"/>
      <c r="AJ200" s="2424"/>
      <c r="AK200" s="2422"/>
      <c r="AL200" s="2423"/>
      <c r="AM200" s="2423"/>
      <c r="AN200" s="2423"/>
      <c r="AO200" s="2423"/>
      <c r="AP200" s="2423"/>
      <c r="AQ200" s="2424"/>
      <c r="AR200" s="2450"/>
      <c r="AS200" s="2451"/>
      <c r="AT200" s="2451"/>
      <c r="AU200" s="2451"/>
      <c r="AV200" s="2451"/>
      <c r="AW200" s="2451"/>
      <c r="AX200" s="2452"/>
    </row>
    <row r="201" spans="1:50" s="37" customFormat="1" ht="19.5" customHeight="1">
      <c r="A201" s="2407"/>
      <c r="B201" s="2408"/>
      <c r="C201" s="2408"/>
      <c r="D201" s="2408"/>
      <c r="E201" s="2408"/>
      <c r="F201" s="2409"/>
      <c r="G201" s="2431"/>
      <c r="H201" s="2432"/>
      <c r="I201" s="2419" t="s">
        <v>39</v>
      </c>
      <c r="J201" s="2420"/>
      <c r="K201" s="2420"/>
      <c r="L201" s="2420"/>
      <c r="M201" s="2420"/>
      <c r="N201" s="2420"/>
      <c r="O201" s="2421"/>
      <c r="P201" s="2422"/>
      <c r="Q201" s="2423"/>
      <c r="R201" s="2423"/>
      <c r="S201" s="2423"/>
      <c r="T201" s="2423"/>
      <c r="U201" s="2423"/>
      <c r="V201" s="2424"/>
      <c r="W201" s="2422"/>
      <c r="X201" s="2423"/>
      <c r="Y201" s="2423"/>
      <c r="Z201" s="2423"/>
      <c r="AA201" s="2423"/>
      <c r="AB201" s="2423"/>
      <c r="AC201" s="2424"/>
      <c r="AD201" s="2422"/>
      <c r="AE201" s="2423"/>
      <c r="AF201" s="2423"/>
      <c r="AG201" s="2423"/>
      <c r="AH201" s="2423"/>
      <c r="AI201" s="2423"/>
      <c r="AJ201" s="2424"/>
      <c r="AK201" s="2422"/>
      <c r="AL201" s="2423"/>
      <c r="AM201" s="2423"/>
      <c r="AN201" s="2423"/>
      <c r="AO201" s="2423"/>
      <c r="AP201" s="2423"/>
      <c r="AQ201" s="2424"/>
      <c r="AR201" s="2425"/>
      <c r="AS201" s="2426"/>
      <c r="AT201" s="2426"/>
      <c r="AU201" s="2426"/>
      <c r="AV201" s="2426"/>
      <c r="AW201" s="2426"/>
      <c r="AX201" s="2427"/>
    </row>
    <row r="202" spans="1:50" s="37" customFormat="1" ht="19.5" customHeight="1">
      <c r="A202" s="2407"/>
      <c r="B202" s="2408"/>
      <c r="C202" s="2408"/>
      <c r="D202" s="2408"/>
      <c r="E202" s="2408"/>
      <c r="F202" s="2409"/>
      <c r="G202" s="2431"/>
      <c r="H202" s="2432"/>
      <c r="I202" s="2419" t="s">
        <v>40</v>
      </c>
      <c r="J202" s="2420"/>
      <c r="K202" s="2420"/>
      <c r="L202" s="2420"/>
      <c r="M202" s="2420"/>
      <c r="N202" s="2420"/>
      <c r="O202" s="2421"/>
      <c r="P202" s="2422"/>
      <c r="Q202" s="2423"/>
      <c r="R202" s="2423"/>
      <c r="S202" s="2423"/>
      <c r="T202" s="2423"/>
      <c r="U202" s="2423"/>
      <c r="V202" s="2424"/>
      <c r="W202" s="2422"/>
      <c r="X202" s="2423"/>
      <c r="Y202" s="2423"/>
      <c r="Z202" s="2423"/>
      <c r="AA202" s="2423"/>
      <c r="AB202" s="2423"/>
      <c r="AC202" s="2424"/>
      <c r="AD202" s="2422"/>
      <c r="AE202" s="2423"/>
      <c r="AF202" s="2423"/>
      <c r="AG202" s="2423"/>
      <c r="AH202" s="2423"/>
      <c r="AI202" s="2423"/>
      <c r="AJ202" s="2424"/>
      <c r="AK202" s="2422"/>
      <c r="AL202" s="2423"/>
      <c r="AM202" s="2423"/>
      <c r="AN202" s="2423"/>
      <c r="AO202" s="2423"/>
      <c r="AP202" s="2423"/>
      <c r="AQ202" s="2424"/>
      <c r="AR202" s="2425"/>
      <c r="AS202" s="2426"/>
      <c r="AT202" s="2426"/>
      <c r="AU202" s="2426"/>
      <c r="AV202" s="2426"/>
      <c r="AW202" s="2426"/>
      <c r="AX202" s="2427"/>
    </row>
    <row r="203" spans="1:50" s="37" customFormat="1" ht="19.5" customHeight="1">
      <c r="A203" s="2407"/>
      <c r="B203" s="2408"/>
      <c r="C203" s="2408"/>
      <c r="D203" s="2408"/>
      <c r="E203" s="2408"/>
      <c r="F203" s="2409"/>
      <c r="G203" s="2433"/>
      <c r="H203" s="2434"/>
      <c r="I203" s="2453" t="s">
        <v>41</v>
      </c>
      <c r="J203" s="2454"/>
      <c r="K203" s="2454"/>
      <c r="L203" s="2454"/>
      <c r="M203" s="2454"/>
      <c r="N203" s="2454"/>
      <c r="O203" s="2455"/>
      <c r="P203" s="2456"/>
      <c r="Q203" s="2457"/>
      <c r="R203" s="2457"/>
      <c r="S203" s="2457"/>
      <c r="T203" s="2457"/>
      <c r="U203" s="2457"/>
      <c r="V203" s="2458"/>
      <c r="W203" s="2456"/>
      <c r="X203" s="2457"/>
      <c r="Y203" s="2457"/>
      <c r="Z203" s="2457"/>
      <c r="AA203" s="2457"/>
      <c r="AB203" s="2457"/>
      <c r="AC203" s="2458"/>
      <c r="AD203" s="2456"/>
      <c r="AE203" s="2457"/>
      <c r="AF203" s="2457"/>
      <c r="AG203" s="2457"/>
      <c r="AH203" s="2457"/>
      <c r="AI203" s="2457"/>
      <c r="AJ203" s="2458"/>
      <c r="AK203" s="2456"/>
      <c r="AL203" s="2457"/>
      <c r="AM203" s="2457"/>
      <c r="AN203" s="2457"/>
      <c r="AO203" s="2457"/>
      <c r="AP203" s="2457"/>
      <c r="AQ203" s="2458"/>
      <c r="AR203" s="2459"/>
      <c r="AS203" s="2460"/>
      <c r="AT203" s="2460"/>
      <c r="AU203" s="2460"/>
      <c r="AV203" s="2460"/>
      <c r="AW203" s="2460"/>
      <c r="AX203" s="2461"/>
    </row>
    <row r="204" spans="1:50" s="37" customFormat="1" ht="19.5" customHeight="1">
      <c r="A204" s="2407"/>
      <c r="B204" s="2408"/>
      <c r="C204" s="2408"/>
      <c r="D204" s="2408"/>
      <c r="E204" s="2408"/>
      <c r="F204" s="2409"/>
      <c r="G204" s="2462" t="s">
        <v>42</v>
      </c>
      <c r="H204" s="2463"/>
      <c r="I204" s="2463"/>
      <c r="J204" s="2463"/>
      <c r="K204" s="2463"/>
      <c r="L204" s="2463"/>
      <c r="M204" s="2463"/>
      <c r="N204" s="2463"/>
      <c r="O204" s="2464"/>
      <c r="P204" s="2465"/>
      <c r="Q204" s="2466"/>
      <c r="R204" s="2466"/>
      <c r="S204" s="2466"/>
      <c r="T204" s="2466"/>
      <c r="U204" s="2466"/>
      <c r="V204" s="2467"/>
      <c r="W204" s="2465"/>
      <c r="X204" s="2466"/>
      <c r="Y204" s="2466"/>
      <c r="Z204" s="2466"/>
      <c r="AA204" s="2466"/>
      <c r="AB204" s="2466"/>
      <c r="AC204" s="2467"/>
      <c r="AD204" s="2465"/>
      <c r="AE204" s="2466"/>
      <c r="AF204" s="2466"/>
      <c r="AG204" s="2466"/>
      <c r="AH204" s="2466"/>
      <c r="AI204" s="2466"/>
      <c r="AJ204" s="2467"/>
      <c r="AK204" s="2468"/>
      <c r="AL204" s="2469"/>
      <c r="AM204" s="2469"/>
      <c r="AN204" s="2469"/>
      <c r="AO204" s="2469"/>
      <c r="AP204" s="2469"/>
      <c r="AQ204" s="2470"/>
      <c r="AR204" s="2468"/>
      <c r="AS204" s="2469"/>
      <c r="AT204" s="2469"/>
      <c r="AU204" s="2469"/>
      <c r="AV204" s="2469"/>
      <c r="AW204" s="2469"/>
      <c r="AX204" s="2471"/>
    </row>
    <row r="205" spans="1:50" s="37" customFormat="1" ht="19.5" customHeight="1">
      <c r="A205" s="2410"/>
      <c r="B205" s="2411"/>
      <c r="C205" s="2411"/>
      <c r="D205" s="2411"/>
      <c r="E205" s="2411"/>
      <c r="F205" s="2412"/>
      <c r="G205" s="2462" t="s">
        <v>43</v>
      </c>
      <c r="H205" s="2463"/>
      <c r="I205" s="2463"/>
      <c r="J205" s="2463"/>
      <c r="K205" s="2463"/>
      <c r="L205" s="2463"/>
      <c r="M205" s="2463"/>
      <c r="N205" s="2463"/>
      <c r="O205" s="2464"/>
      <c r="P205" s="2465"/>
      <c r="Q205" s="2466"/>
      <c r="R205" s="2466"/>
      <c r="S205" s="2466"/>
      <c r="T205" s="2466"/>
      <c r="U205" s="2466"/>
      <c r="V205" s="2467"/>
      <c r="W205" s="2465"/>
      <c r="X205" s="2466"/>
      <c r="Y205" s="2466"/>
      <c r="Z205" s="2466"/>
      <c r="AA205" s="2466"/>
      <c r="AB205" s="2466"/>
      <c r="AC205" s="2467"/>
      <c r="AD205" s="2465"/>
      <c r="AE205" s="2466"/>
      <c r="AF205" s="2466"/>
      <c r="AG205" s="2466"/>
      <c r="AH205" s="2466"/>
      <c r="AI205" s="2466"/>
      <c r="AJ205" s="2467"/>
      <c r="AK205" s="2468"/>
      <c r="AL205" s="2469"/>
      <c r="AM205" s="2469"/>
      <c r="AN205" s="2469"/>
      <c r="AO205" s="2469"/>
      <c r="AP205" s="2469"/>
      <c r="AQ205" s="2470"/>
      <c r="AR205" s="2468"/>
      <c r="AS205" s="2469"/>
      <c r="AT205" s="2469"/>
      <c r="AU205" s="2469"/>
      <c r="AV205" s="2469"/>
      <c r="AW205" s="2469"/>
      <c r="AX205" s="2471"/>
    </row>
    <row r="206" spans="1:50" s="37" customFormat="1" ht="19.5" customHeight="1">
      <c r="A206" s="2482" t="s">
        <v>67</v>
      </c>
      <c r="B206" s="2483"/>
      <c r="C206" s="2488" t="s">
        <v>68</v>
      </c>
      <c r="D206" s="2489"/>
      <c r="E206" s="2489"/>
      <c r="F206" s="2489"/>
      <c r="G206" s="2489"/>
      <c r="H206" s="2489"/>
      <c r="I206" s="2489"/>
      <c r="J206" s="2489"/>
      <c r="K206" s="2490"/>
      <c r="L206" s="2491" t="s">
        <v>69</v>
      </c>
      <c r="M206" s="2492"/>
      <c r="N206" s="2492"/>
      <c r="O206" s="2492"/>
      <c r="P206" s="2492"/>
      <c r="Q206" s="2493"/>
      <c r="R206" s="2494" t="s">
        <v>1498</v>
      </c>
      <c r="S206" s="2489"/>
      <c r="T206" s="2489"/>
      <c r="U206" s="2489"/>
      <c r="V206" s="2489"/>
      <c r="W206" s="2490"/>
      <c r="X206" s="2494" t="s">
        <v>70</v>
      </c>
      <c r="Y206" s="2489"/>
      <c r="Z206" s="2489"/>
      <c r="AA206" s="2489"/>
      <c r="AB206" s="2489"/>
      <c r="AC206" s="2489"/>
      <c r="AD206" s="2489"/>
      <c r="AE206" s="2489"/>
      <c r="AF206" s="2489"/>
      <c r="AG206" s="2489"/>
      <c r="AH206" s="2489"/>
      <c r="AI206" s="2489"/>
      <c r="AJ206" s="2489"/>
      <c r="AK206" s="2489"/>
      <c r="AL206" s="2489"/>
      <c r="AM206" s="2489"/>
      <c r="AN206" s="2489"/>
      <c r="AO206" s="2489"/>
      <c r="AP206" s="2489"/>
      <c r="AQ206" s="2489"/>
      <c r="AR206" s="2489"/>
      <c r="AS206" s="2489"/>
      <c r="AT206" s="2489"/>
      <c r="AU206" s="2489"/>
      <c r="AV206" s="2489"/>
      <c r="AW206" s="2489"/>
      <c r="AX206" s="2495"/>
    </row>
    <row r="207" spans="1:50" s="37" customFormat="1" ht="19.5" customHeight="1">
      <c r="A207" s="2484"/>
      <c r="B207" s="2485"/>
      <c r="C207" s="2496"/>
      <c r="D207" s="2497"/>
      <c r="E207" s="2497"/>
      <c r="F207" s="2497"/>
      <c r="G207" s="2497"/>
      <c r="H207" s="2497"/>
      <c r="I207" s="2497"/>
      <c r="J207" s="2497"/>
      <c r="K207" s="2498"/>
      <c r="L207" s="2499"/>
      <c r="M207" s="2497"/>
      <c r="N207" s="2497"/>
      <c r="O207" s="2497"/>
      <c r="P207" s="2497"/>
      <c r="Q207" s="2498"/>
      <c r="R207" s="2500"/>
      <c r="S207" s="2501"/>
      <c r="T207" s="2501"/>
      <c r="U207" s="2501"/>
      <c r="V207" s="2501"/>
      <c r="W207" s="2502"/>
      <c r="X207" s="2503"/>
      <c r="Y207" s="2504"/>
      <c r="Z207" s="2504"/>
      <c r="AA207" s="2504"/>
      <c r="AB207" s="2504"/>
      <c r="AC207" s="2504"/>
      <c r="AD207" s="2504"/>
      <c r="AE207" s="2504"/>
      <c r="AF207" s="2504"/>
      <c r="AG207" s="2504"/>
      <c r="AH207" s="2504"/>
      <c r="AI207" s="2504"/>
      <c r="AJ207" s="2504"/>
      <c r="AK207" s="2504"/>
      <c r="AL207" s="2504"/>
      <c r="AM207" s="2504"/>
      <c r="AN207" s="2504"/>
      <c r="AO207" s="2504"/>
      <c r="AP207" s="2504"/>
      <c r="AQ207" s="2504"/>
      <c r="AR207" s="2504"/>
      <c r="AS207" s="2504"/>
      <c r="AT207" s="2504"/>
      <c r="AU207" s="2504"/>
      <c r="AV207" s="2504"/>
      <c r="AW207" s="2504"/>
      <c r="AX207" s="2505"/>
    </row>
    <row r="208" spans="1:50" s="37" customFormat="1" ht="19.5" customHeight="1">
      <c r="A208" s="2484"/>
      <c r="B208" s="2485"/>
      <c r="C208" s="2481"/>
      <c r="D208" s="2473"/>
      <c r="E208" s="2473"/>
      <c r="F208" s="2473"/>
      <c r="G208" s="2473"/>
      <c r="H208" s="2473"/>
      <c r="I208" s="2473"/>
      <c r="J208" s="2473"/>
      <c r="K208" s="2474"/>
      <c r="L208" s="2472"/>
      <c r="M208" s="2473"/>
      <c r="N208" s="2473"/>
      <c r="O208" s="2473"/>
      <c r="P208" s="2473"/>
      <c r="Q208" s="2474"/>
      <c r="R208" s="2475"/>
      <c r="S208" s="2476"/>
      <c r="T208" s="2476"/>
      <c r="U208" s="2476"/>
      <c r="V208" s="2476"/>
      <c r="W208" s="2477"/>
      <c r="X208" s="2478"/>
      <c r="Y208" s="2479"/>
      <c r="Z208" s="2479"/>
      <c r="AA208" s="2479"/>
      <c r="AB208" s="2479"/>
      <c r="AC208" s="2479"/>
      <c r="AD208" s="2479"/>
      <c r="AE208" s="2479"/>
      <c r="AF208" s="2479"/>
      <c r="AG208" s="2479"/>
      <c r="AH208" s="2479"/>
      <c r="AI208" s="2479"/>
      <c r="AJ208" s="2479"/>
      <c r="AK208" s="2479"/>
      <c r="AL208" s="2479"/>
      <c r="AM208" s="2479"/>
      <c r="AN208" s="2479"/>
      <c r="AO208" s="2479"/>
      <c r="AP208" s="2479"/>
      <c r="AQ208" s="2479"/>
      <c r="AR208" s="2479"/>
      <c r="AS208" s="2479"/>
      <c r="AT208" s="2479"/>
      <c r="AU208" s="2479"/>
      <c r="AV208" s="2479"/>
      <c r="AW208" s="2479"/>
      <c r="AX208" s="2480"/>
    </row>
    <row r="209" spans="1:50" s="37" customFormat="1" ht="19.5" customHeight="1">
      <c r="A209" s="2484"/>
      <c r="B209" s="2485"/>
      <c r="C209" s="2481"/>
      <c r="D209" s="2473"/>
      <c r="E209" s="2473"/>
      <c r="F209" s="2473"/>
      <c r="G209" s="2473"/>
      <c r="H209" s="2473"/>
      <c r="I209" s="2473"/>
      <c r="J209" s="2473"/>
      <c r="K209" s="2474"/>
      <c r="L209" s="2472"/>
      <c r="M209" s="2473"/>
      <c r="N209" s="2473"/>
      <c r="O209" s="2473"/>
      <c r="P209" s="2473"/>
      <c r="Q209" s="2474"/>
      <c r="R209" s="2475"/>
      <c r="S209" s="2476"/>
      <c r="T209" s="2476"/>
      <c r="U209" s="2476"/>
      <c r="V209" s="2476"/>
      <c r="W209" s="2477"/>
      <c r="X209" s="2478"/>
      <c r="Y209" s="2479"/>
      <c r="Z209" s="2479"/>
      <c r="AA209" s="2479"/>
      <c r="AB209" s="2479"/>
      <c r="AC209" s="2479"/>
      <c r="AD209" s="2479"/>
      <c r="AE209" s="2479"/>
      <c r="AF209" s="2479"/>
      <c r="AG209" s="2479"/>
      <c r="AH209" s="2479"/>
      <c r="AI209" s="2479"/>
      <c r="AJ209" s="2479"/>
      <c r="AK209" s="2479"/>
      <c r="AL209" s="2479"/>
      <c r="AM209" s="2479"/>
      <c r="AN209" s="2479"/>
      <c r="AO209" s="2479"/>
      <c r="AP209" s="2479"/>
      <c r="AQ209" s="2479"/>
      <c r="AR209" s="2479"/>
      <c r="AS209" s="2479"/>
      <c r="AT209" s="2479"/>
      <c r="AU209" s="2479"/>
      <c r="AV209" s="2479"/>
      <c r="AW209" s="2479"/>
      <c r="AX209" s="2480"/>
    </row>
    <row r="210" spans="1:50" s="37" customFormat="1" ht="19.5" customHeight="1">
      <c r="A210" s="2484"/>
      <c r="B210" s="2485"/>
      <c r="C210" s="2481"/>
      <c r="D210" s="2473"/>
      <c r="E210" s="2473"/>
      <c r="F210" s="2473"/>
      <c r="G210" s="2473"/>
      <c r="H210" s="2473"/>
      <c r="I210" s="2473"/>
      <c r="J210" s="2473"/>
      <c r="K210" s="2474"/>
      <c r="L210" s="2472"/>
      <c r="M210" s="2473"/>
      <c r="N210" s="2473"/>
      <c r="O210" s="2473"/>
      <c r="P210" s="2473"/>
      <c r="Q210" s="2474"/>
      <c r="R210" s="2475"/>
      <c r="S210" s="2476"/>
      <c r="T210" s="2476"/>
      <c r="U210" s="2476"/>
      <c r="V210" s="2476"/>
      <c r="W210" s="2477"/>
      <c r="X210" s="2478"/>
      <c r="Y210" s="2479"/>
      <c r="Z210" s="2479"/>
      <c r="AA210" s="2479"/>
      <c r="AB210" s="2479"/>
      <c r="AC210" s="2479"/>
      <c r="AD210" s="2479"/>
      <c r="AE210" s="2479"/>
      <c r="AF210" s="2479"/>
      <c r="AG210" s="2479"/>
      <c r="AH210" s="2479"/>
      <c r="AI210" s="2479"/>
      <c r="AJ210" s="2479"/>
      <c r="AK210" s="2479"/>
      <c r="AL210" s="2479"/>
      <c r="AM210" s="2479"/>
      <c r="AN210" s="2479"/>
      <c r="AO210" s="2479"/>
      <c r="AP210" s="2479"/>
      <c r="AQ210" s="2479"/>
      <c r="AR210" s="2479"/>
      <c r="AS210" s="2479"/>
      <c r="AT210" s="2479"/>
      <c r="AU210" s="2479"/>
      <c r="AV210" s="2479"/>
      <c r="AW210" s="2479"/>
      <c r="AX210" s="2480"/>
    </row>
    <row r="211" spans="1:50" s="37" customFormat="1" ht="19.5" customHeight="1">
      <c r="A211" s="2484"/>
      <c r="B211" s="2485"/>
      <c r="C211" s="2481"/>
      <c r="D211" s="2473"/>
      <c r="E211" s="2473"/>
      <c r="F211" s="2473"/>
      <c r="G211" s="2473"/>
      <c r="H211" s="2473"/>
      <c r="I211" s="2473"/>
      <c r="J211" s="2473"/>
      <c r="K211" s="2474"/>
      <c r="L211" s="2472"/>
      <c r="M211" s="2473"/>
      <c r="N211" s="2473"/>
      <c r="O211" s="2473"/>
      <c r="P211" s="2473"/>
      <c r="Q211" s="2474"/>
      <c r="R211" s="2475"/>
      <c r="S211" s="2476"/>
      <c r="T211" s="2476"/>
      <c r="U211" s="2476"/>
      <c r="V211" s="2476"/>
      <c r="W211" s="2477"/>
      <c r="X211" s="2478"/>
      <c r="Y211" s="2479"/>
      <c r="Z211" s="2479"/>
      <c r="AA211" s="2479"/>
      <c r="AB211" s="2479"/>
      <c r="AC211" s="2479"/>
      <c r="AD211" s="2479"/>
      <c r="AE211" s="2479"/>
      <c r="AF211" s="2479"/>
      <c r="AG211" s="2479"/>
      <c r="AH211" s="2479"/>
      <c r="AI211" s="2479"/>
      <c r="AJ211" s="2479"/>
      <c r="AK211" s="2479"/>
      <c r="AL211" s="2479"/>
      <c r="AM211" s="2479"/>
      <c r="AN211" s="2479"/>
      <c r="AO211" s="2479"/>
      <c r="AP211" s="2479"/>
      <c r="AQ211" s="2479"/>
      <c r="AR211" s="2479"/>
      <c r="AS211" s="2479"/>
      <c r="AT211" s="2479"/>
      <c r="AU211" s="2479"/>
      <c r="AV211" s="2479"/>
      <c r="AW211" s="2479"/>
      <c r="AX211" s="2480"/>
    </row>
    <row r="212" spans="1:50" s="37" customFormat="1" ht="19.5" customHeight="1">
      <c r="A212" s="2484"/>
      <c r="B212" s="2485"/>
      <c r="C212" s="2506"/>
      <c r="D212" s="2507"/>
      <c r="E212" s="2507"/>
      <c r="F212" s="2507"/>
      <c r="G212" s="2507"/>
      <c r="H212" s="2507"/>
      <c r="I212" s="2507"/>
      <c r="J212" s="2507"/>
      <c r="K212" s="2508"/>
      <c r="L212" s="2509"/>
      <c r="M212" s="2507"/>
      <c r="N212" s="2507"/>
      <c r="O212" s="2507"/>
      <c r="P212" s="2507"/>
      <c r="Q212" s="2508"/>
      <c r="R212" s="2510"/>
      <c r="S212" s="2511"/>
      <c r="T212" s="2511"/>
      <c r="U212" s="2511"/>
      <c r="V212" s="2511"/>
      <c r="W212" s="2512"/>
      <c r="X212" s="2478"/>
      <c r="Y212" s="2479"/>
      <c r="Z212" s="2479"/>
      <c r="AA212" s="2479"/>
      <c r="AB212" s="2479"/>
      <c r="AC212" s="2479"/>
      <c r="AD212" s="2479"/>
      <c r="AE212" s="2479"/>
      <c r="AF212" s="2479"/>
      <c r="AG212" s="2479"/>
      <c r="AH212" s="2479"/>
      <c r="AI212" s="2479"/>
      <c r="AJ212" s="2479"/>
      <c r="AK212" s="2479"/>
      <c r="AL212" s="2479"/>
      <c r="AM212" s="2479"/>
      <c r="AN212" s="2479"/>
      <c r="AO212" s="2479"/>
      <c r="AP212" s="2479"/>
      <c r="AQ212" s="2479"/>
      <c r="AR212" s="2479"/>
      <c r="AS212" s="2479"/>
      <c r="AT212" s="2479"/>
      <c r="AU212" s="2479"/>
      <c r="AV212" s="2479"/>
      <c r="AW212" s="2479"/>
      <c r="AX212" s="2480"/>
    </row>
    <row r="213" spans="1:50" s="37" customFormat="1" ht="19.5" customHeight="1" thickBot="1">
      <c r="A213" s="2486"/>
      <c r="B213" s="2487"/>
      <c r="C213" s="2513" t="s">
        <v>41</v>
      </c>
      <c r="D213" s="2514"/>
      <c r="E213" s="2514"/>
      <c r="F213" s="2514"/>
      <c r="G213" s="2514"/>
      <c r="H213" s="2514"/>
      <c r="I213" s="2514"/>
      <c r="J213" s="2514"/>
      <c r="K213" s="2515"/>
      <c r="L213" s="2516"/>
      <c r="M213" s="2517"/>
      <c r="N213" s="2517"/>
      <c r="O213" s="2517"/>
      <c r="P213" s="2517"/>
      <c r="Q213" s="2518"/>
      <c r="R213" s="2519"/>
      <c r="S213" s="2520"/>
      <c r="T213" s="2520"/>
      <c r="U213" s="2520"/>
      <c r="V213" s="2520"/>
      <c r="W213" s="2521"/>
      <c r="X213" s="2522"/>
      <c r="Y213" s="2523"/>
      <c r="Z213" s="2523"/>
      <c r="AA213" s="2523"/>
      <c r="AB213" s="2523"/>
      <c r="AC213" s="2523"/>
      <c r="AD213" s="2523"/>
      <c r="AE213" s="2523"/>
      <c r="AF213" s="2523"/>
      <c r="AG213" s="2523"/>
      <c r="AH213" s="2523"/>
      <c r="AI213" s="2523"/>
      <c r="AJ213" s="2523"/>
      <c r="AK213" s="2523"/>
      <c r="AL213" s="2523"/>
      <c r="AM213" s="2523"/>
      <c r="AN213" s="2523"/>
      <c r="AO213" s="2523"/>
      <c r="AP213" s="2523"/>
      <c r="AQ213" s="2523"/>
      <c r="AR213" s="2523"/>
      <c r="AS213" s="2523"/>
      <c r="AT213" s="2523"/>
      <c r="AU213" s="2523"/>
      <c r="AV213" s="2523"/>
      <c r="AW213" s="2523"/>
      <c r="AX213" s="2524"/>
    </row>
    <row r="214" spans="1:50" ht="20.25" customHeight="1" thickBot="1">
      <c r="A214" s="39"/>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54" t="s">
        <v>1509</v>
      </c>
      <c r="AR214" s="54"/>
      <c r="AS214" s="54"/>
      <c r="AT214" s="54"/>
      <c r="AU214" s="54"/>
      <c r="AV214" s="54"/>
      <c r="AW214" s="54"/>
      <c r="AX214" s="55"/>
    </row>
    <row r="215" spans="1:50" s="37" customFormat="1" ht="25.15" customHeight="1">
      <c r="A215" s="2359" t="s">
        <v>1508</v>
      </c>
      <c r="B215" s="2360"/>
      <c r="C215" s="2360"/>
      <c r="D215" s="2360"/>
      <c r="E215" s="2360"/>
      <c r="F215" s="2361"/>
      <c r="G215" s="2362"/>
      <c r="H215" s="2363"/>
      <c r="I215" s="2363"/>
      <c r="J215" s="2363"/>
      <c r="K215" s="2363"/>
      <c r="L215" s="2363"/>
      <c r="M215" s="2363"/>
      <c r="N215" s="2363"/>
      <c r="O215" s="2363"/>
      <c r="P215" s="2363"/>
      <c r="Q215" s="2363"/>
      <c r="R215" s="2363"/>
      <c r="S215" s="2363"/>
      <c r="T215" s="2363"/>
      <c r="U215" s="2363"/>
      <c r="V215" s="2363"/>
      <c r="W215" s="2363"/>
      <c r="X215" s="2364"/>
      <c r="Y215" s="2365" t="s">
        <v>5</v>
      </c>
      <c r="Z215" s="2366"/>
      <c r="AA215" s="2366"/>
      <c r="AB215" s="2366"/>
      <c r="AC215" s="2366"/>
      <c r="AD215" s="2367"/>
      <c r="AE215" s="2368"/>
      <c r="AF215" s="2369"/>
      <c r="AG215" s="2369"/>
      <c r="AH215" s="2369"/>
      <c r="AI215" s="2369"/>
      <c r="AJ215" s="2369"/>
      <c r="AK215" s="2369"/>
      <c r="AL215" s="2369"/>
      <c r="AM215" s="2369"/>
      <c r="AN215" s="2369"/>
      <c r="AO215" s="2369"/>
      <c r="AP215" s="2370"/>
      <c r="AQ215" s="2371" t="s">
        <v>8</v>
      </c>
      <c r="AR215" s="2372"/>
      <c r="AS215" s="2372"/>
      <c r="AT215" s="2372"/>
      <c r="AU215" s="2372"/>
      <c r="AV215" s="2372"/>
      <c r="AW215" s="2372"/>
      <c r="AX215" s="2373"/>
    </row>
    <row r="216" spans="1:50" s="37" customFormat="1" ht="30" customHeight="1">
      <c r="A216" s="2374" t="s">
        <v>9</v>
      </c>
      <c r="B216" s="2375"/>
      <c r="C216" s="2375"/>
      <c r="D216" s="2375"/>
      <c r="E216" s="2375"/>
      <c r="F216" s="2376"/>
      <c r="G216" s="2377"/>
      <c r="H216" s="2378"/>
      <c r="I216" s="2378"/>
      <c r="J216" s="2378"/>
      <c r="K216" s="2378"/>
      <c r="L216" s="2378"/>
      <c r="M216" s="2378"/>
      <c r="N216" s="2378"/>
      <c r="O216" s="2378"/>
      <c r="P216" s="2378"/>
      <c r="Q216" s="2378"/>
      <c r="R216" s="2378"/>
      <c r="S216" s="2378"/>
      <c r="T216" s="2378"/>
      <c r="U216" s="2378"/>
      <c r="V216" s="2378"/>
      <c r="W216" s="2378"/>
      <c r="X216" s="2379"/>
      <c r="Y216" s="2380" t="s">
        <v>11</v>
      </c>
      <c r="Z216" s="2381"/>
      <c r="AA216" s="2381"/>
      <c r="AB216" s="2381"/>
      <c r="AC216" s="2381"/>
      <c r="AD216" s="2382"/>
      <c r="AE216" s="2383"/>
      <c r="AF216" s="2384"/>
      <c r="AG216" s="2384"/>
      <c r="AH216" s="2384"/>
      <c r="AI216" s="2384"/>
      <c r="AJ216" s="2384"/>
      <c r="AK216" s="2384"/>
      <c r="AL216" s="2384"/>
      <c r="AM216" s="2384"/>
      <c r="AN216" s="2384"/>
      <c r="AO216" s="2384"/>
      <c r="AP216" s="2385"/>
      <c r="AQ216" s="2386"/>
      <c r="AR216" s="2387"/>
      <c r="AS216" s="2387"/>
      <c r="AT216" s="2387"/>
      <c r="AU216" s="2387"/>
      <c r="AV216" s="2387"/>
      <c r="AW216" s="2387"/>
      <c r="AX216" s="2388"/>
    </row>
    <row r="217" spans="1:50" s="37" customFormat="1" ht="30" customHeight="1">
      <c r="A217" s="2389" t="s">
        <v>14</v>
      </c>
      <c r="B217" s="2390"/>
      <c r="C217" s="2390"/>
      <c r="D217" s="2390"/>
      <c r="E217" s="2390"/>
      <c r="F217" s="2391"/>
      <c r="G217" s="2392"/>
      <c r="H217" s="2393"/>
      <c r="I217" s="2393"/>
      <c r="J217" s="2393"/>
      <c r="K217" s="2393"/>
      <c r="L217" s="2393"/>
      <c r="M217" s="2393"/>
      <c r="N217" s="2393"/>
      <c r="O217" s="2393"/>
      <c r="P217" s="2393"/>
      <c r="Q217" s="2393"/>
      <c r="R217" s="2393"/>
      <c r="S217" s="2393"/>
      <c r="T217" s="2393"/>
      <c r="U217" s="2393"/>
      <c r="V217" s="2393"/>
      <c r="W217" s="2393"/>
      <c r="X217" s="2394"/>
      <c r="Y217" s="2395" t="s">
        <v>16</v>
      </c>
      <c r="Z217" s="2396"/>
      <c r="AA217" s="2396"/>
      <c r="AB217" s="2396"/>
      <c r="AC217" s="2396"/>
      <c r="AD217" s="2397"/>
      <c r="AE217" s="2398"/>
      <c r="AF217" s="2399"/>
      <c r="AG217" s="2399"/>
      <c r="AH217" s="2399"/>
      <c r="AI217" s="2399"/>
      <c r="AJ217" s="2399"/>
      <c r="AK217" s="2399"/>
      <c r="AL217" s="2399"/>
      <c r="AM217" s="2399"/>
      <c r="AN217" s="2399"/>
      <c r="AO217" s="2399"/>
      <c r="AP217" s="2399"/>
      <c r="AQ217" s="2399"/>
      <c r="AR217" s="2399"/>
      <c r="AS217" s="2399"/>
      <c r="AT217" s="2399"/>
      <c r="AU217" s="2399"/>
      <c r="AV217" s="2399"/>
      <c r="AW217" s="2399"/>
      <c r="AX217" s="2400"/>
    </row>
    <row r="218" spans="1:50" s="37" customFormat="1" ht="39.950000000000003" customHeight="1">
      <c r="A218" s="2341" t="s">
        <v>1507</v>
      </c>
      <c r="B218" s="2342"/>
      <c r="C218" s="2342"/>
      <c r="D218" s="2342"/>
      <c r="E218" s="2342"/>
      <c r="F218" s="2343"/>
      <c r="G218" s="2344"/>
      <c r="H218" s="2345"/>
      <c r="I218" s="2345"/>
      <c r="J218" s="2345"/>
      <c r="K218" s="2345"/>
      <c r="L218" s="2345"/>
      <c r="M218" s="2345"/>
      <c r="N218" s="2345"/>
      <c r="O218" s="2345"/>
      <c r="P218" s="2345"/>
      <c r="Q218" s="2345"/>
      <c r="R218" s="2345"/>
      <c r="S218" s="2345"/>
      <c r="T218" s="2345"/>
      <c r="U218" s="2345"/>
      <c r="V218" s="2345"/>
      <c r="W218" s="2345"/>
      <c r="X218" s="2346"/>
      <c r="Y218" s="2347" t="s">
        <v>20</v>
      </c>
      <c r="Z218" s="2348"/>
      <c r="AA218" s="2348"/>
      <c r="AB218" s="2348"/>
      <c r="AC218" s="2348"/>
      <c r="AD218" s="2349"/>
      <c r="AE218" s="2350"/>
      <c r="AF218" s="2351"/>
      <c r="AG218" s="2351"/>
      <c r="AH218" s="2351"/>
      <c r="AI218" s="2351"/>
      <c r="AJ218" s="2351"/>
      <c r="AK218" s="2351"/>
      <c r="AL218" s="2351"/>
      <c r="AM218" s="2351"/>
      <c r="AN218" s="2351"/>
      <c r="AO218" s="2351"/>
      <c r="AP218" s="2351"/>
      <c r="AQ218" s="2351"/>
      <c r="AR218" s="2351"/>
      <c r="AS218" s="2351"/>
      <c r="AT218" s="2351"/>
      <c r="AU218" s="2351"/>
      <c r="AV218" s="2351"/>
      <c r="AW218" s="2351"/>
      <c r="AX218" s="2352"/>
    </row>
    <row r="219" spans="1:50" s="37" customFormat="1" ht="33.75" customHeight="1">
      <c r="A219" s="2353" t="s">
        <v>1506</v>
      </c>
      <c r="B219" s="2354"/>
      <c r="C219" s="2354"/>
      <c r="D219" s="2354"/>
      <c r="E219" s="2354"/>
      <c r="F219" s="2355"/>
      <c r="G219" s="2356"/>
      <c r="H219" s="2357"/>
      <c r="I219" s="2357"/>
      <c r="J219" s="2357"/>
      <c r="K219" s="2357"/>
      <c r="L219" s="2357"/>
      <c r="M219" s="2357"/>
      <c r="N219" s="2357"/>
      <c r="O219" s="2357"/>
      <c r="P219" s="2357"/>
      <c r="Q219" s="2357"/>
      <c r="R219" s="2357"/>
      <c r="S219" s="2357"/>
      <c r="T219" s="2357"/>
      <c r="U219" s="2357"/>
      <c r="V219" s="2357"/>
      <c r="W219" s="2357"/>
      <c r="X219" s="2357"/>
      <c r="Y219" s="2357"/>
      <c r="Z219" s="2357"/>
      <c r="AA219" s="2357"/>
      <c r="AB219" s="2357"/>
      <c r="AC219" s="2357"/>
      <c r="AD219" s="2357"/>
      <c r="AE219" s="2357"/>
      <c r="AF219" s="2357"/>
      <c r="AG219" s="2357"/>
      <c r="AH219" s="2357"/>
      <c r="AI219" s="2357"/>
      <c r="AJ219" s="2357"/>
      <c r="AK219" s="2357"/>
      <c r="AL219" s="2357"/>
      <c r="AM219" s="2357"/>
      <c r="AN219" s="2357"/>
      <c r="AO219" s="2357"/>
      <c r="AP219" s="2357"/>
      <c r="AQ219" s="2357"/>
      <c r="AR219" s="2357"/>
      <c r="AS219" s="2357"/>
      <c r="AT219" s="2357"/>
      <c r="AU219" s="2357"/>
      <c r="AV219" s="2357"/>
      <c r="AW219" s="2357"/>
      <c r="AX219" s="2358"/>
    </row>
    <row r="220" spans="1:50" s="37" customFormat="1" ht="33.75" customHeight="1">
      <c r="A220" s="2353" t="s">
        <v>1505</v>
      </c>
      <c r="B220" s="2354"/>
      <c r="C220" s="2354"/>
      <c r="D220" s="2354"/>
      <c r="E220" s="2354"/>
      <c r="F220" s="2355"/>
      <c r="G220" s="2356"/>
      <c r="H220" s="2357"/>
      <c r="I220" s="2357"/>
      <c r="J220" s="2357"/>
      <c r="K220" s="2357"/>
      <c r="L220" s="2357"/>
      <c r="M220" s="2357"/>
      <c r="N220" s="2357"/>
      <c r="O220" s="2357"/>
      <c r="P220" s="2357"/>
      <c r="Q220" s="2357"/>
      <c r="R220" s="2357"/>
      <c r="S220" s="2357"/>
      <c r="T220" s="2357"/>
      <c r="U220" s="2357"/>
      <c r="V220" s="2357"/>
      <c r="W220" s="2357"/>
      <c r="X220" s="2357"/>
      <c r="Y220" s="2357"/>
      <c r="Z220" s="2357"/>
      <c r="AA220" s="2357"/>
      <c r="AB220" s="2357"/>
      <c r="AC220" s="2357"/>
      <c r="AD220" s="2357"/>
      <c r="AE220" s="2357"/>
      <c r="AF220" s="2357"/>
      <c r="AG220" s="2357"/>
      <c r="AH220" s="2357"/>
      <c r="AI220" s="2357"/>
      <c r="AJ220" s="2357"/>
      <c r="AK220" s="2357"/>
      <c r="AL220" s="2357"/>
      <c r="AM220" s="2357"/>
      <c r="AN220" s="2357"/>
      <c r="AO220" s="2357"/>
      <c r="AP220" s="2357"/>
      <c r="AQ220" s="2357"/>
      <c r="AR220" s="2357"/>
      <c r="AS220" s="2357"/>
      <c r="AT220" s="2357"/>
      <c r="AU220" s="2357"/>
      <c r="AV220" s="2357"/>
      <c r="AW220" s="2357"/>
      <c r="AX220" s="2358"/>
    </row>
    <row r="221" spans="1:50" s="37" customFormat="1" ht="22.7" customHeight="1">
      <c r="A221" s="2353" t="s">
        <v>26</v>
      </c>
      <c r="B221" s="2354"/>
      <c r="C221" s="2354"/>
      <c r="D221" s="2354"/>
      <c r="E221" s="2354"/>
      <c r="F221" s="2355"/>
      <c r="G221" s="2401" t="s">
        <v>1504</v>
      </c>
      <c r="H221" s="2402"/>
      <c r="I221" s="2402"/>
      <c r="J221" s="2402"/>
      <c r="K221" s="2402"/>
      <c r="L221" s="2402"/>
      <c r="M221" s="2402"/>
      <c r="N221" s="2402"/>
      <c r="O221" s="2402"/>
      <c r="P221" s="2402"/>
      <c r="Q221" s="2402"/>
      <c r="R221" s="2402"/>
      <c r="S221" s="2402"/>
      <c r="T221" s="2402"/>
      <c r="U221" s="2402"/>
      <c r="V221" s="2402"/>
      <c r="W221" s="2402"/>
      <c r="X221" s="2402"/>
      <c r="Y221" s="2402"/>
      <c r="Z221" s="2402"/>
      <c r="AA221" s="2402"/>
      <c r="AB221" s="2402"/>
      <c r="AC221" s="2402"/>
      <c r="AD221" s="2402"/>
      <c r="AE221" s="2402"/>
      <c r="AF221" s="2402"/>
      <c r="AG221" s="2402"/>
      <c r="AH221" s="2402"/>
      <c r="AI221" s="2402"/>
      <c r="AJ221" s="2402"/>
      <c r="AK221" s="2402"/>
      <c r="AL221" s="2402"/>
      <c r="AM221" s="2402"/>
      <c r="AN221" s="2402"/>
      <c r="AO221" s="2402"/>
      <c r="AP221" s="2402"/>
      <c r="AQ221" s="2402"/>
      <c r="AR221" s="2402"/>
      <c r="AS221" s="2402"/>
      <c r="AT221" s="2402"/>
      <c r="AU221" s="2402"/>
      <c r="AV221" s="2402"/>
      <c r="AW221" s="2402"/>
      <c r="AX221" s="2403"/>
    </row>
    <row r="222" spans="1:50" s="37" customFormat="1" ht="19.5" customHeight="1">
      <c r="A222" s="2404" t="s">
        <v>1503</v>
      </c>
      <c r="B222" s="2405"/>
      <c r="C222" s="2405"/>
      <c r="D222" s="2405"/>
      <c r="E222" s="2405"/>
      <c r="F222" s="2406"/>
      <c r="G222" s="2413"/>
      <c r="H222" s="2414"/>
      <c r="I222" s="2414"/>
      <c r="J222" s="2414"/>
      <c r="K222" s="2414"/>
      <c r="L222" s="2414"/>
      <c r="M222" s="2414"/>
      <c r="N222" s="2414"/>
      <c r="O222" s="2415"/>
      <c r="P222" s="2416" t="s">
        <v>1502</v>
      </c>
      <c r="Q222" s="2417"/>
      <c r="R222" s="2417"/>
      <c r="S222" s="2417"/>
      <c r="T222" s="2417"/>
      <c r="U222" s="2417"/>
      <c r="V222" s="2418"/>
      <c r="W222" s="2416" t="s">
        <v>1501</v>
      </c>
      <c r="X222" s="2417"/>
      <c r="Y222" s="2417"/>
      <c r="Z222" s="2417"/>
      <c r="AA222" s="2417"/>
      <c r="AB222" s="2417"/>
      <c r="AC222" s="2418"/>
      <c r="AD222" s="2416" t="s">
        <v>1500</v>
      </c>
      <c r="AE222" s="2417"/>
      <c r="AF222" s="2417"/>
      <c r="AG222" s="2417"/>
      <c r="AH222" s="2417"/>
      <c r="AI222" s="2417"/>
      <c r="AJ222" s="2418"/>
      <c r="AK222" s="2416" t="s">
        <v>1499</v>
      </c>
      <c r="AL222" s="2417"/>
      <c r="AM222" s="2417"/>
      <c r="AN222" s="2417"/>
      <c r="AO222" s="2417"/>
      <c r="AP222" s="2417"/>
      <c r="AQ222" s="2418"/>
      <c r="AR222" s="2416" t="s">
        <v>1498</v>
      </c>
      <c r="AS222" s="2417"/>
      <c r="AT222" s="2417"/>
      <c r="AU222" s="2417"/>
      <c r="AV222" s="2417"/>
      <c r="AW222" s="2417"/>
      <c r="AX222" s="2428"/>
    </row>
    <row r="223" spans="1:50" s="37" customFormat="1" ht="19.5" customHeight="1">
      <c r="A223" s="2407"/>
      <c r="B223" s="2408"/>
      <c r="C223" s="2408"/>
      <c r="D223" s="2408"/>
      <c r="E223" s="2408"/>
      <c r="F223" s="2409"/>
      <c r="G223" s="2429" t="s">
        <v>34</v>
      </c>
      <c r="H223" s="2430"/>
      <c r="I223" s="2435" t="s">
        <v>35</v>
      </c>
      <c r="J223" s="2436"/>
      <c r="K223" s="2436"/>
      <c r="L223" s="2436"/>
      <c r="M223" s="2436"/>
      <c r="N223" s="2436"/>
      <c r="O223" s="2437"/>
      <c r="P223" s="2438"/>
      <c r="Q223" s="2439"/>
      <c r="R223" s="2439"/>
      <c r="S223" s="2439"/>
      <c r="T223" s="2439"/>
      <c r="U223" s="2439"/>
      <c r="V223" s="2440"/>
      <c r="W223" s="2438"/>
      <c r="X223" s="2439"/>
      <c r="Y223" s="2439"/>
      <c r="Z223" s="2439"/>
      <c r="AA223" s="2439"/>
      <c r="AB223" s="2439"/>
      <c r="AC223" s="2440"/>
      <c r="AD223" s="2438"/>
      <c r="AE223" s="2439"/>
      <c r="AF223" s="2439"/>
      <c r="AG223" s="2439"/>
      <c r="AH223" s="2439"/>
      <c r="AI223" s="2439"/>
      <c r="AJ223" s="2440"/>
      <c r="AK223" s="2438"/>
      <c r="AL223" s="2439"/>
      <c r="AM223" s="2439"/>
      <c r="AN223" s="2439"/>
      <c r="AO223" s="2439"/>
      <c r="AP223" s="2439"/>
      <c r="AQ223" s="2440"/>
      <c r="AR223" s="2441"/>
      <c r="AS223" s="2442"/>
      <c r="AT223" s="2442"/>
      <c r="AU223" s="2442"/>
      <c r="AV223" s="2442"/>
      <c r="AW223" s="2442"/>
      <c r="AX223" s="2443"/>
    </row>
    <row r="224" spans="1:50" s="37" customFormat="1" ht="19.5" customHeight="1">
      <c r="A224" s="2407"/>
      <c r="B224" s="2408"/>
      <c r="C224" s="2408"/>
      <c r="D224" s="2408"/>
      <c r="E224" s="2408"/>
      <c r="F224" s="2409"/>
      <c r="G224" s="2431"/>
      <c r="H224" s="2432"/>
      <c r="I224" s="2419" t="s">
        <v>36</v>
      </c>
      <c r="J224" s="2420"/>
      <c r="K224" s="2420"/>
      <c r="L224" s="2420"/>
      <c r="M224" s="2420"/>
      <c r="N224" s="2420"/>
      <c r="O224" s="2421"/>
      <c r="P224" s="2444"/>
      <c r="Q224" s="2445"/>
      <c r="R224" s="2445"/>
      <c r="S224" s="2445"/>
      <c r="T224" s="2445"/>
      <c r="U224" s="2445"/>
      <c r="V224" s="2446"/>
      <c r="W224" s="2444"/>
      <c r="X224" s="2445"/>
      <c r="Y224" s="2445"/>
      <c r="Z224" s="2445"/>
      <c r="AA224" s="2445"/>
      <c r="AB224" s="2445"/>
      <c r="AC224" s="2446"/>
      <c r="AD224" s="2444"/>
      <c r="AE224" s="2445"/>
      <c r="AF224" s="2445"/>
      <c r="AG224" s="2445"/>
      <c r="AH224" s="2445"/>
      <c r="AI224" s="2445"/>
      <c r="AJ224" s="2446"/>
      <c r="AK224" s="2444"/>
      <c r="AL224" s="2445"/>
      <c r="AM224" s="2445"/>
      <c r="AN224" s="2445"/>
      <c r="AO224" s="2445"/>
      <c r="AP224" s="2445"/>
      <c r="AQ224" s="2446"/>
      <c r="AR224" s="2447"/>
      <c r="AS224" s="2448"/>
      <c r="AT224" s="2448"/>
      <c r="AU224" s="2448"/>
      <c r="AV224" s="2448"/>
      <c r="AW224" s="2448"/>
      <c r="AX224" s="2449"/>
    </row>
    <row r="225" spans="1:50" s="37" customFormat="1" ht="19.5" customHeight="1">
      <c r="A225" s="2407"/>
      <c r="B225" s="2408"/>
      <c r="C225" s="2408"/>
      <c r="D225" s="2408"/>
      <c r="E225" s="2408"/>
      <c r="F225" s="2409"/>
      <c r="G225" s="2431"/>
      <c r="H225" s="2432"/>
      <c r="I225" s="2419" t="s">
        <v>38</v>
      </c>
      <c r="J225" s="2420"/>
      <c r="K225" s="2420"/>
      <c r="L225" s="2420"/>
      <c r="M225" s="2420"/>
      <c r="N225" s="2420"/>
      <c r="O225" s="2421"/>
      <c r="P225" s="2422"/>
      <c r="Q225" s="2423"/>
      <c r="R225" s="2423"/>
      <c r="S225" s="2423"/>
      <c r="T225" s="2423"/>
      <c r="U225" s="2423"/>
      <c r="V225" s="2424"/>
      <c r="W225" s="2422"/>
      <c r="X225" s="2423"/>
      <c r="Y225" s="2423"/>
      <c r="Z225" s="2423"/>
      <c r="AA225" s="2423"/>
      <c r="AB225" s="2423"/>
      <c r="AC225" s="2424"/>
      <c r="AD225" s="2422"/>
      <c r="AE225" s="2423"/>
      <c r="AF225" s="2423"/>
      <c r="AG225" s="2423"/>
      <c r="AH225" s="2423"/>
      <c r="AI225" s="2423"/>
      <c r="AJ225" s="2424"/>
      <c r="AK225" s="2422"/>
      <c r="AL225" s="2423"/>
      <c r="AM225" s="2423"/>
      <c r="AN225" s="2423"/>
      <c r="AO225" s="2423"/>
      <c r="AP225" s="2423"/>
      <c r="AQ225" s="2424"/>
      <c r="AR225" s="2525"/>
      <c r="AS225" s="2526"/>
      <c r="AT225" s="2526"/>
      <c r="AU225" s="2526"/>
      <c r="AV225" s="2526"/>
      <c r="AW225" s="2526"/>
      <c r="AX225" s="2527"/>
    </row>
    <row r="226" spans="1:50" s="37" customFormat="1" ht="19.5" customHeight="1">
      <c r="A226" s="2407"/>
      <c r="B226" s="2408"/>
      <c r="C226" s="2408"/>
      <c r="D226" s="2408"/>
      <c r="E226" s="2408"/>
      <c r="F226" s="2409"/>
      <c r="G226" s="2431"/>
      <c r="H226" s="2432"/>
      <c r="I226" s="2419" t="s">
        <v>39</v>
      </c>
      <c r="J226" s="2420"/>
      <c r="K226" s="2420"/>
      <c r="L226" s="2420"/>
      <c r="M226" s="2420"/>
      <c r="N226" s="2420"/>
      <c r="O226" s="2421"/>
      <c r="P226" s="2422"/>
      <c r="Q226" s="2423"/>
      <c r="R226" s="2423"/>
      <c r="S226" s="2423"/>
      <c r="T226" s="2423"/>
      <c r="U226" s="2423"/>
      <c r="V226" s="2424"/>
      <c r="W226" s="2422"/>
      <c r="X226" s="2423"/>
      <c r="Y226" s="2423"/>
      <c r="Z226" s="2423"/>
      <c r="AA226" s="2423"/>
      <c r="AB226" s="2423"/>
      <c r="AC226" s="2424"/>
      <c r="AD226" s="2422"/>
      <c r="AE226" s="2423"/>
      <c r="AF226" s="2423"/>
      <c r="AG226" s="2423"/>
      <c r="AH226" s="2423"/>
      <c r="AI226" s="2423"/>
      <c r="AJ226" s="2424"/>
      <c r="AK226" s="2422"/>
      <c r="AL226" s="2423"/>
      <c r="AM226" s="2423"/>
      <c r="AN226" s="2423"/>
      <c r="AO226" s="2423"/>
      <c r="AP226" s="2423"/>
      <c r="AQ226" s="2424"/>
      <c r="AR226" s="2425"/>
      <c r="AS226" s="2426"/>
      <c r="AT226" s="2426"/>
      <c r="AU226" s="2426"/>
      <c r="AV226" s="2426"/>
      <c r="AW226" s="2426"/>
      <c r="AX226" s="2427"/>
    </row>
    <row r="227" spans="1:50" s="37" customFormat="1" ht="19.5" customHeight="1">
      <c r="A227" s="2407"/>
      <c r="B227" s="2408"/>
      <c r="C227" s="2408"/>
      <c r="D227" s="2408"/>
      <c r="E227" s="2408"/>
      <c r="F227" s="2409"/>
      <c r="G227" s="2431"/>
      <c r="H227" s="2432"/>
      <c r="I227" s="2419" t="s">
        <v>40</v>
      </c>
      <c r="J227" s="2420"/>
      <c r="K227" s="2420"/>
      <c r="L227" s="2420"/>
      <c r="M227" s="2420"/>
      <c r="N227" s="2420"/>
      <c r="O227" s="2421"/>
      <c r="P227" s="2422"/>
      <c r="Q227" s="2423"/>
      <c r="R227" s="2423"/>
      <c r="S227" s="2423"/>
      <c r="T227" s="2423"/>
      <c r="U227" s="2423"/>
      <c r="V227" s="2424"/>
      <c r="W227" s="2422"/>
      <c r="X227" s="2423"/>
      <c r="Y227" s="2423"/>
      <c r="Z227" s="2423"/>
      <c r="AA227" s="2423"/>
      <c r="AB227" s="2423"/>
      <c r="AC227" s="2424"/>
      <c r="AD227" s="2422"/>
      <c r="AE227" s="2423"/>
      <c r="AF227" s="2423"/>
      <c r="AG227" s="2423"/>
      <c r="AH227" s="2423"/>
      <c r="AI227" s="2423"/>
      <c r="AJ227" s="2424"/>
      <c r="AK227" s="2422"/>
      <c r="AL227" s="2423"/>
      <c r="AM227" s="2423"/>
      <c r="AN227" s="2423"/>
      <c r="AO227" s="2423"/>
      <c r="AP227" s="2423"/>
      <c r="AQ227" s="2424"/>
      <c r="AR227" s="2425"/>
      <c r="AS227" s="2426"/>
      <c r="AT227" s="2426"/>
      <c r="AU227" s="2426"/>
      <c r="AV227" s="2426"/>
      <c r="AW227" s="2426"/>
      <c r="AX227" s="2427"/>
    </row>
    <row r="228" spans="1:50" s="37" customFormat="1" ht="19.5" customHeight="1">
      <c r="A228" s="2407"/>
      <c r="B228" s="2408"/>
      <c r="C228" s="2408"/>
      <c r="D228" s="2408"/>
      <c r="E228" s="2408"/>
      <c r="F228" s="2409"/>
      <c r="G228" s="2433"/>
      <c r="H228" s="2434"/>
      <c r="I228" s="2453" t="s">
        <v>41</v>
      </c>
      <c r="J228" s="2454"/>
      <c r="K228" s="2454"/>
      <c r="L228" s="2454"/>
      <c r="M228" s="2454"/>
      <c r="N228" s="2454"/>
      <c r="O228" s="2455"/>
      <c r="P228" s="2456"/>
      <c r="Q228" s="2457"/>
      <c r="R228" s="2457"/>
      <c r="S228" s="2457"/>
      <c r="T228" s="2457"/>
      <c r="U228" s="2457"/>
      <c r="V228" s="2458"/>
      <c r="W228" s="2456"/>
      <c r="X228" s="2457"/>
      <c r="Y228" s="2457"/>
      <c r="Z228" s="2457"/>
      <c r="AA228" s="2457"/>
      <c r="AB228" s="2457"/>
      <c r="AC228" s="2458"/>
      <c r="AD228" s="2456"/>
      <c r="AE228" s="2457"/>
      <c r="AF228" s="2457"/>
      <c r="AG228" s="2457"/>
      <c r="AH228" s="2457"/>
      <c r="AI228" s="2457"/>
      <c r="AJ228" s="2458"/>
      <c r="AK228" s="2456"/>
      <c r="AL228" s="2457"/>
      <c r="AM228" s="2457"/>
      <c r="AN228" s="2457"/>
      <c r="AO228" s="2457"/>
      <c r="AP228" s="2457"/>
      <c r="AQ228" s="2458"/>
      <c r="AR228" s="2459"/>
      <c r="AS228" s="2460"/>
      <c r="AT228" s="2460"/>
      <c r="AU228" s="2460"/>
      <c r="AV228" s="2460"/>
      <c r="AW228" s="2460"/>
      <c r="AX228" s="2461"/>
    </row>
    <row r="229" spans="1:50" s="37" customFormat="1" ht="19.5" customHeight="1">
      <c r="A229" s="2407"/>
      <c r="B229" s="2408"/>
      <c r="C229" s="2408"/>
      <c r="D229" s="2408"/>
      <c r="E229" s="2408"/>
      <c r="F229" s="2409"/>
      <c r="G229" s="2462" t="s">
        <v>42</v>
      </c>
      <c r="H229" s="2463"/>
      <c r="I229" s="2463"/>
      <c r="J229" s="2463"/>
      <c r="K229" s="2463"/>
      <c r="L229" s="2463"/>
      <c r="M229" s="2463"/>
      <c r="N229" s="2463"/>
      <c r="O229" s="2464"/>
      <c r="P229" s="2465"/>
      <c r="Q229" s="2466"/>
      <c r="R229" s="2466"/>
      <c r="S229" s="2466"/>
      <c r="T229" s="2466"/>
      <c r="U229" s="2466"/>
      <c r="V229" s="2467"/>
      <c r="W229" s="2465"/>
      <c r="X229" s="2466"/>
      <c r="Y229" s="2466"/>
      <c r="Z229" s="2466"/>
      <c r="AA229" s="2466"/>
      <c r="AB229" s="2466"/>
      <c r="AC229" s="2467"/>
      <c r="AD229" s="2465"/>
      <c r="AE229" s="2466"/>
      <c r="AF229" s="2466"/>
      <c r="AG229" s="2466"/>
      <c r="AH229" s="2466"/>
      <c r="AI229" s="2466"/>
      <c r="AJ229" s="2467"/>
      <c r="AK229" s="2468"/>
      <c r="AL229" s="2469"/>
      <c r="AM229" s="2469"/>
      <c r="AN229" s="2469"/>
      <c r="AO229" s="2469"/>
      <c r="AP229" s="2469"/>
      <c r="AQ229" s="2470"/>
      <c r="AR229" s="2468"/>
      <c r="AS229" s="2469"/>
      <c r="AT229" s="2469"/>
      <c r="AU229" s="2469"/>
      <c r="AV229" s="2469"/>
      <c r="AW229" s="2469"/>
      <c r="AX229" s="2471"/>
    </row>
    <row r="230" spans="1:50" s="37" customFormat="1" ht="19.5" customHeight="1">
      <c r="A230" s="2410"/>
      <c r="B230" s="2411"/>
      <c r="C230" s="2411"/>
      <c r="D230" s="2411"/>
      <c r="E230" s="2411"/>
      <c r="F230" s="2412"/>
      <c r="G230" s="2462" t="s">
        <v>43</v>
      </c>
      <c r="H230" s="2463"/>
      <c r="I230" s="2463"/>
      <c r="J230" s="2463"/>
      <c r="K230" s="2463"/>
      <c r="L230" s="2463"/>
      <c r="M230" s="2463"/>
      <c r="N230" s="2463"/>
      <c r="O230" s="2464"/>
      <c r="P230" s="2465"/>
      <c r="Q230" s="2466"/>
      <c r="R230" s="2466"/>
      <c r="S230" s="2466"/>
      <c r="T230" s="2466"/>
      <c r="U230" s="2466"/>
      <c r="V230" s="2467"/>
      <c r="W230" s="2465"/>
      <c r="X230" s="2466"/>
      <c r="Y230" s="2466"/>
      <c r="Z230" s="2466"/>
      <c r="AA230" s="2466"/>
      <c r="AB230" s="2466"/>
      <c r="AC230" s="2467"/>
      <c r="AD230" s="2465"/>
      <c r="AE230" s="2466"/>
      <c r="AF230" s="2466"/>
      <c r="AG230" s="2466"/>
      <c r="AH230" s="2466"/>
      <c r="AI230" s="2466"/>
      <c r="AJ230" s="2467"/>
      <c r="AK230" s="2468"/>
      <c r="AL230" s="2469"/>
      <c r="AM230" s="2469"/>
      <c r="AN230" s="2469"/>
      <c r="AO230" s="2469"/>
      <c r="AP230" s="2469"/>
      <c r="AQ230" s="2470"/>
      <c r="AR230" s="2468"/>
      <c r="AS230" s="2469"/>
      <c r="AT230" s="2469"/>
      <c r="AU230" s="2469"/>
      <c r="AV230" s="2469"/>
      <c r="AW230" s="2469"/>
      <c r="AX230" s="2471"/>
    </row>
    <row r="231" spans="1:50" s="37" customFormat="1" ht="19.5" customHeight="1">
      <c r="A231" s="2482" t="s">
        <v>67</v>
      </c>
      <c r="B231" s="2483"/>
      <c r="C231" s="2488" t="s">
        <v>68</v>
      </c>
      <c r="D231" s="2489"/>
      <c r="E231" s="2489"/>
      <c r="F231" s="2489"/>
      <c r="G231" s="2489"/>
      <c r="H231" s="2489"/>
      <c r="I231" s="2489"/>
      <c r="J231" s="2489"/>
      <c r="K231" s="2490"/>
      <c r="L231" s="2491" t="s">
        <v>69</v>
      </c>
      <c r="M231" s="2492"/>
      <c r="N231" s="2492"/>
      <c r="O231" s="2492"/>
      <c r="P231" s="2492"/>
      <c r="Q231" s="2493"/>
      <c r="R231" s="2494" t="s">
        <v>1498</v>
      </c>
      <c r="S231" s="2489"/>
      <c r="T231" s="2489"/>
      <c r="U231" s="2489"/>
      <c r="V231" s="2489"/>
      <c r="W231" s="2490"/>
      <c r="X231" s="2494" t="s">
        <v>70</v>
      </c>
      <c r="Y231" s="2489"/>
      <c r="Z231" s="2489"/>
      <c r="AA231" s="2489"/>
      <c r="AB231" s="2489"/>
      <c r="AC231" s="2489"/>
      <c r="AD231" s="2489"/>
      <c r="AE231" s="2489"/>
      <c r="AF231" s="2489"/>
      <c r="AG231" s="2489"/>
      <c r="AH231" s="2489"/>
      <c r="AI231" s="2489"/>
      <c r="AJ231" s="2489"/>
      <c r="AK231" s="2489"/>
      <c r="AL231" s="2489"/>
      <c r="AM231" s="2489"/>
      <c r="AN231" s="2489"/>
      <c r="AO231" s="2489"/>
      <c r="AP231" s="2489"/>
      <c r="AQ231" s="2489"/>
      <c r="AR231" s="2489"/>
      <c r="AS231" s="2489"/>
      <c r="AT231" s="2489"/>
      <c r="AU231" s="2489"/>
      <c r="AV231" s="2489"/>
      <c r="AW231" s="2489"/>
      <c r="AX231" s="2495"/>
    </row>
    <row r="232" spans="1:50" s="37" customFormat="1" ht="19.5" customHeight="1">
      <c r="A232" s="2484"/>
      <c r="B232" s="2485"/>
      <c r="C232" s="2496"/>
      <c r="D232" s="2497"/>
      <c r="E232" s="2497"/>
      <c r="F232" s="2497"/>
      <c r="G232" s="2497"/>
      <c r="H232" s="2497"/>
      <c r="I232" s="2497"/>
      <c r="J232" s="2497"/>
      <c r="K232" s="2498"/>
      <c r="L232" s="2499"/>
      <c r="M232" s="2497"/>
      <c r="N232" s="2497"/>
      <c r="O232" s="2497"/>
      <c r="P232" s="2497"/>
      <c r="Q232" s="2498"/>
      <c r="R232" s="2500"/>
      <c r="S232" s="2501"/>
      <c r="T232" s="2501"/>
      <c r="U232" s="2501"/>
      <c r="V232" s="2501"/>
      <c r="W232" s="2502"/>
      <c r="X232" s="2503"/>
      <c r="Y232" s="2504"/>
      <c r="Z232" s="2504"/>
      <c r="AA232" s="2504"/>
      <c r="AB232" s="2504"/>
      <c r="AC232" s="2504"/>
      <c r="AD232" s="2504"/>
      <c r="AE232" s="2504"/>
      <c r="AF232" s="2504"/>
      <c r="AG232" s="2504"/>
      <c r="AH232" s="2504"/>
      <c r="AI232" s="2504"/>
      <c r="AJ232" s="2504"/>
      <c r="AK232" s="2504"/>
      <c r="AL232" s="2504"/>
      <c r="AM232" s="2504"/>
      <c r="AN232" s="2504"/>
      <c r="AO232" s="2504"/>
      <c r="AP232" s="2504"/>
      <c r="AQ232" s="2504"/>
      <c r="AR232" s="2504"/>
      <c r="AS232" s="2504"/>
      <c r="AT232" s="2504"/>
      <c r="AU232" s="2504"/>
      <c r="AV232" s="2504"/>
      <c r="AW232" s="2504"/>
      <c r="AX232" s="2505"/>
    </row>
    <row r="233" spans="1:50" s="37" customFormat="1" ht="19.5" customHeight="1">
      <c r="A233" s="2484"/>
      <c r="B233" s="2485"/>
      <c r="C233" s="2481"/>
      <c r="D233" s="2473"/>
      <c r="E233" s="2473"/>
      <c r="F233" s="2473"/>
      <c r="G233" s="2473"/>
      <c r="H233" s="2473"/>
      <c r="I233" s="2473"/>
      <c r="J233" s="2473"/>
      <c r="K233" s="2474"/>
      <c r="L233" s="2472"/>
      <c r="M233" s="2473"/>
      <c r="N233" s="2473"/>
      <c r="O233" s="2473"/>
      <c r="P233" s="2473"/>
      <c r="Q233" s="2474"/>
      <c r="R233" s="2475"/>
      <c r="S233" s="2476"/>
      <c r="T233" s="2476"/>
      <c r="U233" s="2476"/>
      <c r="V233" s="2476"/>
      <c r="W233" s="2477"/>
      <c r="X233" s="2478"/>
      <c r="Y233" s="2479"/>
      <c r="Z233" s="2479"/>
      <c r="AA233" s="2479"/>
      <c r="AB233" s="2479"/>
      <c r="AC233" s="2479"/>
      <c r="AD233" s="2479"/>
      <c r="AE233" s="2479"/>
      <c r="AF233" s="2479"/>
      <c r="AG233" s="2479"/>
      <c r="AH233" s="2479"/>
      <c r="AI233" s="2479"/>
      <c r="AJ233" s="2479"/>
      <c r="AK233" s="2479"/>
      <c r="AL233" s="2479"/>
      <c r="AM233" s="2479"/>
      <c r="AN233" s="2479"/>
      <c r="AO233" s="2479"/>
      <c r="AP233" s="2479"/>
      <c r="AQ233" s="2479"/>
      <c r="AR233" s="2479"/>
      <c r="AS233" s="2479"/>
      <c r="AT233" s="2479"/>
      <c r="AU233" s="2479"/>
      <c r="AV233" s="2479"/>
      <c r="AW233" s="2479"/>
      <c r="AX233" s="2480"/>
    </row>
    <row r="234" spans="1:50" s="37" customFormat="1" ht="19.5" customHeight="1">
      <c r="A234" s="2484"/>
      <c r="B234" s="2485"/>
      <c r="C234" s="2481"/>
      <c r="D234" s="2473"/>
      <c r="E234" s="2473"/>
      <c r="F234" s="2473"/>
      <c r="G234" s="2473"/>
      <c r="H234" s="2473"/>
      <c r="I234" s="2473"/>
      <c r="J234" s="2473"/>
      <c r="K234" s="2474"/>
      <c r="L234" s="2472"/>
      <c r="M234" s="2473"/>
      <c r="N234" s="2473"/>
      <c r="O234" s="2473"/>
      <c r="P234" s="2473"/>
      <c r="Q234" s="2474"/>
      <c r="R234" s="2475"/>
      <c r="S234" s="2476"/>
      <c r="T234" s="2476"/>
      <c r="U234" s="2476"/>
      <c r="V234" s="2476"/>
      <c r="W234" s="2477"/>
      <c r="X234" s="2478"/>
      <c r="Y234" s="2479"/>
      <c r="Z234" s="2479"/>
      <c r="AA234" s="2479"/>
      <c r="AB234" s="2479"/>
      <c r="AC234" s="2479"/>
      <c r="AD234" s="2479"/>
      <c r="AE234" s="2479"/>
      <c r="AF234" s="2479"/>
      <c r="AG234" s="2479"/>
      <c r="AH234" s="2479"/>
      <c r="AI234" s="2479"/>
      <c r="AJ234" s="2479"/>
      <c r="AK234" s="2479"/>
      <c r="AL234" s="2479"/>
      <c r="AM234" s="2479"/>
      <c r="AN234" s="2479"/>
      <c r="AO234" s="2479"/>
      <c r="AP234" s="2479"/>
      <c r="AQ234" s="2479"/>
      <c r="AR234" s="2479"/>
      <c r="AS234" s="2479"/>
      <c r="AT234" s="2479"/>
      <c r="AU234" s="2479"/>
      <c r="AV234" s="2479"/>
      <c r="AW234" s="2479"/>
      <c r="AX234" s="2480"/>
    </row>
    <row r="235" spans="1:50" s="37" customFormat="1" ht="19.5" customHeight="1">
      <c r="A235" s="2484"/>
      <c r="B235" s="2485"/>
      <c r="C235" s="2481"/>
      <c r="D235" s="2473"/>
      <c r="E235" s="2473"/>
      <c r="F235" s="2473"/>
      <c r="G235" s="2473"/>
      <c r="H235" s="2473"/>
      <c r="I235" s="2473"/>
      <c r="J235" s="2473"/>
      <c r="K235" s="2474"/>
      <c r="L235" s="2472"/>
      <c r="M235" s="2473"/>
      <c r="N235" s="2473"/>
      <c r="O235" s="2473"/>
      <c r="P235" s="2473"/>
      <c r="Q235" s="2474"/>
      <c r="R235" s="2475"/>
      <c r="S235" s="2476"/>
      <c r="T235" s="2476"/>
      <c r="U235" s="2476"/>
      <c r="V235" s="2476"/>
      <c r="W235" s="2477"/>
      <c r="X235" s="2478"/>
      <c r="Y235" s="2479"/>
      <c r="Z235" s="2479"/>
      <c r="AA235" s="2479"/>
      <c r="AB235" s="2479"/>
      <c r="AC235" s="2479"/>
      <c r="AD235" s="2479"/>
      <c r="AE235" s="2479"/>
      <c r="AF235" s="2479"/>
      <c r="AG235" s="2479"/>
      <c r="AH235" s="2479"/>
      <c r="AI235" s="2479"/>
      <c r="AJ235" s="2479"/>
      <c r="AK235" s="2479"/>
      <c r="AL235" s="2479"/>
      <c r="AM235" s="2479"/>
      <c r="AN235" s="2479"/>
      <c r="AO235" s="2479"/>
      <c r="AP235" s="2479"/>
      <c r="AQ235" s="2479"/>
      <c r="AR235" s="2479"/>
      <c r="AS235" s="2479"/>
      <c r="AT235" s="2479"/>
      <c r="AU235" s="2479"/>
      <c r="AV235" s="2479"/>
      <c r="AW235" s="2479"/>
      <c r="AX235" s="2480"/>
    </row>
    <row r="236" spans="1:50" s="37" customFormat="1" ht="19.5" customHeight="1">
      <c r="A236" s="2484"/>
      <c r="B236" s="2485"/>
      <c r="C236" s="2481"/>
      <c r="D236" s="2473"/>
      <c r="E236" s="2473"/>
      <c r="F236" s="2473"/>
      <c r="G236" s="2473"/>
      <c r="H236" s="2473"/>
      <c r="I236" s="2473"/>
      <c r="J236" s="2473"/>
      <c r="K236" s="2474"/>
      <c r="L236" s="2472"/>
      <c r="M236" s="2473"/>
      <c r="N236" s="2473"/>
      <c r="O236" s="2473"/>
      <c r="P236" s="2473"/>
      <c r="Q236" s="2474"/>
      <c r="R236" s="2475"/>
      <c r="S236" s="2476"/>
      <c r="T236" s="2476"/>
      <c r="U236" s="2476"/>
      <c r="V236" s="2476"/>
      <c r="W236" s="2477"/>
      <c r="X236" s="2478"/>
      <c r="Y236" s="2479"/>
      <c r="Z236" s="2479"/>
      <c r="AA236" s="2479"/>
      <c r="AB236" s="2479"/>
      <c r="AC236" s="2479"/>
      <c r="AD236" s="2479"/>
      <c r="AE236" s="2479"/>
      <c r="AF236" s="2479"/>
      <c r="AG236" s="2479"/>
      <c r="AH236" s="2479"/>
      <c r="AI236" s="2479"/>
      <c r="AJ236" s="2479"/>
      <c r="AK236" s="2479"/>
      <c r="AL236" s="2479"/>
      <c r="AM236" s="2479"/>
      <c r="AN236" s="2479"/>
      <c r="AO236" s="2479"/>
      <c r="AP236" s="2479"/>
      <c r="AQ236" s="2479"/>
      <c r="AR236" s="2479"/>
      <c r="AS236" s="2479"/>
      <c r="AT236" s="2479"/>
      <c r="AU236" s="2479"/>
      <c r="AV236" s="2479"/>
      <c r="AW236" s="2479"/>
      <c r="AX236" s="2480"/>
    </row>
    <row r="237" spans="1:50" s="37" customFormat="1" ht="19.5" customHeight="1">
      <c r="A237" s="2484"/>
      <c r="B237" s="2485"/>
      <c r="C237" s="2506"/>
      <c r="D237" s="2507"/>
      <c r="E237" s="2507"/>
      <c r="F237" s="2507"/>
      <c r="G237" s="2507"/>
      <c r="H237" s="2507"/>
      <c r="I237" s="2507"/>
      <c r="J237" s="2507"/>
      <c r="K237" s="2508"/>
      <c r="L237" s="2509"/>
      <c r="M237" s="2507"/>
      <c r="N237" s="2507"/>
      <c r="O237" s="2507"/>
      <c r="P237" s="2507"/>
      <c r="Q237" s="2508"/>
      <c r="R237" s="2510"/>
      <c r="S237" s="2511"/>
      <c r="T237" s="2511"/>
      <c r="U237" s="2511"/>
      <c r="V237" s="2511"/>
      <c r="W237" s="2512"/>
      <c r="X237" s="2478"/>
      <c r="Y237" s="2479"/>
      <c r="Z237" s="2479"/>
      <c r="AA237" s="2479"/>
      <c r="AB237" s="2479"/>
      <c r="AC237" s="2479"/>
      <c r="AD237" s="2479"/>
      <c r="AE237" s="2479"/>
      <c r="AF237" s="2479"/>
      <c r="AG237" s="2479"/>
      <c r="AH237" s="2479"/>
      <c r="AI237" s="2479"/>
      <c r="AJ237" s="2479"/>
      <c r="AK237" s="2479"/>
      <c r="AL237" s="2479"/>
      <c r="AM237" s="2479"/>
      <c r="AN237" s="2479"/>
      <c r="AO237" s="2479"/>
      <c r="AP237" s="2479"/>
      <c r="AQ237" s="2479"/>
      <c r="AR237" s="2479"/>
      <c r="AS237" s="2479"/>
      <c r="AT237" s="2479"/>
      <c r="AU237" s="2479"/>
      <c r="AV237" s="2479"/>
      <c r="AW237" s="2479"/>
      <c r="AX237" s="2480"/>
    </row>
    <row r="238" spans="1:50" s="37" customFormat="1" ht="19.5" customHeight="1" thickBot="1">
      <c r="A238" s="2486"/>
      <c r="B238" s="2487"/>
      <c r="C238" s="2513" t="s">
        <v>41</v>
      </c>
      <c r="D238" s="2514"/>
      <c r="E238" s="2514"/>
      <c r="F238" s="2514"/>
      <c r="G238" s="2514"/>
      <c r="H238" s="2514"/>
      <c r="I238" s="2514"/>
      <c r="J238" s="2514"/>
      <c r="K238" s="2515"/>
      <c r="L238" s="2516"/>
      <c r="M238" s="2517"/>
      <c r="N238" s="2517"/>
      <c r="O238" s="2517"/>
      <c r="P238" s="2517"/>
      <c r="Q238" s="2518"/>
      <c r="R238" s="2519"/>
      <c r="S238" s="2520"/>
      <c r="T238" s="2520"/>
      <c r="U238" s="2520"/>
      <c r="V238" s="2520"/>
      <c r="W238" s="2521"/>
      <c r="X238" s="2522"/>
      <c r="Y238" s="2523"/>
      <c r="Z238" s="2523"/>
      <c r="AA238" s="2523"/>
      <c r="AB238" s="2523"/>
      <c r="AC238" s="2523"/>
      <c r="AD238" s="2523"/>
      <c r="AE238" s="2523"/>
      <c r="AF238" s="2523"/>
      <c r="AG238" s="2523"/>
      <c r="AH238" s="2523"/>
      <c r="AI238" s="2523"/>
      <c r="AJ238" s="2523"/>
      <c r="AK238" s="2523"/>
      <c r="AL238" s="2523"/>
      <c r="AM238" s="2523"/>
      <c r="AN238" s="2523"/>
      <c r="AO238" s="2523"/>
      <c r="AP238" s="2523"/>
      <c r="AQ238" s="2523"/>
      <c r="AR238" s="2523"/>
      <c r="AS238" s="2523"/>
      <c r="AT238" s="2523"/>
      <c r="AU238" s="2523"/>
      <c r="AV238" s="2523"/>
      <c r="AW238" s="2523"/>
      <c r="AX238" s="2524"/>
    </row>
  </sheetData>
  <mergeCells count="968">
    <mergeCell ref="X235:AX235"/>
    <mergeCell ref="C236:K236"/>
    <mergeCell ref="L236:Q236"/>
    <mergeCell ref="R236:W236"/>
    <mergeCell ref="X236:AX236"/>
    <mergeCell ref="C237:K237"/>
    <mergeCell ref="L237:Q237"/>
    <mergeCell ref="R237:W237"/>
    <mergeCell ref="X237:AX237"/>
    <mergeCell ref="C238:K238"/>
    <mergeCell ref="L238:Q238"/>
    <mergeCell ref="R238:W238"/>
    <mergeCell ref="X238:AX238"/>
    <mergeCell ref="A231:B238"/>
    <mergeCell ref="C231:K231"/>
    <mergeCell ref="L231:Q231"/>
    <mergeCell ref="R231:W231"/>
    <mergeCell ref="X231:AX231"/>
    <mergeCell ref="C232:K232"/>
    <mergeCell ref="L232:Q232"/>
    <mergeCell ref="R232:W232"/>
    <mergeCell ref="X232:AX232"/>
    <mergeCell ref="C233:K233"/>
    <mergeCell ref="L233:Q233"/>
    <mergeCell ref="R233:W233"/>
    <mergeCell ref="X233:AX233"/>
    <mergeCell ref="C234:K234"/>
    <mergeCell ref="L234:Q234"/>
    <mergeCell ref="R234:W234"/>
    <mergeCell ref="X234:AX234"/>
    <mergeCell ref="C235:K235"/>
    <mergeCell ref="L235:Q235"/>
    <mergeCell ref="R235:W235"/>
    <mergeCell ref="G229:O229"/>
    <mergeCell ref="P229:V229"/>
    <mergeCell ref="W229:AC229"/>
    <mergeCell ref="AD229:AJ229"/>
    <mergeCell ref="AK229:AQ229"/>
    <mergeCell ref="AR229:AX229"/>
    <mergeCell ref="G230:O230"/>
    <mergeCell ref="P230:V230"/>
    <mergeCell ref="W230:AC230"/>
    <mergeCell ref="AD230:AJ230"/>
    <mergeCell ref="AK230:AQ230"/>
    <mergeCell ref="AR230:AX230"/>
    <mergeCell ref="I227:O227"/>
    <mergeCell ref="P227:V227"/>
    <mergeCell ref="W227:AC227"/>
    <mergeCell ref="AD227:AJ227"/>
    <mergeCell ref="AK227:AQ227"/>
    <mergeCell ref="AR227:AX227"/>
    <mergeCell ref="I228:O228"/>
    <mergeCell ref="P228:V228"/>
    <mergeCell ref="W228:AC228"/>
    <mergeCell ref="AD228:AJ228"/>
    <mergeCell ref="AK228:AQ228"/>
    <mergeCell ref="AR228:AX228"/>
    <mergeCell ref="I224:O224"/>
    <mergeCell ref="P224:V224"/>
    <mergeCell ref="W224:AC224"/>
    <mergeCell ref="AD224:AJ224"/>
    <mergeCell ref="AK224:AQ224"/>
    <mergeCell ref="AR224:AX224"/>
    <mergeCell ref="I225:O225"/>
    <mergeCell ref="P225:V225"/>
    <mergeCell ref="W225:AC225"/>
    <mergeCell ref="AD225:AJ225"/>
    <mergeCell ref="AK225:AQ225"/>
    <mergeCell ref="AR225:AX225"/>
    <mergeCell ref="A220:F220"/>
    <mergeCell ref="G220:AX220"/>
    <mergeCell ref="A221:F221"/>
    <mergeCell ref="G221:AX221"/>
    <mergeCell ref="A222:F230"/>
    <mergeCell ref="G222:O222"/>
    <mergeCell ref="P222:V222"/>
    <mergeCell ref="W222:AC222"/>
    <mergeCell ref="AD222:AJ222"/>
    <mergeCell ref="AK222:AQ222"/>
    <mergeCell ref="I226:O226"/>
    <mergeCell ref="P226:V226"/>
    <mergeCell ref="W226:AC226"/>
    <mergeCell ref="AD226:AJ226"/>
    <mergeCell ref="AK226:AQ226"/>
    <mergeCell ref="AR226:AX226"/>
    <mergeCell ref="AR222:AX222"/>
    <mergeCell ref="G223:H228"/>
    <mergeCell ref="I223:O223"/>
    <mergeCell ref="P223:V223"/>
    <mergeCell ref="W223:AC223"/>
    <mergeCell ref="AD223:AJ223"/>
    <mergeCell ref="AK223:AQ223"/>
    <mergeCell ref="AR223:AX223"/>
    <mergeCell ref="A216:F216"/>
    <mergeCell ref="G216:X216"/>
    <mergeCell ref="Y216:AD216"/>
    <mergeCell ref="AE216:AP216"/>
    <mergeCell ref="AQ216:AX216"/>
    <mergeCell ref="A217:F217"/>
    <mergeCell ref="G217:X217"/>
    <mergeCell ref="Y217:AD217"/>
    <mergeCell ref="AE217:AX217"/>
    <mergeCell ref="A218:F218"/>
    <mergeCell ref="G218:X218"/>
    <mergeCell ref="Y218:AD218"/>
    <mergeCell ref="AE218:AX218"/>
    <mergeCell ref="A219:F219"/>
    <mergeCell ref="G219:AX219"/>
    <mergeCell ref="A206:B213"/>
    <mergeCell ref="C206:K206"/>
    <mergeCell ref="L206:Q206"/>
    <mergeCell ref="R206:W206"/>
    <mergeCell ref="X206:AX206"/>
    <mergeCell ref="C207:K207"/>
    <mergeCell ref="L207:Q207"/>
    <mergeCell ref="R207:W207"/>
    <mergeCell ref="X207:AX207"/>
    <mergeCell ref="C210:K210"/>
    <mergeCell ref="C212:K212"/>
    <mergeCell ref="L212:Q212"/>
    <mergeCell ref="R212:W212"/>
    <mergeCell ref="X212:AX212"/>
    <mergeCell ref="C213:K213"/>
    <mergeCell ref="L213:Q213"/>
    <mergeCell ref="R213:W213"/>
    <mergeCell ref="X213:AX213"/>
    <mergeCell ref="AQ214:AX214"/>
    <mergeCell ref="A215:F215"/>
    <mergeCell ref="G215:X215"/>
    <mergeCell ref="Y215:AD215"/>
    <mergeCell ref="AE215:AP215"/>
    <mergeCell ref="AQ215:AX215"/>
    <mergeCell ref="L208:Q208"/>
    <mergeCell ref="R208:W208"/>
    <mergeCell ref="X208:AX208"/>
    <mergeCell ref="C209:K209"/>
    <mergeCell ref="L209:Q209"/>
    <mergeCell ref="R209:W209"/>
    <mergeCell ref="X209:AX209"/>
    <mergeCell ref="C208:K208"/>
    <mergeCell ref="L210:Q210"/>
    <mergeCell ref="R210:W210"/>
    <mergeCell ref="X210:AX210"/>
    <mergeCell ref="C211:K211"/>
    <mergeCell ref="L211:Q211"/>
    <mergeCell ref="R211:W211"/>
    <mergeCell ref="X211:AX211"/>
    <mergeCell ref="G204:O204"/>
    <mergeCell ref="P204:V204"/>
    <mergeCell ref="W204:AC204"/>
    <mergeCell ref="AD204:AJ204"/>
    <mergeCell ref="AK204:AQ204"/>
    <mergeCell ref="AR204:AX204"/>
    <mergeCell ref="G205:O205"/>
    <mergeCell ref="P205:V205"/>
    <mergeCell ref="W205:AC205"/>
    <mergeCell ref="AD205:AJ205"/>
    <mergeCell ref="AK205:AQ205"/>
    <mergeCell ref="AR205:AX205"/>
    <mergeCell ref="I202:O202"/>
    <mergeCell ref="P202:V202"/>
    <mergeCell ref="W202:AC202"/>
    <mergeCell ref="AD202:AJ202"/>
    <mergeCell ref="AK202:AQ202"/>
    <mergeCell ref="AR202:AX202"/>
    <mergeCell ref="I203:O203"/>
    <mergeCell ref="P203:V203"/>
    <mergeCell ref="W203:AC203"/>
    <mergeCell ref="AD203:AJ203"/>
    <mergeCell ref="AK203:AQ203"/>
    <mergeCell ref="AR203:AX203"/>
    <mergeCell ref="I199:O199"/>
    <mergeCell ref="P199:V199"/>
    <mergeCell ref="W199:AC199"/>
    <mergeCell ref="AD199:AJ199"/>
    <mergeCell ref="AK199:AQ199"/>
    <mergeCell ref="AR199:AX199"/>
    <mergeCell ref="I200:O200"/>
    <mergeCell ref="P200:V200"/>
    <mergeCell ref="W200:AC200"/>
    <mergeCell ref="AD200:AJ200"/>
    <mergeCell ref="AK200:AQ200"/>
    <mergeCell ref="AR200:AX200"/>
    <mergeCell ref="A195:F195"/>
    <mergeCell ref="G195:AX195"/>
    <mergeCell ref="A196:F196"/>
    <mergeCell ref="G196:AX196"/>
    <mergeCell ref="A197:F205"/>
    <mergeCell ref="G197:O197"/>
    <mergeCell ref="P197:V197"/>
    <mergeCell ref="W197:AC197"/>
    <mergeCell ref="AD197:AJ197"/>
    <mergeCell ref="AK197:AQ197"/>
    <mergeCell ref="I201:O201"/>
    <mergeCell ref="P201:V201"/>
    <mergeCell ref="W201:AC201"/>
    <mergeCell ref="AD201:AJ201"/>
    <mergeCell ref="AK201:AQ201"/>
    <mergeCell ref="AR201:AX201"/>
    <mergeCell ref="AR197:AX197"/>
    <mergeCell ref="G198:H203"/>
    <mergeCell ref="I198:O198"/>
    <mergeCell ref="P198:V198"/>
    <mergeCell ref="W198:AC198"/>
    <mergeCell ref="AD198:AJ198"/>
    <mergeCell ref="AK198:AQ198"/>
    <mergeCell ref="AR198:AX198"/>
    <mergeCell ref="A194:F194"/>
    <mergeCell ref="G194:AX194"/>
    <mergeCell ref="A186:B186"/>
    <mergeCell ref="C186:L186"/>
    <mergeCell ref="M186:AJ186"/>
    <mergeCell ref="AK186:AP186"/>
    <mergeCell ref="AQ186:AT186"/>
    <mergeCell ref="AU186:AX186"/>
    <mergeCell ref="AQ189:AX189"/>
    <mergeCell ref="A190:F190"/>
    <mergeCell ref="G190:X190"/>
    <mergeCell ref="Y190:AD190"/>
    <mergeCell ref="AE190:AP190"/>
    <mergeCell ref="AQ190:AX190"/>
    <mergeCell ref="A191:F191"/>
    <mergeCell ref="G191:X191"/>
    <mergeCell ref="Y191:AD191"/>
    <mergeCell ref="AE191:AP191"/>
    <mergeCell ref="AQ191:AX191"/>
    <mergeCell ref="A192:F192"/>
    <mergeCell ref="G192:X192"/>
    <mergeCell ref="Y192:AD192"/>
    <mergeCell ref="AE192:AX192"/>
    <mergeCell ref="A185:B185"/>
    <mergeCell ref="C185:L185"/>
    <mergeCell ref="M185:AJ185"/>
    <mergeCell ref="AK185:AP185"/>
    <mergeCell ref="AQ185:AT185"/>
    <mergeCell ref="AU185:AX185"/>
    <mergeCell ref="A193:F193"/>
    <mergeCell ref="G193:X193"/>
    <mergeCell ref="Y193:AD193"/>
    <mergeCell ref="AE193:AX193"/>
    <mergeCell ref="A183:B183"/>
    <mergeCell ref="C183:L183"/>
    <mergeCell ref="M183:AJ183"/>
    <mergeCell ref="AK183:AP183"/>
    <mergeCell ref="AQ183:AT183"/>
    <mergeCell ref="AU183:AX183"/>
    <mergeCell ref="A184:B184"/>
    <mergeCell ref="C184:L184"/>
    <mergeCell ref="M184:AJ184"/>
    <mergeCell ref="AK184:AP184"/>
    <mergeCell ref="AQ184:AT184"/>
    <mergeCell ref="AU184:AX184"/>
    <mergeCell ref="A181:B181"/>
    <mergeCell ref="C181:L181"/>
    <mergeCell ref="M181:AJ181"/>
    <mergeCell ref="AK181:AP181"/>
    <mergeCell ref="AQ181:AT181"/>
    <mergeCell ref="AU181:AX181"/>
    <mergeCell ref="A182:B182"/>
    <mergeCell ref="C182:L182"/>
    <mergeCell ref="M182:AJ182"/>
    <mergeCell ref="AK182:AP182"/>
    <mergeCell ref="AQ182:AT182"/>
    <mergeCell ref="AU182:AX182"/>
    <mergeCell ref="A179:B179"/>
    <mergeCell ref="C179:L179"/>
    <mergeCell ref="M179:AJ179"/>
    <mergeCell ref="AK179:AP179"/>
    <mergeCell ref="AQ179:AT179"/>
    <mergeCell ref="AU179:AX179"/>
    <mergeCell ref="A180:B180"/>
    <mergeCell ref="C180:L180"/>
    <mergeCell ref="M180:AJ180"/>
    <mergeCell ref="AK180:AP180"/>
    <mergeCell ref="AQ180:AT180"/>
    <mergeCell ref="AU180:AX180"/>
    <mergeCell ref="A177:B177"/>
    <mergeCell ref="C177:L177"/>
    <mergeCell ref="M177:AJ177"/>
    <mergeCell ref="AK177:AP177"/>
    <mergeCell ref="AQ177:AT177"/>
    <mergeCell ref="AU177:AX177"/>
    <mergeCell ref="A178:B178"/>
    <mergeCell ref="C178:L178"/>
    <mergeCell ref="M178:AJ178"/>
    <mergeCell ref="AK178:AP178"/>
    <mergeCell ref="AQ178:AT178"/>
    <mergeCell ref="AU178:AX178"/>
    <mergeCell ref="A173:B173"/>
    <mergeCell ref="C173:L173"/>
    <mergeCell ref="M173:AJ173"/>
    <mergeCell ref="AK173:AP173"/>
    <mergeCell ref="AQ173:AT173"/>
    <mergeCell ref="AU173:AX173"/>
    <mergeCell ref="A176:B176"/>
    <mergeCell ref="C176:L176"/>
    <mergeCell ref="M176:AJ176"/>
    <mergeCell ref="AK176:AP176"/>
    <mergeCell ref="AQ176:AT176"/>
    <mergeCell ref="AU176:AX176"/>
    <mergeCell ref="A171:B171"/>
    <mergeCell ref="C171:L171"/>
    <mergeCell ref="M171:AJ171"/>
    <mergeCell ref="AK171:AP171"/>
    <mergeCell ref="AQ171:AT171"/>
    <mergeCell ref="AU171:AX171"/>
    <mergeCell ref="A172:B172"/>
    <mergeCell ref="C172:L172"/>
    <mergeCell ref="M172:AJ172"/>
    <mergeCell ref="AK172:AP172"/>
    <mergeCell ref="AQ172:AT172"/>
    <mergeCell ref="AU172:AX172"/>
    <mergeCell ref="A169:B169"/>
    <mergeCell ref="C169:L169"/>
    <mergeCell ref="M169:AJ169"/>
    <mergeCell ref="AK169:AP169"/>
    <mergeCell ref="AQ169:AT169"/>
    <mergeCell ref="AU169:AX169"/>
    <mergeCell ref="A170:B170"/>
    <mergeCell ref="C170:L170"/>
    <mergeCell ref="M170:AJ170"/>
    <mergeCell ref="AK170:AP170"/>
    <mergeCell ref="AQ170:AT170"/>
    <mergeCell ref="AU170:AX170"/>
    <mergeCell ref="A167:B167"/>
    <mergeCell ref="C167:L167"/>
    <mergeCell ref="M167:AJ167"/>
    <mergeCell ref="AK167:AP167"/>
    <mergeCell ref="AQ167:AT167"/>
    <mergeCell ref="AU167:AX167"/>
    <mergeCell ref="A168:B168"/>
    <mergeCell ref="C168:L168"/>
    <mergeCell ref="M168:AJ168"/>
    <mergeCell ref="AK168:AP168"/>
    <mergeCell ref="AQ168:AT168"/>
    <mergeCell ref="AU168:AX168"/>
    <mergeCell ref="A165:B165"/>
    <mergeCell ref="C165:L165"/>
    <mergeCell ref="M165:AJ165"/>
    <mergeCell ref="AK165:AP165"/>
    <mergeCell ref="AQ165:AT165"/>
    <mergeCell ref="AU165:AX165"/>
    <mergeCell ref="A166:B166"/>
    <mergeCell ref="C166:L166"/>
    <mergeCell ref="M166:AJ166"/>
    <mergeCell ref="AK166:AP166"/>
    <mergeCell ref="AQ166:AT166"/>
    <mergeCell ref="AU166:AX166"/>
    <mergeCell ref="A163:B163"/>
    <mergeCell ref="C163:L163"/>
    <mergeCell ref="M163:AJ163"/>
    <mergeCell ref="AK163:AP163"/>
    <mergeCell ref="AQ163:AT163"/>
    <mergeCell ref="AU163:AX163"/>
    <mergeCell ref="A164:B164"/>
    <mergeCell ref="C164:L164"/>
    <mergeCell ref="M164:AJ164"/>
    <mergeCell ref="AK164:AP164"/>
    <mergeCell ref="AQ164:AT164"/>
    <mergeCell ref="AU164:AX164"/>
    <mergeCell ref="A159:B159"/>
    <mergeCell ref="C159:L159"/>
    <mergeCell ref="M159:AJ159"/>
    <mergeCell ref="AK159:AP159"/>
    <mergeCell ref="AQ159:AT159"/>
    <mergeCell ref="AU159:AX159"/>
    <mergeCell ref="A160:B160"/>
    <mergeCell ref="C160:L160"/>
    <mergeCell ref="M160:AJ160"/>
    <mergeCell ref="AK160:AP160"/>
    <mergeCell ref="AQ160:AT160"/>
    <mergeCell ref="AU160:AX160"/>
    <mergeCell ref="A157:B157"/>
    <mergeCell ref="C157:L157"/>
    <mergeCell ref="M157:AJ157"/>
    <mergeCell ref="AK157:AP157"/>
    <mergeCell ref="AQ157:AT157"/>
    <mergeCell ref="AU157:AX157"/>
    <mergeCell ref="A158:B158"/>
    <mergeCell ref="C158:L158"/>
    <mergeCell ref="M158:AJ158"/>
    <mergeCell ref="AK158:AP158"/>
    <mergeCell ref="AQ158:AT158"/>
    <mergeCell ref="AU158:AX158"/>
    <mergeCell ref="A155:B155"/>
    <mergeCell ref="C155:L155"/>
    <mergeCell ref="M155:AJ155"/>
    <mergeCell ref="AK155:AP155"/>
    <mergeCell ref="AQ155:AT155"/>
    <mergeCell ref="AU155:AX155"/>
    <mergeCell ref="A156:B156"/>
    <mergeCell ref="C156:L156"/>
    <mergeCell ref="M156:AJ156"/>
    <mergeCell ref="AK156:AP156"/>
    <mergeCell ref="AQ156:AT156"/>
    <mergeCell ref="AU156:AX156"/>
    <mergeCell ref="A153:B153"/>
    <mergeCell ref="C153:L153"/>
    <mergeCell ref="M153:AJ153"/>
    <mergeCell ref="AK153:AP153"/>
    <mergeCell ref="AQ153:AT153"/>
    <mergeCell ref="AU153:AX153"/>
    <mergeCell ref="A154:B154"/>
    <mergeCell ref="C154:L154"/>
    <mergeCell ref="M154:AJ154"/>
    <mergeCell ref="AK154:AP154"/>
    <mergeCell ref="AQ154:AT154"/>
    <mergeCell ref="AU154:AX154"/>
    <mergeCell ref="A151:B151"/>
    <mergeCell ref="C151:L151"/>
    <mergeCell ref="M151:AJ151"/>
    <mergeCell ref="AK151:AP151"/>
    <mergeCell ref="AQ151:AT151"/>
    <mergeCell ref="AU151:AX151"/>
    <mergeCell ref="A152:B152"/>
    <mergeCell ref="C152:L152"/>
    <mergeCell ref="M152:AJ152"/>
    <mergeCell ref="AK152:AP152"/>
    <mergeCell ref="AQ152:AT152"/>
    <mergeCell ref="AU152:AX152"/>
    <mergeCell ref="A147:B147"/>
    <mergeCell ref="C147:L147"/>
    <mergeCell ref="M147:AJ147"/>
    <mergeCell ref="AK147:AP147"/>
    <mergeCell ref="AQ147:AT147"/>
    <mergeCell ref="AU147:AX147"/>
    <mergeCell ref="A150:B150"/>
    <mergeCell ref="C150:L150"/>
    <mergeCell ref="M150:AJ150"/>
    <mergeCell ref="AK150:AP150"/>
    <mergeCell ref="AQ150:AT150"/>
    <mergeCell ref="AU150:AX150"/>
    <mergeCell ref="A145:B145"/>
    <mergeCell ref="C145:L145"/>
    <mergeCell ref="M145:AJ145"/>
    <mergeCell ref="AK145:AP145"/>
    <mergeCell ref="AQ145:AT145"/>
    <mergeCell ref="AU145:AX145"/>
    <mergeCell ref="A146:B146"/>
    <mergeCell ref="C146:L146"/>
    <mergeCell ref="M146:AJ146"/>
    <mergeCell ref="AK146:AP146"/>
    <mergeCell ref="AQ146:AT146"/>
    <mergeCell ref="AU146:AX146"/>
    <mergeCell ref="A143:B143"/>
    <mergeCell ref="C143:L143"/>
    <mergeCell ref="M143:AJ143"/>
    <mergeCell ref="AK143:AP143"/>
    <mergeCell ref="AQ143:AT143"/>
    <mergeCell ref="AU143:AX143"/>
    <mergeCell ref="A144:B144"/>
    <mergeCell ref="C144:L144"/>
    <mergeCell ref="M144:AJ144"/>
    <mergeCell ref="AK144:AP144"/>
    <mergeCell ref="AQ144:AT144"/>
    <mergeCell ref="AU144:AX144"/>
    <mergeCell ref="A141:B141"/>
    <mergeCell ref="C141:L141"/>
    <mergeCell ref="M141:AJ141"/>
    <mergeCell ref="AK141:AP141"/>
    <mergeCell ref="AQ141:AT141"/>
    <mergeCell ref="AU141:AX141"/>
    <mergeCell ref="A142:B142"/>
    <mergeCell ref="C142:L142"/>
    <mergeCell ref="M142:AJ142"/>
    <mergeCell ref="AK142:AP142"/>
    <mergeCell ref="AQ142:AT142"/>
    <mergeCell ref="AU142:AX142"/>
    <mergeCell ref="A139:B139"/>
    <mergeCell ref="C139:L139"/>
    <mergeCell ref="M139:AJ139"/>
    <mergeCell ref="AK139:AP139"/>
    <mergeCell ref="AQ139:AT139"/>
    <mergeCell ref="AU139:AX139"/>
    <mergeCell ref="A140:B140"/>
    <mergeCell ref="C140:L140"/>
    <mergeCell ref="M140:AJ140"/>
    <mergeCell ref="AK140:AP140"/>
    <mergeCell ref="AQ140:AT140"/>
    <mergeCell ref="AU140:AX140"/>
    <mergeCell ref="A137:B137"/>
    <mergeCell ref="C137:L137"/>
    <mergeCell ref="M137:AJ137"/>
    <mergeCell ref="AK137:AP137"/>
    <mergeCell ref="AQ137:AT137"/>
    <mergeCell ref="AU137:AX137"/>
    <mergeCell ref="A138:B138"/>
    <mergeCell ref="C138:L138"/>
    <mergeCell ref="M138:AJ138"/>
    <mergeCell ref="AK138:AP138"/>
    <mergeCell ref="AQ138:AT138"/>
    <mergeCell ref="AU138:AX138"/>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3:AB123"/>
    <mergeCell ref="AC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2:AB112"/>
    <mergeCell ref="AC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06:K106"/>
    <mergeCell ref="L106:X106"/>
    <mergeCell ref="Y106:AB106"/>
    <mergeCell ref="AC106:AG106"/>
    <mergeCell ref="AH106:AT106"/>
    <mergeCell ref="AU106:AX106"/>
    <mergeCell ref="G107:K107"/>
    <mergeCell ref="L107:X107"/>
    <mergeCell ref="Y107:AB107"/>
    <mergeCell ref="AC107:AG107"/>
    <mergeCell ref="AH107:AT107"/>
    <mergeCell ref="AU107:AX107"/>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1:AB101"/>
    <mergeCell ref="AC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Y98:AB98"/>
    <mergeCell ref="AC98:AG98"/>
    <mergeCell ref="AH98:AT98"/>
    <mergeCell ref="AU98:AX98"/>
    <mergeCell ref="G100:K100"/>
    <mergeCell ref="L100:X100"/>
    <mergeCell ref="Y100:AB100"/>
    <mergeCell ref="AC100:AG100"/>
    <mergeCell ref="AH100:AT100"/>
    <mergeCell ref="AU100:AX100"/>
    <mergeCell ref="A69:F92"/>
    <mergeCell ref="A95:F133"/>
    <mergeCell ref="G95:AB95"/>
    <mergeCell ref="AC95:AX95"/>
    <mergeCell ref="G96:K96"/>
    <mergeCell ref="L96:X96"/>
    <mergeCell ref="Y96:AB96"/>
    <mergeCell ref="AC96:AG96"/>
    <mergeCell ref="G99:K99"/>
    <mergeCell ref="L99:X99"/>
    <mergeCell ref="Y99:AB99"/>
    <mergeCell ref="AC99:AG99"/>
    <mergeCell ref="AH99:AT99"/>
    <mergeCell ref="AU99:AX99"/>
    <mergeCell ref="AH96:AT96"/>
    <mergeCell ref="AU96:AX96"/>
    <mergeCell ref="G97:K97"/>
    <mergeCell ref="L97:X97"/>
    <mergeCell ref="Y97:AB97"/>
    <mergeCell ref="AC97:AG97"/>
    <mergeCell ref="AH97:AT97"/>
    <mergeCell ref="AU97:AX97"/>
    <mergeCell ref="G98:K98"/>
    <mergeCell ref="L98:X98"/>
    <mergeCell ref="A63:E63"/>
    <mergeCell ref="F63:AX63"/>
    <mergeCell ref="A64:AX64"/>
    <mergeCell ref="A65:AX65"/>
    <mergeCell ref="A66:AX66"/>
    <mergeCell ref="A67:B67"/>
    <mergeCell ref="C67:J67"/>
    <mergeCell ref="K67:R67"/>
    <mergeCell ref="S67:Z67"/>
    <mergeCell ref="AA67:AH67"/>
    <mergeCell ref="AI67:AP67"/>
    <mergeCell ref="AQ67:AX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A23:F25"/>
    <mergeCell ref="AT27:AX27"/>
    <mergeCell ref="Y28:AA28"/>
    <mergeCell ref="AB28:AD28"/>
    <mergeCell ref="AE28:AI28"/>
    <mergeCell ref="AJ28:AN28"/>
    <mergeCell ref="AO28:AS28"/>
    <mergeCell ref="AT28:AX28"/>
    <mergeCell ref="G23:X23"/>
    <mergeCell ref="Y23:AA23"/>
    <mergeCell ref="AB23:AD23"/>
    <mergeCell ref="AE23:AI23"/>
    <mergeCell ref="AJ23:AN23"/>
    <mergeCell ref="AB25:AD25"/>
    <mergeCell ref="AE25:AI25"/>
    <mergeCell ref="AJ25:AN25"/>
    <mergeCell ref="G24:X25"/>
    <mergeCell ref="Y24:AA24"/>
    <mergeCell ref="AB24:AD24"/>
    <mergeCell ref="AE24:AI24"/>
    <mergeCell ref="AJ24:AN24"/>
    <mergeCell ref="Y25:AA25"/>
    <mergeCell ref="A26:F28"/>
    <mergeCell ref="G26:X26"/>
    <mergeCell ref="AJ20:AN20"/>
    <mergeCell ref="AO20:AS20"/>
    <mergeCell ref="AT20:AX20"/>
    <mergeCell ref="Y21:AA21"/>
    <mergeCell ref="Y26:AA26"/>
    <mergeCell ref="AB26:AD26"/>
    <mergeCell ref="AE26:AI26"/>
    <mergeCell ref="AJ26:AN26"/>
    <mergeCell ref="G27:X28"/>
    <mergeCell ref="Y27:AA27"/>
    <mergeCell ref="AB27:AD27"/>
    <mergeCell ref="AE27:AI27"/>
    <mergeCell ref="AT22:AX22"/>
    <mergeCell ref="AJ27:AN27"/>
    <mergeCell ref="AO27:AS27"/>
    <mergeCell ref="AO23:AS23"/>
    <mergeCell ref="AT23:AX23"/>
    <mergeCell ref="AO24:AS24"/>
    <mergeCell ref="AT24:AX24"/>
    <mergeCell ref="AO25:AS25"/>
    <mergeCell ref="AT25:AX25"/>
    <mergeCell ref="AO26:AS26"/>
    <mergeCell ref="AT26:AX26"/>
    <mergeCell ref="AB21:AD21"/>
    <mergeCell ref="AE21:AI21"/>
    <mergeCell ref="AJ21:AN21"/>
    <mergeCell ref="AO21:AS21"/>
    <mergeCell ref="AT21:AX21"/>
    <mergeCell ref="Y22:AA22"/>
    <mergeCell ref="AB22:AD22"/>
    <mergeCell ref="AE22:AI22"/>
    <mergeCell ref="AJ22:AN22"/>
    <mergeCell ref="AO22:AS22"/>
    <mergeCell ref="A19:F22"/>
    <mergeCell ref="G19:X19"/>
    <mergeCell ref="Y19:AA19"/>
    <mergeCell ref="AB19:AD19"/>
    <mergeCell ref="AE19:AI19"/>
    <mergeCell ref="AJ19:AN19"/>
    <mergeCell ref="G17:O17"/>
    <mergeCell ref="P17:V17"/>
    <mergeCell ref="W17:AC17"/>
    <mergeCell ref="AD17:AJ17"/>
    <mergeCell ref="AK17:AQ17"/>
    <mergeCell ref="AO19:AS19"/>
    <mergeCell ref="AR17:AX17"/>
    <mergeCell ref="G18:O18"/>
    <mergeCell ref="P18:V18"/>
    <mergeCell ref="W18:AC18"/>
    <mergeCell ref="AD18:AJ18"/>
    <mergeCell ref="AK18:AQ18"/>
    <mergeCell ref="AR18:AX18"/>
    <mergeCell ref="AT19:AX19"/>
    <mergeCell ref="G20:X22"/>
    <mergeCell ref="Y20:AA20"/>
    <mergeCell ref="AB20:AD20"/>
    <mergeCell ref="AE20:AI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6" max="49" man="1"/>
    <brk id="67" max="49" man="1"/>
    <brk id="93" max="49" man="1"/>
    <brk id="133" max="49" man="1"/>
    <brk id="187" max="49" man="1"/>
  </rowBreaks>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C67"/>
  <sheetViews>
    <sheetView view="pageBreakPreview" zoomScaleNormal="75" zoomScaleSheetLayoutView="100"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258</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1966" t="s">
        <v>1569</v>
      </c>
      <c r="H3" s="1967"/>
      <c r="I3" s="1967"/>
      <c r="J3" s="1967"/>
      <c r="K3" s="1967"/>
      <c r="L3" s="1967"/>
      <c r="M3" s="1967"/>
      <c r="N3" s="1967"/>
      <c r="O3" s="1967"/>
      <c r="P3" s="1967"/>
      <c r="Q3" s="1967"/>
      <c r="R3" s="1967"/>
      <c r="S3" s="1967"/>
      <c r="T3" s="1967"/>
      <c r="U3" s="1967"/>
      <c r="V3" s="1967"/>
      <c r="W3" s="1967"/>
      <c r="X3" s="1968"/>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1568</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406</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1567</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4" t="s">
        <v>1566</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114" t="s">
        <v>2080</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30</v>
      </c>
      <c r="Q11" s="465"/>
      <c r="R11" s="465"/>
      <c r="S11" s="465"/>
      <c r="T11" s="465"/>
      <c r="U11" s="465"/>
      <c r="V11" s="466"/>
      <c r="W11" s="464">
        <v>29</v>
      </c>
      <c r="X11" s="465"/>
      <c r="Y11" s="465"/>
      <c r="Z11" s="465"/>
      <c r="AA11" s="465"/>
      <c r="AB11" s="465"/>
      <c r="AC11" s="466"/>
      <c r="AD11" s="583">
        <v>26</v>
      </c>
      <c r="AE11" s="583"/>
      <c r="AF11" s="583"/>
      <c r="AG11" s="583"/>
      <c r="AH11" s="583"/>
      <c r="AI11" s="583"/>
      <c r="AJ11" s="583"/>
      <c r="AK11" s="583">
        <v>17</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2"/>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2"/>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1"/>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f>P11</f>
        <v>30</v>
      </c>
      <c r="Q16" s="165"/>
      <c r="R16" s="165"/>
      <c r="S16" s="165"/>
      <c r="T16" s="165"/>
      <c r="U16" s="165"/>
      <c r="V16" s="165"/>
      <c r="W16" s="165">
        <f>W11</f>
        <v>29</v>
      </c>
      <c r="X16" s="165"/>
      <c r="Y16" s="165"/>
      <c r="Z16" s="165"/>
      <c r="AA16" s="165"/>
      <c r="AB16" s="165"/>
      <c r="AC16" s="165"/>
      <c r="AD16" s="165">
        <f>AD11</f>
        <v>26</v>
      </c>
      <c r="AE16" s="165"/>
      <c r="AF16" s="165"/>
      <c r="AG16" s="165"/>
      <c r="AH16" s="165"/>
      <c r="AI16" s="165"/>
      <c r="AJ16" s="165"/>
      <c r="AK16" s="165">
        <f>AK11</f>
        <v>17</v>
      </c>
      <c r="AL16" s="165"/>
      <c r="AM16" s="165"/>
      <c r="AN16" s="165"/>
      <c r="AO16" s="165"/>
      <c r="AP16" s="165"/>
      <c r="AQ16" s="860"/>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30</v>
      </c>
      <c r="Q17" s="475"/>
      <c r="R17" s="475"/>
      <c r="S17" s="475"/>
      <c r="T17" s="475"/>
      <c r="U17" s="475"/>
      <c r="V17" s="475"/>
      <c r="W17" s="601">
        <v>29</v>
      </c>
      <c r="X17" s="601"/>
      <c r="Y17" s="601"/>
      <c r="Z17" s="601"/>
      <c r="AA17" s="601"/>
      <c r="AB17" s="601"/>
      <c r="AC17" s="601"/>
      <c r="AD17" s="169">
        <v>26</v>
      </c>
      <c r="AE17" s="169"/>
      <c r="AF17" s="169"/>
      <c r="AG17" s="169"/>
      <c r="AH17" s="169"/>
      <c r="AI17" s="169"/>
      <c r="AJ17" s="169"/>
      <c r="AK17" s="170"/>
      <c r="AL17" s="170"/>
      <c r="AM17" s="170"/>
      <c r="AN17" s="170"/>
      <c r="AO17" s="170"/>
      <c r="AP17" s="170"/>
      <c r="AQ17" s="469"/>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469"/>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477" t="s">
        <v>1565</v>
      </c>
      <c r="H20" s="478"/>
      <c r="I20" s="478"/>
      <c r="J20" s="478"/>
      <c r="K20" s="478"/>
      <c r="L20" s="478"/>
      <c r="M20" s="478"/>
      <c r="N20" s="478"/>
      <c r="O20" s="478"/>
      <c r="P20" s="478"/>
      <c r="Q20" s="478"/>
      <c r="R20" s="478"/>
      <c r="S20" s="478"/>
      <c r="T20" s="478"/>
      <c r="U20" s="478"/>
      <c r="V20" s="478"/>
      <c r="W20" s="478"/>
      <c r="X20" s="479"/>
      <c r="Y20" s="204" t="s">
        <v>49</v>
      </c>
      <c r="Z20" s="205"/>
      <c r="AA20" s="206"/>
      <c r="AB20" s="910" t="s">
        <v>1563</v>
      </c>
      <c r="AC20" s="966"/>
      <c r="AD20" s="967"/>
      <c r="AE20" s="601">
        <v>7</v>
      </c>
      <c r="AF20" s="601"/>
      <c r="AG20" s="601"/>
      <c r="AH20" s="601"/>
      <c r="AI20" s="601"/>
      <c r="AJ20" s="601">
        <v>8</v>
      </c>
      <c r="AK20" s="601"/>
      <c r="AL20" s="601"/>
      <c r="AM20" s="601"/>
      <c r="AN20" s="601"/>
      <c r="AO20" s="169">
        <v>9</v>
      </c>
      <c r="AP20" s="169"/>
      <c r="AQ20" s="169"/>
      <c r="AR20" s="169"/>
      <c r="AS20" s="169"/>
      <c r="AT20" s="174"/>
      <c r="AU20" s="174"/>
      <c r="AV20" s="174"/>
      <c r="AW20" s="174"/>
      <c r="AX20" s="175"/>
    </row>
    <row r="21" spans="1:55" ht="23.85" customHeight="1">
      <c r="A21" s="180"/>
      <c r="B21" s="181"/>
      <c r="C21" s="181"/>
      <c r="D21" s="181"/>
      <c r="E21" s="181"/>
      <c r="F21" s="182"/>
      <c r="G21" s="480"/>
      <c r="H21" s="481"/>
      <c r="I21" s="481"/>
      <c r="J21" s="481"/>
      <c r="K21" s="481"/>
      <c r="L21" s="481"/>
      <c r="M21" s="481"/>
      <c r="N21" s="481"/>
      <c r="O21" s="481"/>
      <c r="P21" s="481"/>
      <c r="Q21" s="481"/>
      <c r="R21" s="481"/>
      <c r="S21" s="481"/>
      <c r="T21" s="481"/>
      <c r="U21" s="481"/>
      <c r="V21" s="481"/>
      <c r="W21" s="481"/>
      <c r="X21" s="482"/>
      <c r="Y21" s="128" t="s">
        <v>51</v>
      </c>
      <c r="Z21" s="129"/>
      <c r="AA21" s="130"/>
      <c r="AB21" s="968"/>
      <c r="AC21" s="969"/>
      <c r="AD21" s="970"/>
      <c r="AE21" s="188">
        <v>8</v>
      </c>
      <c r="AF21" s="188"/>
      <c r="AG21" s="188"/>
      <c r="AH21" s="188"/>
      <c r="AI21" s="188"/>
      <c r="AJ21" s="188">
        <v>8</v>
      </c>
      <c r="AK21" s="188"/>
      <c r="AL21" s="188"/>
      <c r="AM21" s="188"/>
      <c r="AN21" s="188"/>
      <c r="AO21" s="188">
        <v>8</v>
      </c>
      <c r="AP21" s="188"/>
      <c r="AQ21" s="188"/>
      <c r="AR21" s="188"/>
      <c r="AS21" s="188"/>
      <c r="AT21" s="169">
        <v>6</v>
      </c>
      <c r="AU21" s="169"/>
      <c r="AV21" s="169"/>
      <c r="AW21" s="169"/>
      <c r="AX21" s="189"/>
    </row>
    <row r="22" spans="1:55" ht="32.25" customHeight="1">
      <c r="A22" s="180"/>
      <c r="B22" s="181"/>
      <c r="C22" s="181"/>
      <c r="D22" s="181"/>
      <c r="E22" s="181"/>
      <c r="F22" s="182"/>
      <c r="G22" s="483"/>
      <c r="H22" s="484"/>
      <c r="I22" s="484"/>
      <c r="J22" s="484"/>
      <c r="K22" s="484"/>
      <c r="L22" s="484"/>
      <c r="M22" s="484"/>
      <c r="N22" s="484"/>
      <c r="O22" s="484"/>
      <c r="P22" s="484"/>
      <c r="Q22" s="484"/>
      <c r="R22" s="484"/>
      <c r="S22" s="484"/>
      <c r="T22" s="484"/>
      <c r="U22" s="484"/>
      <c r="V22" s="484"/>
      <c r="W22" s="484"/>
      <c r="X22" s="485"/>
      <c r="Y22" s="128" t="s">
        <v>52</v>
      </c>
      <c r="Z22" s="129"/>
      <c r="AA22" s="130"/>
      <c r="AB22" s="190" t="s">
        <v>199</v>
      </c>
      <c r="AC22" s="190"/>
      <c r="AD22" s="190"/>
      <c r="AE22" s="899">
        <f>AE20/AE21</f>
        <v>0.875</v>
      </c>
      <c r="AF22" s="899"/>
      <c r="AG22" s="899"/>
      <c r="AH22" s="899"/>
      <c r="AI22" s="899"/>
      <c r="AJ22" s="899">
        <f>AJ20/AJ21</f>
        <v>1</v>
      </c>
      <c r="AK22" s="899"/>
      <c r="AL22" s="899"/>
      <c r="AM22" s="899"/>
      <c r="AN22" s="899"/>
      <c r="AO22" s="899">
        <f>AO20/AO21</f>
        <v>1.125</v>
      </c>
      <c r="AP22" s="899"/>
      <c r="AQ22" s="899"/>
      <c r="AR22" s="899"/>
      <c r="AS22" s="899"/>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084" t="s">
        <v>1564</v>
      </c>
      <c r="H24" s="332"/>
      <c r="I24" s="332"/>
      <c r="J24" s="332"/>
      <c r="K24" s="332"/>
      <c r="L24" s="332"/>
      <c r="M24" s="332"/>
      <c r="N24" s="332"/>
      <c r="O24" s="332"/>
      <c r="P24" s="332"/>
      <c r="Q24" s="332"/>
      <c r="R24" s="332"/>
      <c r="S24" s="332"/>
      <c r="T24" s="332"/>
      <c r="U24" s="332"/>
      <c r="V24" s="332"/>
      <c r="W24" s="332"/>
      <c r="X24" s="1085"/>
      <c r="Y24" s="226" t="s">
        <v>58</v>
      </c>
      <c r="Z24" s="227"/>
      <c r="AA24" s="228"/>
      <c r="AB24" s="910" t="s">
        <v>1563</v>
      </c>
      <c r="AC24" s="966"/>
      <c r="AD24" s="967"/>
      <c r="AE24" s="601">
        <v>7</v>
      </c>
      <c r="AF24" s="601"/>
      <c r="AG24" s="601"/>
      <c r="AH24" s="601"/>
      <c r="AI24" s="601"/>
      <c r="AJ24" s="601">
        <v>8</v>
      </c>
      <c r="AK24" s="601"/>
      <c r="AL24" s="601"/>
      <c r="AM24" s="601"/>
      <c r="AN24" s="601"/>
      <c r="AO24" s="169">
        <v>9</v>
      </c>
      <c r="AP24" s="169"/>
      <c r="AQ24" s="169"/>
      <c r="AR24" s="169"/>
      <c r="AS24" s="169"/>
      <c r="AT24" s="502" t="s">
        <v>197</v>
      </c>
      <c r="AU24" s="900"/>
      <c r="AV24" s="900"/>
      <c r="AW24" s="900"/>
      <c r="AX24" s="901"/>
      <c r="AY24" s="2"/>
      <c r="AZ24" s="3"/>
      <c r="BA24" s="3"/>
      <c r="BB24" s="3"/>
      <c r="BC24" s="3"/>
    </row>
    <row r="25" spans="1:55" ht="32.25" customHeight="1">
      <c r="A25" s="246"/>
      <c r="B25" s="247"/>
      <c r="C25" s="247"/>
      <c r="D25" s="247"/>
      <c r="E25" s="247"/>
      <c r="F25" s="248"/>
      <c r="G25" s="1086"/>
      <c r="H25" s="338"/>
      <c r="I25" s="338"/>
      <c r="J25" s="338"/>
      <c r="K25" s="338"/>
      <c r="L25" s="338"/>
      <c r="M25" s="338"/>
      <c r="N25" s="338"/>
      <c r="O25" s="338"/>
      <c r="P25" s="338"/>
      <c r="Q25" s="338"/>
      <c r="R25" s="338"/>
      <c r="S25" s="338"/>
      <c r="T25" s="338"/>
      <c r="U25" s="338"/>
      <c r="V25" s="338"/>
      <c r="W25" s="338"/>
      <c r="X25" s="1087"/>
      <c r="Y25" s="230" t="s">
        <v>61</v>
      </c>
      <c r="Z25" s="231"/>
      <c r="AA25" s="232"/>
      <c r="AB25" s="968"/>
      <c r="AC25" s="969"/>
      <c r="AD25" s="970"/>
      <c r="AE25" s="502">
        <v>8</v>
      </c>
      <c r="AF25" s="900"/>
      <c r="AG25" s="900"/>
      <c r="AH25" s="900"/>
      <c r="AI25" s="909"/>
      <c r="AJ25" s="902">
        <v>8</v>
      </c>
      <c r="AK25" s="903"/>
      <c r="AL25" s="903"/>
      <c r="AM25" s="903"/>
      <c r="AN25" s="904"/>
      <c r="AO25" s="902">
        <v>8</v>
      </c>
      <c r="AP25" s="903"/>
      <c r="AQ25" s="903"/>
      <c r="AR25" s="903"/>
      <c r="AS25" s="904"/>
      <c r="AT25" s="902">
        <v>6</v>
      </c>
      <c r="AU25" s="903"/>
      <c r="AV25" s="903"/>
      <c r="AW25" s="903"/>
      <c r="AX25" s="905"/>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623" t="s">
        <v>1562</v>
      </c>
      <c r="H27" s="623"/>
      <c r="I27" s="623"/>
      <c r="J27" s="623"/>
      <c r="K27" s="623"/>
      <c r="L27" s="623"/>
      <c r="M27" s="623"/>
      <c r="N27" s="623"/>
      <c r="O27" s="623"/>
      <c r="P27" s="623"/>
      <c r="Q27" s="623"/>
      <c r="R27" s="623"/>
      <c r="S27" s="623"/>
      <c r="T27" s="623"/>
      <c r="U27" s="623"/>
      <c r="V27" s="623"/>
      <c r="W27" s="623"/>
      <c r="X27" s="623"/>
      <c r="Y27" s="261" t="s">
        <v>62</v>
      </c>
      <c r="Z27" s="262"/>
      <c r="AA27" s="263"/>
      <c r="AB27" s="502" t="s">
        <v>1314</v>
      </c>
      <c r="AC27" s="503"/>
      <c r="AD27" s="532"/>
      <c r="AE27" s="502">
        <v>4.3</v>
      </c>
      <c r="AF27" s="503"/>
      <c r="AG27" s="503"/>
      <c r="AH27" s="503"/>
      <c r="AI27" s="532"/>
      <c r="AJ27" s="502">
        <v>3.6</v>
      </c>
      <c r="AK27" s="503"/>
      <c r="AL27" s="503"/>
      <c r="AM27" s="503"/>
      <c r="AN27" s="532"/>
      <c r="AO27" s="502">
        <v>2.9</v>
      </c>
      <c r="AP27" s="503"/>
      <c r="AQ27" s="503"/>
      <c r="AR27" s="503"/>
      <c r="AS27" s="532"/>
      <c r="AT27" s="502">
        <v>2.8</v>
      </c>
      <c r="AU27" s="503"/>
      <c r="AV27" s="503"/>
      <c r="AW27" s="503"/>
      <c r="AX27" s="504"/>
    </row>
    <row r="28" spans="1:55" ht="47.1" customHeight="1">
      <c r="A28" s="214"/>
      <c r="B28" s="215"/>
      <c r="C28" s="215"/>
      <c r="D28" s="215"/>
      <c r="E28" s="215"/>
      <c r="F28" s="216"/>
      <c r="G28" s="624"/>
      <c r="H28" s="624"/>
      <c r="I28" s="624"/>
      <c r="J28" s="624"/>
      <c r="K28" s="624"/>
      <c r="L28" s="624"/>
      <c r="M28" s="624"/>
      <c r="N28" s="624"/>
      <c r="O28" s="624"/>
      <c r="P28" s="624"/>
      <c r="Q28" s="624"/>
      <c r="R28" s="624"/>
      <c r="S28" s="624"/>
      <c r="T28" s="624"/>
      <c r="U28" s="624"/>
      <c r="V28" s="624"/>
      <c r="W28" s="624"/>
      <c r="X28" s="624"/>
      <c r="Y28" s="204" t="s">
        <v>66</v>
      </c>
      <c r="Z28" s="231"/>
      <c r="AA28" s="232"/>
      <c r="AB28" s="508" t="s">
        <v>1561</v>
      </c>
      <c r="AC28" s="509"/>
      <c r="AD28" s="510"/>
      <c r="AE28" s="2116" t="s">
        <v>1560</v>
      </c>
      <c r="AF28" s="2117"/>
      <c r="AG28" s="2117"/>
      <c r="AH28" s="2117"/>
      <c r="AI28" s="2118"/>
      <c r="AJ28" s="2116" t="s">
        <v>1559</v>
      </c>
      <c r="AK28" s="2117"/>
      <c r="AL28" s="2117"/>
      <c r="AM28" s="2117"/>
      <c r="AN28" s="2118"/>
      <c r="AO28" s="2116" t="s">
        <v>1558</v>
      </c>
      <c r="AP28" s="2117"/>
      <c r="AQ28" s="2117"/>
      <c r="AR28" s="2117"/>
      <c r="AS28" s="2118"/>
      <c r="AT28" s="2116" t="s">
        <v>1557</v>
      </c>
      <c r="AU28" s="2117"/>
      <c r="AV28" s="2117"/>
      <c r="AW28" s="2117"/>
      <c r="AX28" s="2118"/>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2528" t="s">
        <v>1556</v>
      </c>
      <c r="D30" s="2529"/>
      <c r="E30" s="2529"/>
      <c r="F30" s="2529"/>
      <c r="G30" s="2529"/>
      <c r="H30" s="2529"/>
      <c r="I30" s="2529"/>
      <c r="J30" s="2529"/>
      <c r="K30" s="2530"/>
      <c r="L30" s="292">
        <v>17</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f>SUM(L30:Q35)</f>
        <v>17</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76</v>
      </c>
      <c r="B40" s="320"/>
      <c r="C40" s="325" t="s">
        <v>77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145</v>
      </c>
      <c r="AE40" s="547"/>
      <c r="AF40" s="1320"/>
      <c r="AG40" s="362" t="s">
        <v>1555</v>
      </c>
      <c r="AH40" s="1102"/>
      <c r="AI40" s="1102"/>
      <c r="AJ40" s="1102"/>
      <c r="AK40" s="1102"/>
      <c r="AL40" s="1102"/>
      <c r="AM40" s="1102"/>
      <c r="AN40" s="1102"/>
      <c r="AO40" s="1102"/>
      <c r="AP40" s="1102"/>
      <c r="AQ40" s="1102"/>
      <c r="AR40" s="1102"/>
      <c r="AS40" s="1102"/>
      <c r="AT40" s="1102"/>
      <c r="AU40" s="1102"/>
      <c r="AV40" s="1102"/>
      <c r="AW40" s="1102"/>
      <c r="AX40" s="1103"/>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117</v>
      </c>
      <c r="AE41" s="544"/>
      <c r="AF41" s="1330"/>
      <c r="AG41" s="1104"/>
      <c r="AH41" s="1105"/>
      <c r="AI41" s="1105"/>
      <c r="AJ41" s="1105"/>
      <c r="AK41" s="1105"/>
      <c r="AL41" s="1105"/>
      <c r="AM41" s="1105"/>
      <c r="AN41" s="1105"/>
      <c r="AO41" s="1105"/>
      <c r="AP41" s="1105"/>
      <c r="AQ41" s="1105"/>
      <c r="AR41" s="1105"/>
      <c r="AS41" s="1105"/>
      <c r="AT41" s="1105"/>
      <c r="AU41" s="1105"/>
      <c r="AV41" s="1105"/>
      <c r="AW41" s="1105"/>
      <c r="AX41" s="1106"/>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145</v>
      </c>
      <c r="AE42" s="552"/>
      <c r="AF42" s="1331"/>
      <c r="AG42" s="1107"/>
      <c r="AH42" s="1108"/>
      <c r="AI42" s="1108"/>
      <c r="AJ42" s="1108"/>
      <c r="AK42" s="1108"/>
      <c r="AL42" s="1108"/>
      <c r="AM42" s="1108"/>
      <c r="AN42" s="1108"/>
      <c r="AO42" s="1108"/>
      <c r="AP42" s="1108"/>
      <c r="AQ42" s="1108"/>
      <c r="AR42" s="1108"/>
      <c r="AS42" s="1108"/>
      <c r="AT42" s="1108"/>
      <c r="AU42" s="1108"/>
      <c r="AV42" s="1108"/>
      <c r="AW42" s="1108"/>
      <c r="AX42" s="1109"/>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145</v>
      </c>
      <c r="AE43" s="534"/>
      <c r="AF43" s="916"/>
      <c r="AG43" s="362" t="s">
        <v>1554</v>
      </c>
      <c r="AH43" s="535"/>
      <c r="AI43" s="535"/>
      <c r="AJ43" s="535"/>
      <c r="AK43" s="535"/>
      <c r="AL43" s="535"/>
      <c r="AM43" s="535"/>
      <c r="AN43" s="535"/>
      <c r="AO43" s="535"/>
      <c r="AP43" s="535"/>
      <c r="AQ43" s="535"/>
      <c r="AR43" s="535"/>
      <c r="AS43" s="535"/>
      <c r="AT43" s="535"/>
      <c r="AU43" s="535"/>
      <c r="AV43" s="535"/>
      <c r="AW43" s="535"/>
      <c r="AX43" s="536"/>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5" t="s">
        <v>145</v>
      </c>
      <c r="AE44" s="544"/>
      <c r="AF44" s="1330"/>
      <c r="AG44" s="537"/>
      <c r="AH44" s="538"/>
      <c r="AI44" s="538"/>
      <c r="AJ44" s="538"/>
      <c r="AK44" s="538"/>
      <c r="AL44" s="538"/>
      <c r="AM44" s="538"/>
      <c r="AN44" s="538"/>
      <c r="AO44" s="538"/>
      <c r="AP44" s="538"/>
      <c r="AQ44" s="538"/>
      <c r="AR44" s="538"/>
      <c r="AS44" s="538"/>
      <c r="AT44" s="538"/>
      <c r="AU44" s="538"/>
      <c r="AV44" s="538"/>
      <c r="AW44" s="538"/>
      <c r="AX44" s="539"/>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117</v>
      </c>
      <c r="AE45" s="544"/>
      <c r="AF45" s="1330"/>
      <c r="AG45" s="537"/>
      <c r="AH45" s="538"/>
      <c r="AI45" s="538"/>
      <c r="AJ45" s="538"/>
      <c r="AK45" s="538"/>
      <c r="AL45" s="538"/>
      <c r="AM45" s="538"/>
      <c r="AN45" s="538"/>
      <c r="AO45" s="538"/>
      <c r="AP45" s="538"/>
      <c r="AQ45" s="538"/>
      <c r="AR45" s="538"/>
      <c r="AS45" s="538"/>
      <c r="AT45" s="538"/>
      <c r="AU45" s="538"/>
      <c r="AV45" s="538"/>
      <c r="AW45" s="538"/>
      <c r="AX45" s="539"/>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5" t="s">
        <v>145</v>
      </c>
      <c r="AE46" s="544"/>
      <c r="AF46" s="1330"/>
      <c r="AG46" s="537"/>
      <c r="AH46" s="538"/>
      <c r="AI46" s="538"/>
      <c r="AJ46" s="538"/>
      <c r="AK46" s="538"/>
      <c r="AL46" s="538"/>
      <c r="AM46" s="538"/>
      <c r="AN46" s="538"/>
      <c r="AO46" s="538"/>
      <c r="AP46" s="538"/>
      <c r="AQ46" s="538"/>
      <c r="AR46" s="538"/>
      <c r="AS46" s="538"/>
      <c r="AT46" s="538"/>
      <c r="AU46" s="538"/>
      <c r="AV46" s="538"/>
      <c r="AW46" s="538"/>
      <c r="AX46" s="539"/>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117</v>
      </c>
      <c r="AE47" s="544"/>
      <c r="AF47" s="1330"/>
      <c r="AG47" s="537"/>
      <c r="AH47" s="538"/>
      <c r="AI47" s="538"/>
      <c r="AJ47" s="538"/>
      <c r="AK47" s="538"/>
      <c r="AL47" s="538"/>
      <c r="AM47" s="538"/>
      <c r="AN47" s="538"/>
      <c r="AO47" s="538"/>
      <c r="AP47" s="538"/>
      <c r="AQ47" s="538"/>
      <c r="AR47" s="538"/>
      <c r="AS47" s="538"/>
      <c r="AT47" s="538"/>
      <c r="AU47" s="538"/>
      <c r="AV47" s="538"/>
      <c r="AW47" s="538"/>
      <c r="AX47" s="539"/>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145</v>
      </c>
      <c r="AE48" s="552"/>
      <c r="AF48" s="1331"/>
      <c r="AG48" s="540"/>
      <c r="AH48" s="541"/>
      <c r="AI48" s="541"/>
      <c r="AJ48" s="541"/>
      <c r="AK48" s="541"/>
      <c r="AL48" s="541"/>
      <c r="AM48" s="541"/>
      <c r="AN48" s="541"/>
      <c r="AO48" s="541"/>
      <c r="AP48" s="541"/>
      <c r="AQ48" s="541"/>
      <c r="AR48" s="541"/>
      <c r="AS48" s="541"/>
      <c r="AT48" s="541"/>
      <c r="AU48" s="541"/>
      <c r="AV48" s="541"/>
      <c r="AW48" s="541"/>
      <c r="AX48" s="542"/>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117</v>
      </c>
      <c r="AE49" s="534"/>
      <c r="AF49" s="916"/>
      <c r="AG49" s="362" t="s">
        <v>1553</v>
      </c>
      <c r="AH49" s="535"/>
      <c r="AI49" s="535"/>
      <c r="AJ49" s="535"/>
      <c r="AK49" s="535"/>
      <c r="AL49" s="535"/>
      <c r="AM49" s="535"/>
      <c r="AN49" s="535"/>
      <c r="AO49" s="535"/>
      <c r="AP49" s="535"/>
      <c r="AQ49" s="535"/>
      <c r="AR49" s="535"/>
      <c r="AS49" s="535"/>
      <c r="AT49" s="535"/>
      <c r="AU49" s="535"/>
      <c r="AV49" s="535"/>
      <c r="AW49" s="535"/>
      <c r="AX49" s="536"/>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117</v>
      </c>
      <c r="AE50" s="544"/>
      <c r="AF50" s="1330"/>
      <c r="AG50" s="537"/>
      <c r="AH50" s="538"/>
      <c r="AI50" s="538"/>
      <c r="AJ50" s="538"/>
      <c r="AK50" s="538"/>
      <c r="AL50" s="538"/>
      <c r="AM50" s="538"/>
      <c r="AN50" s="538"/>
      <c r="AO50" s="538"/>
      <c r="AP50" s="538"/>
      <c r="AQ50" s="538"/>
      <c r="AR50" s="538"/>
      <c r="AS50" s="538"/>
      <c r="AT50" s="538"/>
      <c r="AU50" s="538"/>
      <c r="AV50" s="538"/>
      <c r="AW50" s="538"/>
      <c r="AX50" s="539"/>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51" t="s">
        <v>117</v>
      </c>
      <c r="AE51" s="552"/>
      <c r="AF51" s="1331"/>
      <c r="AG51" s="540"/>
      <c r="AH51" s="541"/>
      <c r="AI51" s="541"/>
      <c r="AJ51" s="541"/>
      <c r="AK51" s="541"/>
      <c r="AL51" s="541"/>
      <c r="AM51" s="541"/>
      <c r="AN51" s="541"/>
      <c r="AO51" s="541"/>
      <c r="AP51" s="541"/>
      <c r="AQ51" s="541"/>
      <c r="AR51" s="541"/>
      <c r="AS51" s="541"/>
      <c r="AT51" s="541"/>
      <c r="AU51" s="541"/>
      <c r="AV51" s="541"/>
      <c r="AW51" s="541"/>
      <c r="AX51" s="542"/>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145</v>
      </c>
      <c r="AE52" s="534"/>
      <c r="AF52" s="91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959"/>
      <c r="I54" s="959"/>
      <c r="J54" s="959"/>
      <c r="K54" s="959"/>
      <c r="L54" s="959"/>
      <c r="M54" s="959"/>
      <c r="N54" s="959"/>
      <c r="O54" s="959"/>
      <c r="P54" s="959"/>
      <c r="Q54" s="959"/>
      <c r="R54" s="959"/>
      <c r="S54" s="96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961"/>
      <c r="I55" s="961"/>
      <c r="J55" s="961"/>
      <c r="K55" s="961"/>
      <c r="L55" s="961"/>
      <c r="M55" s="961"/>
      <c r="N55" s="961"/>
      <c r="O55" s="961"/>
      <c r="P55" s="961"/>
      <c r="Q55" s="961"/>
      <c r="R55" s="961"/>
      <c r="S55" s="962"/>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554" t="s">
        <v>1552</v>
      </c>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6"/>
    </row>
    <row r="57" spans="1:50" ht="66.75" customHeight="1" thickBot="1">
      <c r="A57" s="388"/>
      <c r="B57" s="389"/>
      <c r="C57" s="396" t="s">
        <v>103</v>
      </c>
      <c r="D57" s="397"/>
      <c r="E57" s="397"/>
      <c r="F57" s="398"/>
      <c r="G57" s="781" t="s">
        <v>1551</v>
      </c>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3"/>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134</v>
      </c>
      <c r="L67" s="301"/>
      <c r="M67" s="301"/>
      <c r="N67" s="301"/>
      <c r="O67" s="301"/>
      <c r="P67" s="301"/>
      <c r="Q67" s="301"/>
      <c r="R67" s="302"/>
      <c r="S67" s="422" t="s">
        <v>111</v>
      </c>
      <c r="T67" s="426"/>
      <c r="U67" s="426"/>
      <c r="V67" s="426"/>
      <c r="W67" s="426"/>
      <c r="X67" s="426"/>
      <c r="Y67" s="426"/>
      <c r="Z67" s="442"/>
      <c r="AA67" s="557">
        <v>156</v>
      </c>
      <c r="AB67" s="301"/>
      <c r="AC67" s="301"/>
      <c r="AD67" s="301"/>
      <c r="AE67" s="301"/>
      <c r="AF67" s="301"/>
      <c r="AG67" s="301"/>
      <c r="AH67" s="302"/>
      <c r="AI67" s="422" t="s">
        <v>112</v>
      </c>
      <c r="AJ67" s="423"/>
      <c r="AK67" s="423"/>
      <c r="AL67" s="423"/>
      <c r="AM67" s="423"/>
      <c r="AN67" s="423"/>
      <c r="AO67" s="423"/>
      <c r="AP67" s="424"/>
      <c r="AQ67" s="425">
        <v>274</v>
      </c>
      <c r="AR67" s="426"/>
      <c r="AS67" s="426"/>
      <c r="AT67" s="426"/>
      <c r="AU67" s="426"/>
      <c r="AV67" s="426"/>
      <c r="AW67" s="426"/>
      <c r="AX67" s="427"/>
    </row>
  </sheetData>
  <mergeCells count="254">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R35:W35"/>
    <mergeCell ref="X35:AX35"/>
    <mergeCell ref="L31:Q31"/>
    <mergeCell ref="R31:W31"/>
    <mergeCell ref="X31:AX31"/>
    <mergeCell ref="C32:K32"/>
    <mergeCell ref="L32:Q32"/>
    <mergeCell ref="R32:W32"/>
    <mergeCell ref="X32:AX32"/>
    <mergeCell ref="A29:B36"/>
    <mergeCell ref="C29:K29"/>
    <mergeCell ref="C36:K36"/>
    <mergeCell ref="L36:Q36"/>
    <mergeCell ref="R36:W36"/>
    <mergeCell ref="X36:AX36"/>
    <mergeCell ref="C33:K33"/>
    <mergeCell ref="L29:Q29"/>
    <mergeCell ref="R29:W29"/>
    <mergeCell ref="X29:AX29"/>
    <mergeCell ref="C30:K30"/>
    <mergeCell ref="L30:Q30"/>
    <mergeCell ref="R30:W30"/>
    <mergeCell ref="X30:AX30"/>
    <mergeCell ref="L33:Q33"/>
    <mergeCell ref="R33:W33"/>
    <mergeCell ref="X33:AX33"/>
    <mergeCell ref="C34:K34"/>
    <mergeCell ref="L34:Q34"/>
    <mergeCell ref="R34:W34"/>
    <mergeCell ref="X34:AX34"/>
    <mergeCell ref="C31:K31"/>
    <mergeCell ref="C35:K35"/>
    <mergeCell ref="L35:Q35"/>
    <mergeCell ref="AT26:AX26"/>
    <mergeCell ref="AT23:AX23"/>
    <mergeCell ref="AT24:AX24"/>
    <mergeCell ref="AT25:AX25"/>
    <mergeCell ref="G24:X25"/>
    <mergeCell ref="Y24:AA24"/>
    <mergeCell ref="AE24:AI24"/>
    <mergeCell ref="AT27:AX27"/>
    <mergeCell ref="Y28:AA28"/>
    <mergeCell ref="AB28:AD28"/>
    <mergeCell ref="AE28:AI28"/>
    <mergeCell ref="AJ28:AN28"/>
    <mergeCell ref="AO28:AS28"/>
    <mergeCell ref="AT28:AX28"/>
    <mergeCell ref="G27:X28"/>
    <mergeCell ref="Y27:AA27"/>
    <mergeCell ref="Y23:AA23"/>
    <mergeCell ref="AB23:AD23"/>
    <mergeCell ref="AE23:AI23"/>
    <mergeCell ref="A23:F25"/>
    <mergeCell ref="AE25:AI25"/>
    <mergeCell ref="AJ25:AN25"/>
    <mergeCell ref="G26:X26"/>
    <mergeCell ref="Y26:AA26"/>
    <mergeCell ref="AB26:AD26"/>
    <mergeCell ref="AE26:AI26"/>
    <mergeCell ref="AJ26:AN26"/>
    <mergeCell ref="AO26:AS26"/>
    <mergeCell ref="AJ24:AN24"/>
    <mergeCell ref="Y25:AA25"/>
    <mergeCell ref="G23:X23"/>
    <mergeCell ref="A26:F28"/>
    <mergeCell ref="AB27:AD27"/>
    <mergeCell ref="AE27:AI27"/>
    <mergeCell ref="AJ27:AN27"/>
    <mergeCell ref="AO27:AS27"/>
    <mergeCell ref="AO20:AS20"/>
    <mergeCell ref="AT20:AX20"/>
    <mergeCell ref="Y21:AA21"/>
    <mergeCell ref="AE20:AI20"/>
    <mergeCell ref="AJ20:AN20"/>
    <mergeCell ref="AJ23:AN23"/>
    <mergeCell ref="AB24:AD25"/>
    <mergeCell ref="AO23:AS23"/>
    <mergeCell ref="AO24:AS24"/>
    <mergeCell ref="AO25:AS25"/>
    <mergeCell ref="AJ21:AN21"/>
    <mergeCell ref="AO21:AS21"/>
    <mergeCell ref="AT21:AX21"/>
    <mergeCell ref="Y22:AA22"/>
    <mergeCell ref="AB22:AD22"/>
    <mergeCell ref="AE22:AI22"/>
    <mergeCell ref="AJ22:AN22"/>
    <mergeCell ref="AO22:AS22"/>
    <mergeCell ref="AT22:AX22"/>
    <mergeCell ref="A19:F22"/>
    <mergeCell ref="G19:X19"/>
    <mergeCell ref="Y19:AA19"/>
    <mergeCell ref="AB19:AD19"/>
    <mergeCell ref="AE19:AI19"/>
    <mergeCell ref="AJ19:AN19"/>
    <mergeCell ref="AE21:AI21"/>
    <mergeCell ref="G17:O17"/>
    <mergeCell ref="P17:V17"/>
    <mergeCell ref="W17:AC17"/>
    <mergeCell ref="AD17:AJ17"/>
    <mergeCell ref="AK17:AQ17"/>
    <mergeCell ref="AO19:AS19"/>
    <mergeCell ref="AR17:AX17"/>
    <mergeCell ref="G18:O18"/>
    <mergeCell ref="P18:V18"/>
    <mergeCell ref="W18:AC18"/>
    <mergeCell ref="AD18:AJ18"/>
    <mergeCell ref="AK18:AQ18"/>
    <mergeCell ref="AR18:AX18"/>
    <mergeCell ref="AT19:AX19"/>
    <mergeCell ref="G20:X22"/>
    <mergeCell ref="Y20:AA20"/>
    <mergeCell ref="AB20:AD21"/>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2542" t="str">
        <f ca="1">RIGHT(CELL("filename",AQ1),LEN(CELL("filename",AQ1))-FIND("]",CELL("filename",AQ1)))</f>
        <v>259</v>
      </c>
      <c r="AR1" s="2542"/>
      <c r="AS1" s="2542"/>
      <c r="AT1" s="2542"/>
      <c r="AU1" s="2542"/>
      <c r="AV1" s="2542"/>
      <c r="AW1" s="2542"/>
      <c r="AX1" s="2542"/>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42" t="s">
        <v>1594</v>
      </c>
      <c r="H3" s="2543"/>
      <c r="I3" s="2543"/>
      <c r="J3" s="2543"/>
      <c r="K3" s="2543"/>
      <c r="L3" s="2543"/>
      <c r="M3" s="2543"/>
      <c r="N3" s="2543"/>
      <c r="O3" s="2543"/>
      <c r="P3" s="2543"/>
      <c r="Q3" s="2543"/>
      <c r="R3" s="2543"/>
      <c r="S3" s="2543"/>
      <c r="T3" s="2543"/>
      <c r="U3" s="2543"/>
      <c r="V3" s="2543"/>
      <c r="W3" s="2543"/>
      <c r="X3" s="2543"/>
      <c r="Y3" s="60" t="s">
        <v>245</v>
      </c>
      <c r="Z3" s="61"/>
      <c r="AA3" s="61"/>
      <c r="AB3" s="61"/>
      <c r="AC3" s="61"/>
      <c r="AD3" s="62"/>
      <c r="AE3" s="1278" t="s">
        <v>1593</v>
      </c>
      <c r="AF3" s="713"/>
      <c r="AG3" s="713"/>
      <c r="AH3" s="713"/>
      <c r="AI3" s="713"/>
      <c r="AJ3" s="713"/>
      <c r="AK3" s="713"/>
      <c r="AL3" s="713"/>
      <c r="AM3" s="713"/>
      <c r="AN3" s="713"/>
      <c r="AO3" s="713"/>
      <c r="AP3" s="714"/>
      <c r="AQ3" s="66" t="s">
        <v>8</v>
      </c>
      <c r="AR3" s="715"/>
      <c r="AS3" s="715"/>
      <c r="AT3" s="715"/>
      <c r="AU3" s="715"/>
      <c r="AV3" s="715"/>
      <c r="AW3" s="715"/>
      <c r="AX3" s="716"/>
    </row>
    <row r="4" spans="1:50" ht="30" customHeight="1">
      <c r="A4" s="84" t="s">
        <v>9</v>
      </c>
      <c r="B4" s="85"/>
      <c r="C4" s="85"/>
      <c r="D4" s="85"/>
      <c r="E4" s="85"/>
      <c r="F4" s="86"/>
      <c r="G4" s="845" t="s">
        <v>1592</v>
      </c>
      <c r="H4" s="846"/>
      <c r="I4" s="846"/>
      <c r="J4" s="846"/>
      <c r="K4" s="846"/>
      <c r="L4" s="846"/>
      <c r="M4" s="846"/>
      <c r="N4" s="846"/>
      <c r="O4" s="846"/>
      <c r="P4" s="846"/>
      <c r="Q4" s="846"/>
      <c r="R4" s="846"/>
      <c r="S4" s="846"/>
      <c r="T4" s="846"/>
      <c r="U4" s="846"/>
      <c r="V4" s="1539"/>
      <c r="W4" s="1539"/>
      <c r="X4" s="1539"/>
      <c r="Y4" s="90" t="s">
        <v>11</v>
      </c>
      <c r="Z4" s="91"/>
      <c r="AA4" s="91"/>
      <c r="AB4" s="91"/>
      <c r="AC4" s="91"/>
      <c r="AD4" s="92"/>
      <c r="AE4" s="719" t="s">
        <v>1591</v>
      </c>
      <c r="AF4" s="719"/>
      <c r="AG4" s="719"/>
      <c r="AH4" s="719"/>
      <c r="AI4" s="719"/>
      <c r="AJ4" s="719"/>
      <c r="AK4" s="719"/>
      <c r="AL4" s="719"/>
      <c r="AM4" s="719"/>
      <c r="AN4" s="719"/>
      <c r="AO4" s="719"/>
      <c r="AP4" s="1637"/>
      <c r="AQ4" s="457" t="s">
        <v>1590</v>
      </c>
      <c r="AR4" s="458"/>
      <c r="AS4" s="458"/>
      <c r="AT4" s="458"/>
      <c r="AU4" s="458"/>
      <c r="AV4" s="458"/>
      <c r="AW4" s="458"/>
      <c r="AX4" s="459"/>
    </row>
    <row r="5" spans="1:50" ht="30" customHeight="1">
      <c r="A5" s="99" t="s">
        <v>14</v>
      </c>
      <c r="B5" s="100"/>
      <c r="C5" s="100"/>
      <c r="D5" s="100"/>
      <c r="E5" s="100"/>
      <c r="F5" s="100"/>
      <c r="G5" s="847" t="s">
        <v>15</v>
      </c>
      <c r="H5" s="1539"/>
      <c r="I5" s="1539"/>
      <c r="J5" s="1539"/>
      <c r="K5" s="1539"/>
      <c r="L5" s="1539"/>
      <c r="M5" s="1539"/>
      <c r="N5" s="1539"/>
      <c r="O5" s="1539"/>
      <c r="P5" s="1539"/>
      <c r="Q5" s="1539"/>
      <c r="R5" s="1539"/>
      <c r="S5" s="1539"/>
      <c r="T5" s="1539"/>
      <c r="U5" s="1539"/>
      <c r="V5" s="1539"/>
      <c r="W5" s="1539"/>
      <c r="X5" s="1539"/>
      <c r="Y5" s="103" t="s">
        <v>16</v>
      </c>
      <c r="Z5" s="104"/>
      <c r="AA5" s="104"/>
      <c r="AB5" s="104"/>
      <c r="AC5" s="104"/>
      <c r="AD5" s="105"/>
      <c r="AE5" s="2541" t="s">
        <v>1589</v>
      </c>
      <c r="AF5" s="458"/>
      <c r="AG5" s="458"/>
      <c r="AH5" s="458"/>
      <c r="AI5" s="458"/>
      <c r="AJ5" s="458"/>
      <c r="AK5" s="458"/>
      <c r="AL5" s="458"/>
      <c r="AM5" s="458"/>
      <c r="AN5" s="458"/>
      <c r="AO5" s="458"/>
      <c r="AP5" s="458"/>
      <c r="AQ5" s="720"/>
      <c r="AR5" s="720"/>
      <c r="AS5" s="720"/>
      <c r="AT5" s="720"/>
      <c r="AU5" s="720"/>
      <c r="AV5" s="720"/>
      <c r="AW5" s="720"/>
      <c r="AX5" s="1206"/>
    </row>
    <row r="6" spans="1:50" ht="39.950000000000003" customHeight="1">
      <c r="A6" s="68" t="s">
        <v>18</v>
      </c>
      <c r="B6" s="69"/>
      <c r="C6" s="69"/>
      <c r="D6" s="69"/>
      <c r="E6" s="69"/>
      <c r="F6" s="69"/>
      <c r="G6" s="70" t="s">
        <v>239</v>
      </c>
      <c r="H6" s="71"/>
      <c r="I6" s="71"/>
      <c r="J6" s="71"/>
      <c r="K6" s="71"/>
      <c r="L6" s="71"/>
      <c r="M6" s="71"/>
      <c r="N6" s="71"/>
      <c r="O6" s="71"/>
      <c r="P6" s="71"/>
      <c r="Q6" s="71"/>
      <c r="R6" s="71"/>
      <c r="S6" s="71"/>
      <c r="T6" s="71"/>
      <c r="U6" s="71"/>
      <c r="V6" s="72"/>
      <c r="W6" s="72"/>
      <c r="X6" s="72"/>
      <c r="Y6" s="73" t="s">
        <v>238</v>
      </c>
      <c r="Z6" s="74"/>
      <c r="AA6" s="74"/>
      <c r="AB6" s="74"/>
      <c r="AC6" s="74"/>
      <c r="AD6" s="75"/>
      <c r="AE6" s="2165" t="s">
        <v>1588</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562" t="s">
        <v>1587</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37.25" customHeight="1">
      <c r="A8" s="79" t="s">
        <v>24</v>
      </c>
      <c r="B8" s="80"/>
      <c r="C8" s="80"/>
      <c r="D8" s="80"/>
      <c r="E8" s="80"/>
      <c r="F8" s="80"/>
      <c r="G8" s="562" t="s">
        <v>1586</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26</v>
      </c>
      <c r="Q11" s="142"/>
      <c r="R11" s="142"/>
      <c r="S11" s="142"/>
      <c r="T11" s="142"/>
      <c r="U11" s="142"/>
      <c r="V11" s="142"/>
      <c r="W11" s="142">
        <v>23</v>
      </c>
      <c r="X11" s="142"/>
      <c r="Y11" s="142"/>
      <c r="Z11" s="142"/>
      <c r="AA11" s="142"/>
      <c r="AB11" s="142"/>
      <c r="AC11" s="142"/>
      <c r="AD11" s="142">
        <v>23</v>
      </c>
      <c r="AE11" s="142"/>
      <c r="AF11" s="142"/>
      <c r="AG11" s="142"/>
      <c r="AH11" s="142"/>
      <c r="AI11" s="142"/>
      <c r="AJ11" s="142"/>
      <c r="AK11" s="142">
        <v>17</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1" t="s">
        <v>629</v>
      </c>
      <c r="Q12" s="152"/>
      <c r="R12" s="152"/>
      <c r="S12" s="152"/>
      <c r="T12" s="152"/>
      <c r="U12" s="152"/>
      <c r="V12" s="153"/>
      <c r="W12" s="151" t="s">
        <v>629</v>
      </c>
      <c r="X12" s="152"/>
      <c r="Y12" s="152"/>
      <c r="Z12" s="152"/>
      <c r="AA12" s="152"/>
      <c r="AB12" s="152"/>
      <c r="AC12" s="153"/>
      <c r="AD12" s="151" t="s">
        <v>629</v>
      </c>
      <c r="AE12" s="152"/>
      <c r="AF12" s="152"/>
      <c r="AG12" s="152"/>
      <c r="AH12" s="152"/>
      <c r="AI12" s="152"/>
      <c r="AJ12" s="153"/>
      <c r="AK12" s="151" t="s">
        <v>629</v>
      </c>
      <c r="AL12" s="152"/>
      <c r="AM12" s="152"/>
      <c r="AN12" s="152"/>
      <c r="AO12" s="152"/>
      <c r="AP12" s="152"/>
      <c r="AQ12" s="153"/>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629</v>
      </c>
      <c r="Q13" s="152"/>
      <c r="R13" s="152"/>
      <c r="S13" s="152"/>
      <c r="T13" s="152"/>
      <c r="U13" s="152"/>
      <c r="V13" s="153"/>
      <c r="W13" s="151" t="s">
        <v>629</v>
      </c>
      <c r="X13" s="152"/>
      <c r="Y13" s="152"/>
      <c r="Z13" s="152"/>
      <c r="AA13" s="152"/>
      <c r="AB13" s="152"/>
      <c r="AC13" s="153"/>
      <c r="AD13" s="151" t="s">
        <v>629</v>
      </c>
      <c r="AE13" s="152"/>
      <c r="AF13" s="152"/>
      <c r="AG13" s="152"/>
      <c r="AH13" s="152"/>
      <c r="AI13" s="152"/>
      <c r="AJ13" s="153"/>
      <c r="AK13" s="151" t="s">
        <v>629</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629</v>
      </c>
      <c r="Q14" s="152"/>
      <c r="R14" s="152"/>
      <c r="S14" s="152"/>
      <c r="T14" s="152"/>
      <c r="U14" s="152"/>
      <c r="V14" s="153"/>
      <c r="W14" s="151" t="s">
        <v>629</v>
      </c>
      <c r="X14" s="152"/>
      <c r="Y14" s="152"/>
      <c r="Z14" s="152"/>
      <c r="AA14" s="152"/>
      <c r="AB14" s="152"/>
      <c r="AC14" s="153"/>
      <c r="AD14" s="151" t="s">
        <v>629</v>
      </c>
      <c r="AE14" s="152"/>
      <c r="AF14" s="152"/>
      <c r="AG14" s="152"/>
      <c r="AH14" s="152"/>
      <c r="AI14" s="152"/>
      <c r="AJ14" s="153"/>
      <c r="AK14" s="151" t="s">
        <v>629</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629</v>
      </c>
      <c r="Q15" s="157"/>
      <c r="R15" s="157"/>
      <c r="S15" s="157"/>
      <c r="T15" s="157"/>
      <c r="U15" s="157"/>
      <c r="V15" s="157"/>
      <c r="W15" s="157" t="s">
        <v>629</v>
      </c>
      <c r="X15" s="157"/>
      <c r="Y15" s="157"/>
      <c r="Z15" s="157"/>
      <c r="AA15" s="157"/>
      <c r="AB15" s="157"/>
      <c r="AC15" s="157"/>
      <c r="AD15" s="157" t="s">
        <v>629</v>
      </c>
      <c r="AE15" s="157"/>
      <c r="AF15" s="157"/>
      <c r="AG15" s="157"/>
      <c r="AH15" s="157"/>
      <c r="AI15" s="157"/>
      <c r="AJ15" s="157"/>
      <c r="AK15" s="157" t="s">
        <v>629</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26</v>
      </c>
      <c r="Q16" s="165"/>
      <c r="R16" s="165"/>
      <c r="S16" s="165"/>
      <c r="T16" s="165"/>
      <c r="U16" s="165"/>
      <c r="V16" s="165"/>
      <c r="W16" s="165">
        <v>23</v>
      </c>
      <c r="X16" s="165"/>
      <c r="Y16" s="165"/>
      <c r="Z16" s="165"/>
      <c r="AA16" s="165"/>
      <c r="AB16" s="165"/>
      <c r="AC16" s="165"/>
      <c r="AD16" s="165">
        <v>23</v>
      </c>
      <c r="AE16" s="165"/>
      <c r="AF16" s="165"/>
      <c r="AG16" s="165"/>
      <c r="AH16" s="165"/>
      <c r="AI16" s="165"/>
      <c r="AJ16" s="165"/>
      <c r="AK16" s="165">
        <v>17</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26</v>
      </c>
      <c r="Q17" s="169"/>
      <c r="R17" s="169"/>
      <c r="S17" s="169"/>
      <c r="T17" s="169"/>
      <c r="U17" s="169"/>
      <c r="V17" s="169"/>
      <c r="W17" s="169">
        <v>23</v>
      </c>
      <c r="X17" s="169"/>
      <c r="Y17" s="169"/>
      <c r="Z17" s="169"/>
      <c r="AA17" s="169"/>
      <c r="AB17" s="169"/>
      <c r="AC17" s="169"/>
      <c r="AD17" s="169">
        <v>23</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699</v>
      </c>
      <c r="AU19" s="187"/>
      <c r="AV19" s="187"/>
      <c r="AW19" s="187"/>
      <c r="AX19" s="194"/>
    </row>
    <row r="20" spans="1:55" ht="26.85" customHeight="1">
      <c r="A20" s="179"/>
      <c r="B20" s="177"/>
      <c r="C20" s="177"/>
      <c r="D20" s="177"/>
      <c r="E20" s="177"/>
      <c r="F20" s="178"/>
      <c r="G20" s="819" t="s">
        <v>1585</v>
      </c>
      <c r="H20" s="405"/>
      <c r="I20" s="405"/>
      <c r="J20" s="405"/>
      <c r="K20" s="405"/>
      <c r="L20" s="405"/>
      <c r="M20" s="405"/>
      <c r="N20" s="405"/>
      <c r="O20" s="405"/>
      <c r="P20" s="405"/>
      <c r="Q20" s="405"/>
      <c r="R20" s="405"/>
      <c r="S20" s="405"/>
      <c r="T20" s="405"/>
      <c r="U20" s="405"/>
      <c r="V20" s="405"/>
      <c r="W20" s="405"/>
      <c r="X20" s="605"/>
      <c r="Y20" s="204" t="s">
        <v>49</v>
      </c>
      <c r="Z20" s="205"/>
      <c r="AA20" s="206"/>
      <c r="AB20" s="820" t="s">
        <v>1583</v>
      </c>
      <c r="AC20" s="821"/>
      <c r="AD20" s="821"/>
      <c r="AE20" s="173">
        <v>35</v>
      </c>
      <c r="AF20" s="173"/>
      <c r="AG20" s="173"/>
      <c r="AH20" s="173"/>
      <c r="AI20" s="173"/>
      <c r="AJ20" s="173">
        <v>9</v>
      </c>
      <c r="AK20" s="173"/>
      <c r="AL20" s="173"/>
      <c r="AM20" s="173"/>
      <c r="AN20" s="173"/>
      <c r="AO20" s="173">
        <v>12</v>
      </c>
      <c r="AP20" s="173"/>
      <c r="AQ20" s="173"/>
      <c r="AR20" s="173"/>
      <c r="AS20" s="173"/>
      <c r="AT20" s="174"/>
      <c r="AU20" s="174"/>
      <c r="AV20" s="174"/>
      <c r="AW20" s="174"/>
      <c r="AX20" s="175"/>
    </row>
    <row r="21" spans="1:55" ht="23.85" customHeight="1">
      <c r="A21" s="180"/>
      <c r="B21" s="181"/>
      <c r="C21" s="181"/>
      <c r="D21" s="181"/>
      <c r="E21" s="181"/>
      <c r="F21" s="182"/>
      <c r="G21" s="606"/>
      <c r="H21" s="408"/>
      <c r="I21" s="408"/>
      <c r="J21" s="408"/>
      <c r="K21" s="408"/>
      <c r="L21" s="408"/>
      <c r="M21" s="408"/>
      <c r="N21" s="408"/>
      <c r="O21" s="408"/>
      <c r="P21" s="408"/>
      <c r="Q21" s="408"/>
      <c r="R21" s="408"/>
      <c r="S21" s="408"/>
      <c r="T21" s="408"/>
      <c r="U21" s="408"/>
      <c r="V21" s="408"/>
      <c r="W21" s="408"/>
      <c r="X21" s="607"/>
      <c r="Y21" s="128" t="s">
        <v>51</v>
      </c>
      <c r="Z21" s="129"/>
      <c r="AA21" s="130"/>
      <c r="AB21" s="188" t="s">
        <v>901</v>
      </c>
      <c r="AC21" s="188"/>
      <c r="AD21" s="188"/>
      <c r="AE21" s="188" t="s">
        <v>469</v>
      </c>
      <c r="AF21" s="188"/>
      <c r="AG21" s="188"/>
      <c r="AH21" s="188"/>
      <c r="AI21" s="188"/>
      <c r="AJ21" s="188" t="s">
        <v>469</v>
      </c>
      <c r="AK21" s="188"/>
      <c r="AL21" s="188"/>
      <c r="AM21" s="188"/>
      <c r="AN21" s="188"/>
      <c r="AO21" s="188" t="s">
        <v>469</v>
      </c>
      <c r="AP21" s="188"/>
      <c r="AQ21" s="188"/>
      <c r="AR21" s="188"/>
      <c r="AS21" s="188"/>
      <c r="AT21" s="169" t="s">
        <v>469</v>
      </c>
      <c r="AU21" s="169"/>
      <c r="AV21" s="169"/>
      <c r="AW21" s="169"/>
      <c r="AX21" s="189"/>
    </row>
    <row r="22" spans="1:55" ht="32.25" customHeight="1">
      <c r="A22" s="180"/>
      <c r="B22" s="181"/>
      <c r="C22" s="181"/>
      <c r="D22" s="181"/>
      <c r="E22" s="181"/>
      <c r="F22" s="182"/>
      <c r="G22" s="608"/>
      <c r="H22" s="236"/>
      <c r="I22" s="236"/>
      <c r="J22" s="236"/>
      <c r="K22" s="236"/>
      <c r="L22" s="236"/>
      <c r="M22" s="236"/>
      <c r="N22" s="236"/>
      <c r="O22" s="236"/>
      <c r="P22" s="236"/>
      <c r="Q22" s="236"/>
      <c r="R22" s="236"/>
      <c r="S22" s="236"/>
      <c r="T22" s="236"/>
      <c r="U22" s="236"/>
      <c r="V22" s="236"/>
      <c r="W22" s="236"/>
      <c r="X22" s="237"/>
      <c r="Y22" s="128" t="s">
        <v>52</v>
      </c>
      <c r="Z22" s="129"/>
      <c r="AA22" s="130"/>
      <c r="AB22" s="190" t="s">
        <v>199</v>
      </c>
      <c r="AC22" s="190"/>
      <c r="AD22" s="190"/>
      <c r="AE22" s="2535" t="s">
        <v>197</v>
      </c>
      <c r="AF22" s="1393"/>
      <c r="AG22" s="1393"/>
      <c r="AH22" s="1393"/>
      <c r="AI22" s="1393"/>
      <c r="AJ22" s="2535" t="s">
        <v>197</v>
      </c>
      <c r="AK22" s="1393"/>
      <c r="AL22" s="1393"/>
      <c r="AM22" s="1393"/>
      <c r="AN22" s="1393"/>
      <c r="AO22" s="2535" t="s">
        <v>197</v>
      </c>
      <c r="AP22" s="1393"/>
      <c r="AQ22" s="1393"/>
      <c r="AR22" s="1393"/>
      <c r="AS22" s="1393"/>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819" t="s">
        <v>1584</v>
      </c>
      <c r="H24" s="405"/>
      <c r="I24" s="405"/>
      <c r="J24" s="405"/>
      <c r="K24" s="405"/>
      <c r="L24" s="405"/>
      <c r="M24" s="405"/>
      <c r="N24" s="405"/>
      <c r="O24" s="405"/>
      <c r="P24" s="405"/>
      <c r="Q24" s="405"/>
      <c r="R24" s="405"/>
      <c r="S24" s="405"/>
      <c r="T24" s="405"/>
      <c r="U24" s="405"/>
      <c r="V24" s="405"/>
      <c r="W24" s="405"/>
      <c r="X24" s="605"/>
      <c r="Y24" s="226" t="s">
        <v>58</v>
      </c>
      <c r="Z24" s="227"/>
      <c r="AA24" s="228"/>
      <c r="AB24" s="2536" t="s">
        <v>1583</v>
      </c>
      <c r="AC24" s="560"/>
      <c r="AD24" s="2537"/>
      <c r="AE24" s="2534" t="s">
        <v>1582</v>
      </c>
      <c r="AF24" s="811"/>
      <c r="AG24" s="811"/>
      <c r="AH24" s="811"/>
      <c r="AI24" s="811"/>
      <c r="AJ24" s="2534" t="s">
        <v>1581</v>
      </c>
      <c r="AK24" s="811"/>
      <c r="AL24" s="811"/>
      <c r="AM24" s="811"/>
      <c r="AN24" s="811"/>
      <c r="AO24" s="2534" t="s">
        <v>1580</v>
      </c>
      <c r="AP24" s="811"/>
      <c r="AQ24" s="811"/>
      <c r="AR24" s="811"/>
      <c r="AS24" s="811"/>
      <c r="AT24" s="234" t="s">
        <v>197</v>
      </c>
      <c r="AU24" s="74"/>
      <c r="AV24" s="74"/>
      <c r="AW24" s="74"/>
      <c r="AX24" s="265"/>
      <c r="AY24" s="2"/>
      <c r="AZ24" s="3"/>
      <c r="BA24" s="3"/>
      <c r="BB24" s="3"/>
      <c r="BC24" s="3"/>
    </row>
    <row r="25" spans="1:55" ht="32.25" customHeight="1">
      <c r="A25" s="246"/>
      <c r="B25" s="247"/>
      <c r="C25" s="247"/>
      <c r="D25" s="247"/>
      <c r="E25" s="247"/>
      <c r="F25" s="248"/>
      <c r="G25" s="608"/>
      <c r="H25" s="236"/>
      <c r="I25" s="236"/>
      <c r="J25" s="236"/>
      <c r="K25" s="236"/>
      <c r="L25" s="236"/>
      <c r="M25" s="236"/>
      <c r="N25" s="236"/>
      <c r="O25" s="236"/>
      <c r="P25" s="236"/>
      <c r="Q25" s="236"/>
      <c r="R25" s="236"/>
      <c r="S25" s="236"/>
      <c r="T25" s="236"/>
      <c r="U25" s="236"/>
      <c r="V25" s="236"/>
      <c r="W25" s="236"/>
      <c r="X25" s="237"/>
      <c r="Y25" s="230" t="s">
        <v>61</v>
      </c>
      <c r="Z25" s="231"/>
      <c r="AA25" s="232"/>
      <c r="AB25" s="2538"/>
      <c r="AC25" s="2539"/>
      <c r="AD25" s="2540"/>
      <c r="AE25" s="2535" t="s">
        <v>197</v>
      </c>
      <c r="AF25" s="1393"/>
      <c r="AG25" s="1393"/>
      <c r="AH25" s="1393"/>
      <c r="AI25" s="1393"/>
      <c r="AJ25" s="2535" t="s">
        <v>197</v>
      </c>
      <c r="AK25" s="1393"/>
      <c r="AL25" s="1393"/>
      <c r="AM25" s="1393"/>
      <c r="AN25" s="1393"/>
      <c r="AO25" s="2535" t="s">
        <v>197</v>
      </c>
      <c r="AP25" s="1393"/>
      <c r="AQ25" s="1393"/>
      <c r="AR25" s="1393"/>
      <c r="AS25" s="1393"/>
      <c r="AT25" s="2535" t="s">
        <v>197</v>
      </c>
      <c r="AU25" s="1393"/>
      <c r="AV25" s="1393"/>
      <c r="AW25" s="1393"/>
      <c r="AX25" s="1393"/>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994" t="s">
        <v>1579</v>
      </c>
      <c r="H27" s="994"/>
      <c r="I27" s="994"/>
      <c r="J27" s="994"/>
      <c r="K27" s="994"/>
      <c r="L27" s="994"/>
      <c r="M27" s="994"/>
      <c r="N27" s="994"/>
      <c r="O27" s="994"/>
      <c r="P27" s="994"/>
      <c r="Q27" s="994"/>
      <c r="R27" s="994"/>
      <c r="S27" s="994"/>
      <c r="T27" s="994"/>
      <c r="U27" s="994"/>
      <c r="V27" s="994"/>
      <c r="W27" s="994"/>
      <c r="X27" s="994"/>
      <c r="Y27" s="261" t="s">
        <v>62</v>
      </c>
      <c r="Z27" s="262"/>
      <c r="AA27" s="263"/>
      <c r="AB27" s="502" t="s">
        <v>354</v>
      </c>
      <c r="AC27" s="503"/>
      <c r="AD27" s="532"/>
      <c r="AE27" s="740">
        <v>8233</v>
      </c>
      <c r="AF27" s="503"/>
      <c r="AG27" s="503"/>
      <c r="AH27" s="503"/>
      <c r="AI27" s="532"/>
      <c r="AJ27" s="740">
        <v>31669</v>
      </c>
      <c r="AK27" s="503"/>
      <c r="AL27" s="503"/>
      <c r="AM27" s="503"/>
      <c r="AN27" s="532"/>
      <c r="AO27" s="740">
        <v>23360</v>
      </c>
      <c r="AP27" s="503"/>
      <c r="AQ27" s="503"/>
      <c r="AR27" s="503"/>
      <c r="AS27" s="532"/>
      <c r="AT27" s="169" t="s">
        <v>629</v>
      </c>
      <c r="AU27" s="169"/>
      <c r="AV27" s="169"/>
      <c r="AW27" s="169"/>
      <c r="AX27" s="189"/>
    </row>
    <row r="28" spans="1:55" ht="47.1" customHeight="1">
      <c r="A28" s="214"/>
      <c r="B28" s="215"/>
      <c r="C28" s="215"/>
      <c r="D28" s="215"/>
      <c r="E28" s="215"/>
      <c r="F28" s="216"/>
      <c r="G28" s="1613"/>
      <c r="H28" s="1613"/>
      <c r="I28" s="1613"/>
      <c r="J28" s="1613"/>
      <c r="K28" s="1613"/>
      <c r="L28" s="1613"/>
      <c r="M28" s="1613"/>
      <c r="N28" s="1613"/>
      <c r="O28" s="1613"/>
      <c r="P28" s="1613"/>
      <c r="Q28" s="1613"/>
      <c r="R28" s="1613"/>
      <c r="S28" s="1613"/>
      <c r="T28" s="1613"/>
      <c r="U28" s="1613"/>
      <c r="V28" s="1613"/>
      <c r="W28" s="1613"/>
      <c r="X28" s="1613"/>
      <c r="Y28" s="204" t="s">
        <v>66</v>
      </c>
      <c r="Z28" s="231"/>
      <c r="AA28" s="232"/>
      <c r="AB28" s="264" t="s">
        <v>193</v>
      </c>
      <c r="AC28" s="742"/>
      <c r="AD28" s="743"/>
      <c r="AE28" s="508" t="s">
        <v>1578</v>
      </c>
      <c r="AF28" s="509"/>
      <c r="AG28" s="509"/>
      <c r="AH28" s="509"/>
      <c r="AI28" s="510"/>
      <c r="AJ28" s="508" t="s">
        <v>1577</v>
      </c>
      <c r="AK28" s="509"/>
      <c r="AL28" s="509"/>
      <c r="AM28" s="509"/>
      <c r="AN28" s="510"/>
      <c r="AO28" s="508" t="s">
        <v>1576</v>
      </c>
      <c r="AP28" s="509"/>
      <c r="AQ28" s="509"/>
      <c r="AR28" s="509"/>
      <c r="AS28" s="510"/>
      <c r="AT28" s="169" t="s">
        <v>629</v>
      </c>
      <c r="AU28" s="169"/>
      <c r="AV28" s="169"/>
      <c r="AW28" s="169"/>
      <c r="AX28" s="189"/>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851" t="s">
        <v>1313</v>
      </c>
      <c r="D30" s="852"/>
      <c r="E30" s="852"/>
      <c r="F30" s="852"/>
      <c r="G30" s="852"/>
      <c r="H30" s="852"/>
      <c r="I30" s="852"/>
      <c r="J30" s="852"/>
      <c r="K30" s="853"/>
      <c r="L30" s="142">
        <v>17</v>
      </c>
      <c r="M30" s="142"/>
      <c r="N30" s="142"/>
      <c r="O30" s="142"/>
      <c r="P30" s="142"/>
      <c r="Q30" s="142"/>
      <c r="R30" s="142"/>
      <c r="S30" s="142"/>
      <c r="T30" s="142"/>
      <c r="U30" s="142"/>
      <c r="V30" s="142"/>
      <c r="W30" s="14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854"/>
      <c r="D31" s="855"/>
      <c r="E31" s="855"/>
      <c r="F31" s="855"/>
      <c r="G31" s="855"/>
      <c r="H31" s="855"/>
      <c r="I31" s="855"/>
      <c r="J31" s="855"/>
      <c r="K31" s="856"/>
      <c r="L31" s="157"/>
      <c r="M31" s="157"/>
      <c r="N31" s="157"/>
      <c r="O31" s="157"/>
      <c r="P31" s="157"/>
      <c r="Q31" s="157"/>
      <c r="R31" s="157"/>
      <c r="S31" s="157"/>
      <c r="T31" s="157"/>
      <c r="U31" s="157"/>
      <c r="V31" s="157"/>
      <c r="W31" s="15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854"/>
      <c r="D32" s="855"/>
      <c r="E32" s="855"/>
      <c r="F32" s="855"/>
      <c r="G32" s="855"/>
      <c r="H32" s="855"/>
      <c r="I32" s="855"/>
      <c r="J32" s="855"/>
      <c r="K32" s="856"/>
      <c r="L32" s="157"/>
      <c r="M32" s="157"/>
      <c r="N32" s="157"/>
      <c r="O32" s="157"/>
      <c r="P32" s="157"/>
      <c r="Q32" s="157"/>
      <c r="R32" s="157"/>
      <c r="S32" s="157"/>
      <c r="T32" s="157"/>
      <c r="U32" s="157"/>
      <c r="V32" s="157"/>
      <c r="W32" s="15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854"/>
      <c r="D33" s="855"/>
      <c r="E33" s="855"/>
      <c r="F33" s="855"/>
      <c r="G33" s="855"/>
      <c r="H33" s="855"/>
      <c r="I33" s="855"/>
      <c r="J33" s="855"/>
      <c r="K33" s="856"/>
      <c r="L33" s="157"/>
      <c r="M33" s="157"/>
      <c r="N33" s="157"/>
      <c r="O33" s="157"/>
      <c r="P33" s="157"/>
      <c r="Q33" s="157"/>
      <c r="R33" s="157"/>
      <c r="S33" s="157"/>
      <c r="T33" s="157"/>
      <c r="U33" s="157"/>
      <c r="V33" s="157"/>
      <c r="W33" s="15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854"/>
      <c r="D34" s="855"/>
      <c r="E34" s="855"/>
      <c r="F34" s="855"/>
      <c r="G34" s="855"/>
      <c r="H34" s="855"/>
      <c r="I34" s="855"/>
      <c r="J34" s="855"/>
      <c r="K34" s="856"/>
      <c r="L34" s="157"/>
      <c r="M34" s="157"/>
      <c r="N34" s="157"/>
      <c r="O34" s="157"/>
      <c r="P34" s="157"/>
      <c r="Q34" s="157"/>
      <c r="R34" s="157"/>
      <c r="S34" s="157"/>
      <c r="T34" s="157"/>
      <c r="U34" s="157"/>
      <c r="V34" s="157"/>
      <c r="W34" s="15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857"/>
      <c r="D35" s="858"/>
      <c r="E35" s="858"/>
      <c r="F35" s="858"/>
      <c r="G35" s="858"/>
      <c r="H35" s="858"/>
      <c r="I35" s="858"/>
      <c r="J35" s="858"/>
      <c r="K35" s="859"/>
      <c r="L35" s="860"/>
      <c r="M35" s="858"/>
      <c r="N35" s="858"/>
      <c r="O35" s="858"/>
      <c r="P35" s="858"/>
      <c r="Q35" s="859"/>
      <c r="R35" s="860"/>
      <c r="S35" s="858"/>
      <c r="T35" s="858"/>
      <c r="U35" s="858"/>
      <c r="V35" s="858"/>
      <c r="W35" s="859"/>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v>17</v>
      </c>
      <c r="M36" s="301"/>
      <c r="N36" s="301"/>
      <c r="O36" s="301"/>
      <c r="P36" s="301"/>
      <c r="Q36" s="302"/>
      <c r="R36" s="557"/>
      <c r="S36" s="301"/>
      <c r="T36" s="301"/>
      <c r="U36" s="301"/>
      <c r="V36" s="301"/>
      <c r="W36" s="302"/>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664" t="s">
        <v>171</v>
      </c>
      <c r="AE40" s="755"/>
      <c r="AF40" s="755"/>
      <c r="AG40" s="548" t="s">
        <v>1575</v>
      </c>
      <c r="AH40" s="785"/>
      <c r="AI40" s="785"/>
      <c r="AJ40" s="785"/>
      <c r="AK40" s="785"/>
      <c r="AL40" s="785"/>
      <c r="AM40" s="785"/>
      <c r="AN40" s="785"/>
      <c r="AO40" s="785"/>
      <c r="AP40" s="785"/>
      <c r="AQ40" s="785"/>
      <c r="AR40" s="785"/>
      <c r="AS40" s="785"/>
      <c r="AT40" s="785"/>
      <c r="AU40" s="785"/>
      <c r="AV40" s="785"/>
      <c r="AW40" s="785"/>
      <c r="AX40" s="786"/>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676" t="s">
        <v>171</v>
      </c>
      <c r="AE41" s="677"/>
      <c r="AF41" s="677"/>
      <c r="AG41" s="769"/>
      <c r="AH41" s="770"/>
      <c r="AI41" s="770"/>
      <c r="AJ41" s="770"/>
      <c r="AK41" s="770"/>
      <c r="AL41" s="770"/>
      <c r="AM41" s="770"/>
      <c r="AN41" s="770"/>
      <c r="AO41" s="770"/>
      <c r="AP41" s="770"/>
      <c r="AQ41" s="770"/>
      <c r="AR41" s="770"/>
      <c r="AS41" s="770"/>
      <c r="AT41" s="770"/>
      <c r="AU41" s="770"/>
      <c r="AV41" s="770"/>
      <c r="AW41" s="770"/>
      <c r="AX41" s="771"/>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678" t="s">
        <v>171</v>
      </c>
      <c r="AE42" s="679"/>
      <c r="AF42" s="679"/>
      <c r="AG42" s="772"/>
      <c r="AH42" s="773"/>
      <c r="AI42" s="773"/>
      <c r="AJ42" s="773"/>
      <c r="AK42" s="773"/>
      <c r="AL42" s="773"/>
      <c r="AM42" s="773"/>
      <c r="AN42" s="773"/>
      <c r="AO42" s="773"/>
      <c r="AP42" s="773"/>
      <c r="AQ42" s="773"/>
      <c r="AR42" s="773"/>
      <c r="AS42" s="773"/>
      <c r="AT42" s="773"/>
      <c r="AU42" s="773"/>
      <c r="AV42" s="773"/>
      <c r="AW42" s="773"/>
      <c r="AX42" s="774"/>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680" t="s">
        <v>171</v>
      </c>
      <c r="AE43" s="681"/>
      <c r="AF43" s="681"/>
      <c r="AG43" s="362" t="s">
        <v>1574</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622</v>
      </c>
      <c r="AE44" s="677"/>
      <c r="AF44" s="677"/>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676" t="s">
        <v>171</v>
      </c>
      <c r="AE45" s="677"/>
      <c r="AF45" s="677"/>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676" t="s">
        <v>622</v>
      </c>
      <c r="AE46" s="677"/>
      <c r="AF46" s="677"/>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171</v>
      </c>
      <c r="AE47" s="677"/>
      <c r="AF47" s="677"/>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678" t="s">
        <v>622</v>
      </c>
      <c r="AE48" s="679"/>
      <c r="AF48" s="679"/>
      <c r="AG48" s="772"/>
      <c r="AH48" s="773"/>
      <c r="AI48" s="773"/>
      <c r="AJ48" s="773"/>
      <c r="AK48" s="773"/>
      <c r="AL48" s="773"/>
      <c r="AM48" s="773"/>
      <c r="AN48" s="773"/>
      <c r="AO48" s="773"/>
      <c r="AP48" s="773"/>
      <c r="AQ48" s="773"/>
      <c r="AR48" s="773"/>
      <c r="AS48" s="773"/>
      <c r="AT48" s="773"/>
      <c r="AU48" s="773"/>
      <c r="AV48" s="773"/>
      <c r="AW48" s="773"/>
      <c r="AX48" s="774"/>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680" t="s">
        <v>171</v>
      </c>
      <c r="AE49" s="681"/>
      <c r="AF49" s="681"/>
      <c r="AG49" s="362" t="s">
        <v>1573</v>
      </c>
      <c r="AH49" s="767"/>
      <c r="AI49" s="767"/>
      <c r="AJ49" s="767"/>
      <c r="AK49" s="767"/>
      <c r="AL49" s="767"/>
      <c r="AM49" s="767"/>
      <c r="AN49" s="767"/>
      <c r="AO49" s="767"/>
      <c r="AP49" s="767"/>
      <c r="AQ49" s="767"/>
      <c r="AR49" s="767"/>
      <c r="AS49" s="767"/>
      <c r="AT49" s="767"/>
      <c r="AU49" s="767"/>
      <c r="AV49" s="767"/>
      <c r="AW49" s="767"/>
      <c r="AX49" s="76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171</v>
      </c>
      <c r="AE50" s="677"/>
      <c r="AF50" s="677"/>
      <c r="AG50" s="769"/>
      <c r="AH50" s="770"/>
      <c r="AI50" s="770"/>
      <c r="AJ50" s="770"/>
      <c r="AK50" s="770"/>
      <c r="AL50" s="770"/>
      <c r="AM50" s="770"/>
      <c r="AN50" s="770"/>
      <c r="AO50" s="770"/>
      <c r="AP50" s="770"/>
      <c r="AQ50" s="770"/>
      <c r="AR50" s="770"/>
      <c r="AS50" s="770"/>
      <c r="AT50" s="770"/>
      <c r="AU50" s="770"/>
      <c r="AV50" s="770"/>
      <c r="AW50" s="770"/>
      <c r="AX50" s="771"/>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676" t="s">
        <v>171</v>
      </c>
      <c r="AE51" s="677"/>
      <c r="AF51" s="677"/>
      <c r="AG51" s="772"/>
      <c r="AH51" s="773"/>
      <c r="AI51" s="773"/>
      <c r="AJ51" s="773"/>
      <c r="AK51" s="773"/>
      <c r="AL51" s="773"/>
      <c r="AM51" s="773"/>
      <c r="AN51" s="773"/>
      <c r="AO51" s="773"/>
      <c r="AP51" s="773"/>
      <c r="AQ51" s="773"/>
      <c r="AR51" s="773"/>
      <c r="AS51" s="773"/>
      <c r="AT51" s="773"/>
      <c r="AU51" s="773"/>
      <c r="AV51" s="773"/>
      <c r="AW51" s="773"/>
      <c r="AX51" s="774"/>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680" t="s">
        <v>622</v>
      </c>
      <c r="AE52" s="681"/>
      <c r="AF52" s="681"/>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84" t="s">
        <v>1572</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781" t="s">
        <v>1571</v>
      </c>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3"/>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2531" t="s">
        <v>1570</v>
      </c>
      <c r="B65" s="2532"/>
      <c r="C65" s="2532"/>
      <c r="D65" s="2532"/>
      <c r="E65" s="2532"/>
      <c r="F65" s="2532"/>
      <c r="G65" s="2532"/>
      <c r="H65" s="2532"/>
      <c r="I65" s="2532"/>
      <c r="J65" s="2532"/>
      <c r="K65" s="2532"/>
      <c r="L65" s="2532"/>
      <c r="M65" s="2532"/>
      <c r="N65" s="2532"/>
      <c r="O65" s="2532"/>
      <c r="P65" s="2532"/>
      <c r="Q65" s="2532"/>
      <c r="R65" s="2532"/>
      <c r="S65" s="2532"/>
      <c r="T65" s="2532"/>
      <c r="U65" s="2532"/>
      <c r="V65" s="2532"/>
      <c r="W65" s="2532"/>
      <c r="X65" s="2532"/>
      <c r="Y65" s="2532"/>
      <c r="Z65" s="2532"/>
      <c r="AA65" s="2532"/>
      <c r="AB65" s="2532"/>
      <c r="AC65" s="2532"/>
      <c r="AD65" s="2532"/>
      <c r="AE65" s="2532"/>
      <c r="AF65" s="2532"/>
      <c r="AG65" s="2532"/>
      <c r="AH65" s="2532"/>
      <c r="AI65" s="2532"/>
      <c r="AJ65" s="2532"/>
      <c r="AK65" s="2532"/>
      <c r="AL65" s="2532"/>
      <c r="AM65" s="2532"/>
      <c r="AN65" s="2532"/>
      <c r="AO65" s="2532"/>
      <c r="AP65" s="2532"/>
      <c r="AQ65" s="2532"/>
      <c r="AR65" s="2532"/>
      <c r="AS65" s="2532"/>
      <c r="AT65" s="2532"/>
      <c r="AU65" s="2532"/>
      <c r="AV65" s="2532"/>
      <c r="AW65" s="2532"/>
      <c r="AX65" s="2533"/>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87</v>
      </c>
      <c r="L67" s="709"/>
      <c r="M67" s="709"/>
      <c r="N67" s="709"/>
      <c r="O67" s="709"/>
      <c r="P67" s="709"/>
      <c r="Q67" s="709"/>
      <c r="R67" s="709"/>
      <c r="S67" s="422" t="s">
        <v>111</v>
      </c>
      <c r="T67" s="426"/>
      <c r="U67" s="426"/>
      <c r="V67" s="426"/>
      <c r="W67" s="426"/>
      <c r="X67" s="426"/>
      <c r="Y67" s="426"/>
      <c r="Z67" s="442"/>
      <c r="AA67" s="710">
        <v>159</v>
      </c>
      <c r="AB67" s="709"/>
      <c r="AC67" s="709"/>
      <c r="AD67" s="709"/>
      <c r="AE67" s="709"/>
      <c r="AF67" s="709"/>
      <c r="AG67" s="709"/>
      <c r="AH67" s="709"/>
      <c r="AI67" s="422" t="s">
        <v>112</v>
      </c>
      <c r="AJ67" s="423"/>
      <c r="AK67" s="423"/>
      <c r="AL67" s="423"/>
      <c r="AM67" s="423"/>
      <c r="AN67" s="423"/>
      <c r="AO67" s="423"/>
      <c r="AP67" s="424"/>
      <c r="AQ67" s="704">
        <v>275</v>
      </c>
      <c r="AR67" s="704"/>
      <c r="AS67" s="704"/>
      <c r="AT67" s="704"/>
      <c r="AU67" s="704"/>
      <c r="AV67" s="704"/>
      <c r="AW67" s="704"/>
      <c r="AX67" s="705"/>
    </row>
  </sheetData>
  <mergeCells count="255">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AR18:AX18"/>
    <mergeCell ref="G17:O17"/>
    <mergeCell ref="P17:V17"/>
    <mergeCell ref="W17:AC17"/>
    <mergeCell ref="AD17:AJ17"/>
    <mergeCell ref="AK17:AQ17"/>
    <mergeCell ref="AR17:AX17"/>
    <mergeCell ref="AT22:AX22"/>
    <mergeCell ref="AO19:AS19"/>
    <mergeCell ref="AT19:AX19"/>
    <mergeCell ref="G20:X22"/>
    <mergeCell ref="Y20:AA20"/>
    <mergeCell ref="G18:O18"/>
    <mergeCell ref="P18:V18"/>
    <mergeCell ref="W18:AC18"/>
    <mergeCell ref="AD18:AJ18"/>
    <mergeCell ref="AK18:AQ18"/>
    <mergeCell ref="AB21:AD21"/>
    <mergeCell ref="AE21:AI21"/>
    <mergeCell ref="AJ21:AN21"/>
    <mergeCell ref="AO21:AS21"/>
    <mergeCell ref="AT21:AX21"/>
    <mergeCell ref="Y22:AA22"/>
    <mergeCell ref="AO22:AS22"/>
    <mergeCell ref="AJ20:AN20"/>
    <mergeCell ref="AO20:AS20"/>
    <mergeCell ref="AT20:AX20"/>
    <mergeCell ref="Y21:AA21"/>
    <mergeCell ref="A19:F22"/>
    <mergeCell ref="G19:X19"/>
    <mergeCell ref="Y19:AA19"/>
    <mergeCell ref="AB19:AD19"/>
    <mergeCell ref="AE19:AI19"/>
    <mergeCell ref="AJ19:AN19"/>
    <mergeCell ref="AJ24:AN24"/>
    <mergeCell ref="Y25:AA25"/>
    <mergeCell ref="AE25:AI25"/>
    <mergeCell ref="AJ25:AN25"/>
    <mergeCell ref="AB20:AD20"/>
    <mergeCell ref="AE20:AI20"/>
    <mergeCell ref="AB22:AD22"/>
    <mergeCell ref="AE22:AI22"/>
    <mergeCell ref="AJ22:AN22"/>
    <mergeCell ref="A26:F28"/>
    <mergeCell ref="G26:X26"/>
    <mergeCell ref="Y26:AA26"/>
    <mergeCell ref="AB26:AD26"/>
    <mergeCell ref="AE26:AI26"/>
    <mergeCell ref="G23:X23"/>
    <mergeCell ref="Y23:AA23"/>
    <mergeCell ref="AB23:AD23"/>
    <mergeCell ref="AB24:AD25"/>
    <mergeCell ref="A23:F25"/>
    <mergeCell ref="G24:X25"/>
    <mergeCell ref="Y24:AA24"/>
    <mergeCell ref="AE24:AI24"/>
    <mergeCell ref="AO23:AS23"/>
    <mergeCell ref="AT23:AX23"/>
    <mergeCell ref="AO24:AS24"/>
    <mergeCell ref="AT24:AX24"/>
    <mergeCell ref="AO25:AS25"/>
    <mergeCell ref="AT25:AX25"/>
    <mergeCell ref="AE23:AI23"/>
    <mergeCell ref="AJ23:AN23"/>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C67"/>
  <sheetViews>
    <sheetView view="pageBreakPreview" zoomScale="115" zoomScaleNormal="100" zoomScaleSheetLayoutView="115"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260</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1620</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305</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503</v>
      </c>
      <c r="H4" s="833"/>
      <c r="I4" s="833"/>
      <c r="J4" s="833"/>
      <c r="K4" s="833"/>
      <c r="L4" s="833"/>
      <c r="M4" s="833"/>
      <c r="N4" s="833"/>
      <c r="O4" s="833"/>
      <c r="P4" s="833"/>
      <c r="Q4" s="833"/>
      <c r="R4" s="833"/>
      <c r="S4" s="833"/>
      <c r="T4" s="833"/>
      <c r="U4" s="833"/>
      <c r="V4" s="900"/>
      <c r="W4" s="900"/>
      <c r="X4" s="900"/>
      <c r="Y4" s="90" t="s">
        <v>11</v>
      </c>
      <c r="Z4" s="91"/>
      <c r="AA4" s="91"/>
      <c r="AB4" s="91"/>
      <c r="AC4" s="91"/>
      <c r="AD4" s="92"/>
      <c r="AE4" s="91" t="s">
        <v>1619</v>
      </c>
      <c r="AF4" s="91"/>
      <c r="AG4" s="91"/>
      <c r="AH4" s="91"/>
      <c r="AI4" s="91"/>
      <c r="AJ4" s="91"/>
      <c r="AK4" s="91"/>
      <c r="AL4" s="91"/>
      <c r="AM4" s="91"/>
      <c r="AN4" s="91"/>
      <c r="AO4" s="91"/>
      <c r="AP4" s="92"/>
      <c r="AQ4" s="457" t="s">
        <v>1618</v>
      </c>
      <c r="AR4" s="458"/>
      <c r="AS4" s="458"/>
      <c r="AT4" s="458"/>
      <c r="AU4" s="458"/>
      <c r="AV4" s="458"/>
      <c r="AW4" s="458"/>
      <c r="AX4" s="459"/>
    </row>
    <row r="5" spans="1:50" ht="30"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722" t="s">
        <v>1617</v>
      </c>
      <c r="AF5" s="722"/>
      <c r="AG5" s="722"/>
      <c r="AH5" s="722"/>
      <c r="AI5" s="722"/>
      <c r="AJ5" s="722"/>
      <c r="AK5" s="722"/>
      <c r="AL5" s="722"/>
      <c r="AM5" s="722"/>
      <c r="AN5" s="722"/>
      <c r="AO5" s="722"/>
      <c r="AP5" s="722"/>
      <c r="AQ5" s="74"/>
      <c r="AR5" s="74"/>
      <c r="AS5" s="74"/>
      <c r="AT5" s="74"/>
      <c r="AU5" s="74"/>
      <c r="AV5" s="74"/>
      <c r="AW5" s="74"/>
      <c r="AX5" s="265"/>
    </row>
    <row r="6" spans="1:50" ht="39.950000000000003" customHeight="1">
      <c r="A6" s="68" t="s">
        <v>18</v>
      </c>
      <c r="B6" s="69"/>
      <c r="C6" s="69"/>
      <c r="D6" s="69"/>
      <c r="E6" s="69"/>
      <c r="F6" s="69"/>
      <c r="G6" s="449" t="s">
        <v>300</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1616</v>
      </c>
      <c r="AF6" s="1429"/>
      <c r="AG6" s="1429"/>
      <c r="AH6" s="1429"/>
      <c r="AI6" s="1429"/>
      <c r="AJ6" s="1429"/>
      <c r="AK6" s="1429"/>
      <c r="AL6" s="1429"/>
      <c r="AM6" s="1429"/>
      <c r="AN6" s="1429"/>
      <c r="AO6" s="1429"/>
      <c r="AP6" s="1429"/>
      <c r="AQ6" s="1429"/>
      <c r="AR6" s="1429"/>
      <c r="AS6" s="1429"/>
      <c r="AT6" s="1429"/>
      <c r="AU6" s="1429"/>
      <c r="AV6" s="1429"/>
      <c r="AW6" s="1429"/>
      <c r="AX6" s="1430"/>
    </row>
    <row r="7" spans="1:50" ht="103.7" customHeight="1">
      <c r="A7" s="79" t="s">
        <v>22</v>
      </c>
      <c r="B7" s="80"/>
      <c r="C7" s="80"/>
      <c r="D7" s="80"/>
      <c r="E7" s="80"/>
      <c r="F7" s="80"/>
      <c r="G7" s="828" t="s">
        <v>1615</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1614</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14</v>
      </c>
      <c r="Q11" s="142"/>
      <c r="R11" s="142"/>
      <c r="S11" s="142"/>
      <c r="T11" s="142"/>
      <c r="U11" s="142"/>
      <c r="V11" s="142"/>
      <c r="W11" s="142">
        <v>13</v>
      </c>
      <c r="X11" s="142"/>
      <c r="Y11" s="142"/>
      <c r="Z11" s="142"/>
      <c r="AA11" s="142"/>
      <c r="AB11" s="142"/>
      <c r="AC11" s="142"/>
      <c r="AD11" s="142">
        <v>13</v>
      </c>
      <c r="AE11" s="142"/>
      <c r="AF11" s="142"/>
      <c r="AG11" s="142"/>
      <c r="AH11" s="142"/>
      <c r="AI11" s="142"/>
      <c r="AJ11" s="142"/>
      <c r="AK11" s="142">
        <v>13</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14</v>
      </c>
      <c r="Q16" s="165"/>
      <c r="R16" s="165"/>
      <c r="S16" s="165"/>
      <c r="T16" s="165"/>
      <c r="U16" s="165"/>
      <c r="V16" s="165"/>
      <c r="W16" s="165">
        <v>13</v>
      </c>
      <c r="X16" s="165"/>
      <c r="Y16" s="165"/>
      <c r="Z16" s="165"/>
      <c r="AA16" s="165"/>
      <c r="AB16" s="165"/>
      <c r="AC16" s="165"/>
      <c r="AD16" s="165">
        <v>13</v>
      </c>
      <c r="AE16" s="165"/>
      <c r="AF16" s="165"/>
      <c r="AG16" s="165"/>
      <c r="AH16" s="165"/>
      <c r="AI16" s="165"/>
      <c r="AJ16" s="165"/>
      <c r="AK16" s="165">
        <v>13</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14</v>
      </c>
      <c r="Q17" s="169"/>
      <c r="R17" s="169"/>
      <c r="S17" s="169"/>
      <c r="T17" s="169"/>
      <c r="U17" s="169"/>
      <c r="V17" s="169"/>
      <c r="W17" s="169">
        <v>13</v>
      </c>
      <c r="X17" s="169"/>
      <c r="Y17" s="169"/>
      <c r="Z17" s="169"/>
      <c r="AA17" s="169"/>
      <c r="AB17" s="169"/>
      <c r="AC17" s="169"/>
      <c r="AD17" s="169">
        <v>13</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15">
        <v>1</v>
      </c>
      <c r="Q18" s="169"/>
      <c r="R18" s="169"/>
      <c r="S18" s="169"/>
      <c r="T18" s="169"/>
      <c r="U18" s="169"/>
      <c r="V18" s="169"/>
      <c r="W18" s="1615">
        <v>1</v>
      </c>
      <c r="X18" s="169"/>
      <c r="Y18" s="169"/>
      <c r="Z18" s="169"/>
      <c r="AA18" s="169"/>
      <c r="AB18" s="169"/>
      <c r="AC18" s="169"/>
      <c r="AD18" s="1615">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1613</v>
      </c>
      <c r="AU19" s="187"/>
      <c r="AV19" s="187"/>
      <c r="AW19" s="187"/>
      <c r="AX19" s="194"/>
    </row>
    <row r="20" spans="1:55" ht="26.85" customHeight="1">
      <c r="A20" s="179"/>
      <c r="B20" s="177"/>
      <c r="C20" s="177"/>
      <c r="D20" s="177"/>
      <c r="E20" s="177"/>
      <c r="F20" s="178"/>
      <c r="G20" s="2544" t="s">
        <v>1612</v>
      </c>
      <c r="H20" s="2545"/>
      <c r="I20" s="2545"/>
      <c r="J20" s="2545"/>
      <c r="K20" s="2545"/>
      <c r="L20" s="2545"/>
      <c r="M20" s="2545"/>
      <c r="N20" s="2545"/>
      <c r="O20" s="2545"/>
      <c r="P20" s="2545"/>
      <c r="Q20" s="2545"/>
      <c r="R20" s="2545"/>
      <c r="S20" s="2545"/>
      <c r="T20" s="2545"/>
      <c r="U20" s="2545"/>
      <c r="V20" s="2545"/>
      <c r="W20" s="2545"/>
      <c r="X20" s="2546"/>
      <c r="Y20" s="204" t="s">
        <v>49</v>
      </c>
      <c r="Z20" s="205"/>
      <c r="AA20" s="206"/>
      <c r="AB20" s="207" t="s">
        <v>1610</v>
      </c>
      <c r="AC20" s="207"/>
      <c r="AD20" s="207"/>
      <c r="AE20" s="2558">
        <v>3</v>
      </c>
      <c r="AF20" s="2558"/>
      <c r="AG20" s="2558"/>
      <c r="AH20" s="2558"/>
      <c r="AI20" s="2558"/>
      <c r="AJ20" s="173">
        <v>3</v>
      </c>
      <c r="AK20" s="173"/>
      <c r="AL20" s="173"/>
      <c r="AM20" s="173"/>
      <c r="AN20" s="173"/>
      <c r="AO20" s="2557">
        <v>4</v>
      </c>
      <c r="AP20" s="1407"/>
      <c r="AQ20" s="1407"/>
      <c r="AR20" s="1407"/>
      <c r="AS20" s="1407"/>
      <c r="AT20" s="174"/>
      <c r="AU20" s="174"/>
      <c r="AV20" s="174"/>
      <c r="AW20" s="174"/>
      <c r="AX20" s="175"/>
    </row>
    <row r="21" spans="1:55" ht="23.85" customHeight="1">
      <c r="A21" s="180"/>
      <c r="B21" s="181"/>
      <c r="C21" s="181"/>
      <c r="D21" s="181"/>
      <c r="E21" s="181"/>
      <c r="F21" s="182"/>
      <c r="G21" s="2547"/>
      <c r="H21" s="2548"/>
      <c r="I21" s="2548"/>
      <c r="J21" s="2548"/>
      <c r="K21" s="2548"/>
      <c r="L21" s="2548"/>
      <c r="M21" s="2548"/>
      <c r="N21" s="2548"/>
      <c r="O21" s="2548"/>
      <c r="P21" s="2548"/>
      <c r="Q21" s="2548"/>
      <c r="R21" s="2548"/>
      <c r="S21" s="2548"/>
      <c r="T21" s="2548"/>
      <c r="U21" s="2548"/>
      <c r="V21" s="2548"/>
      <c r="W21" s="2548"/>
      <c r="X21" s="2549"/>
      <c r="Y21" s="128" t="s">
        <v>51</v>
      </c>
      <c r="Z21" s="129"/>
      <c r="AA21" s="130"/>
      <c r="AB21" s="188"/>
      <c r="AC21" s="188"/>
      <c r="AD21" s="188"/>
      <c r="AE21" s="2554">
        <v>3</v>
      </c>
      <c r="AF21" s="2554"/>
      <c r="AG21" s="2554"/>
      <c r="AH21" s="2554"/>
      <c r="AI21" s="2554"/>
      <c r="AJ21" s="2554">
        <v>3</v>
      </c>
      <c r="AK21" s="2554"/>
      <c r="AL21" s="2554"/>
      <c r="AM21" s="2554"/>
      <c r="AN21" s="2554"/>
      <c r="AO21" s="2554">
        <v>4</v>
      </c>
      <c r="AP21" s="2554"/>
      <c r="AQ21" s="2554"/>
      <c r="AR21" s="2554"/>
      <c r="AS21" s="2554"/>
      <c r="AT21" s="599">
        <v>3</v>
      </c>
      <c r="AU21" s="599"/>
      <c r="AV21" s="599"/>
      <c r="AW21" s="599"/>
      <c r="AX21" s="2555"/>
    </row>
    <row r="22" spans="1:55" ht="32.25" customHeight="1">
      <c r="A22" s="180"/>
      <c r="B22" s="181"/>
      <c r="C22" s="181"/>
      <c r="D22" s="181"/>
      <c r="E22" s="181"/>
      <c r="F22" s="182"/>
      <c r="G22" s="2550"/>
      <c r="H22" s="2551"/>
      <c r="I22" s="2551"/>
      <c r="J22" s="2551"/>
      <c r="K22" s="2551"/>
      <c r="L22" s="2551"/>
      <c r="M22" s="2551"/>
      <c r="N22" s="2551"/>
      <c r="O22" s="2551"/>
      <c r="P22" s="2551"/>
      <c r="Q22" s="2551"/>
      <c r="R22" s="2551"/>
      <c r="S22" s="2551"/>
      <c r="T22" s="2551"/>
      <c r="U22" s="2551"/>
      <c r="V22" s="2551"/>
      <c r="W22" s="2551"/>
      <c r="X22" s="2552"/>
      <c r="Y22" s="128" t="s">
        <v>52</v>
      </c>
      <c r="Z22" s="129"/>
      <c r="AA22" s="130"/>
      <c r="AB22" s="190" t="s">
        <v>199</v>
      </c>
      <c r="AC22" s="190"/>
      <c r="AD22" s="190"/>
      <c r="AE22" s="899">
        <v>1</v>
      </c>
      <c r="AF22" s="190"/>
      <c r="AG22" s="190"/>
      <c r="AH22" s="190"/>
      <c r="AI22" s="190"/>
      <c r="AJ22" s="899">
        <v>1</v>
      </c>
      <c r="AK22" s="190"/>
      <c r="AL22" s="190"/>
      <c r="AM22" s="190"/>
      <c r="AN22" s="190"/>
      <c r="AO22" s="899">
        <v>1</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819" t="s">
        <v>1611</v>
      </c>
      <c r="H24" s="451"/>
      <c r="I24" s="451"/>
      <c r="J24" s="451"/>
      <c r="K24" s="451"/>
      <c r="L24" s="451"/>
      <c r="M24" s="451"/>
      <c r="N24" s="451"/>
      <c r="O24" s="451"/>
      <c r="P24" s="451"/>
      <c r="Q24" s="451"/>
      <c r="R24" s="451"/>
      <c r="S24" s="451"/>
      <c r="T24" s="451"/>
      <c r="U24" s="451"/>
      <c r="V24" s="451"/>
      <c r="W24" s="451"/>
      <c r="X24" s="1704"/>
      <c r="Y24" s="226" t="s">
        <v>58</v>
      </c>
      <c r="Z24" s="227"/>
      <c r="AA24" s="228"/>
      <c r="AB24" s="229" t="s">
        <v>1610</v>
      </c>
      <c r="AC24" s="227"/>
      <c r="AD24" s="228"/>
      <c r="AE24" s="190">
        <v>3</v>
      </c>
      <c r="AF24" s="190"/>
      <c r="AG24" s="190"/>
      <c r="AH24" s="190"/>
      <c r="AI24" s="190"/>
      <c r="AJ24" s="173">
        <v>3</v>
      </c>
      <c r="AK24" s="173"/>
      <c r="AL24" s="173"/>
      <c r="AM24" s="173"/>
      <c r="AN24" s="173"/>
      <c r="AO24" s="173">
        <v>4</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1705"/>
      <c r="H25" s="885"/>
      <c r="I25" s="885"/>
      <c r="J25" s="885"/>
      <c r="K25" s="885"/>
      <c r="L25" s="885"/>
      <c r="M25" s="885"/>
      <c r="N25" s="885"/>
      <c r="O25" s="885"/>
      <c r="P25" s="885"/>
      <c r="Q25" s="885"/>
      <c r="R25" s="885"/>
      <c r="S25" s="885"/>
      <c r="T25" s="885"/>
      <c r="U25" s="885"/>
      <c r="V25" s="885"/>
      <c r="W25" s="885"/>
      <c r="X25" s="1706"/>
      <c r="Y25" s="230" t="s">
        <v>61</v>
      </c>
      <c r="Z25" s="231"/>
      <c r="AA25" s="232"/>
      <c r="AB25" s="233"/>
      <c r="AC25" s="231"/>
      <c r="AD25" s="232"/>
      <c r="AE25" s="234">
        <v>3</v>
      </c>
      <c r="AF25" s="74"/>
      <c r="AG25" s="74"/>
      <c r="AH25" s="74"/>
      <c r="AI25" s="75"/>
      <c r="AJ25" s="235">
        <v>3</v>
      </c>
      <c r="AK25" s="236"/>
      <c r="AL25" s="236"/>
      <c r="AM25" s="236"/>
      <c r="AN25" s="237"/>
      <c r="AO25" s="235">
        <v>3</v>
      </c>
      <c r="AP25" s="236"/>
      <c r="AQ25" s="236"/>
      <c r="AR25" s="236"/>
      <c r="AS25" s="237"/>
      <c r="AT25" s="235">
        <v>3</v>
      </c>
      <c r="AU25" s="236"/>
      <c r="AV25" s="236"/>
      <c r="AW25" s="236"/>
      <c r="AX25" s="266"/>
      <c r="AY25" s="2"/>
      <c r="AZ25" s="3"/>
      <c r="BA25" s="3"/>
      <c r="BB25" s="3"/>
      <c r="BC25" s="3"/>
    </row>
    <row r="26" spans="1:55" ht="32.25" customHeight="1">
      <c r="A26" s="208" t="s">
        <v>62</v>
      </c>
      <c r="B26" s="209"/>
      <c r="C26" s="209"/>
      <c r="D26" s="209"/>
      <c r="E26" s="209"/>
      <c r="F26" s="210"/>
      <c r="G26" s="2553" t="s">
        <v>63</v>
      </c>
      <c r="H26" s="2035"/>
      <c r="I26" s="2035"/>
      <c r="J26" s="2035"/>
      <c r="K26" s="2035"/>
      <c r="L26" s="2035"/>
      <c r="M26" s="2035"/>
      <c r="N26" s="2035"/>
      <c r="O26" s="2035"/>
      <c r="P26" s="2035"/>
      <c r="Q26" s="2035"/>
      <c r="R26" s="2035"/>
      <c r="S26" s="2035"/>
      <c r="T26" s="2035"/>
      <c r="U26" s="2035"/>
      <c r="V26" s="2035"/>
      <c r="W26" s="2035"/>
      <c r="X26" s="2036"/>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1609</v>
      </c>
      <c r="H27" s="527"/>
      <c r="I27" s="527"/>
      <c r="J27" s="527"/>
      <c r="K27" s="527"/>
      <c r="L27" s="527"/>
      <c r="M27" s="527"/>
      <c r="N27" s="527"/>
      <c r="O27" s="527"/>
      <c r="P27" s="527"/>
      <c r="Q27" s="527"/>
      <c r="R27" s="527"/>
      <c r="S27" s="527"/>
      <c r="T27" s="527"/>
      <c r="U27" s="527"/>
      <c r="V27" s="527"/>
      <c r="W27" s="527"/>
      <c r="X27" s="527"/>
      <c r="Y27" s="261" t="s">
        <v>62</v>
      </c>
      <c r="Z27" s="262"/>
      <c r="AA27" s="263"/>
      <c r="AB27" s="502" t="s">
        <v>996</v>
      </c>
      <c r="AC27" s="503"/>
      <c r="AD27" s="532"/>
      <c r="AE27" s="2556" t="s">
        <v>1608</v>
      </c>
      <c r="AF27" s="1485"/>
      <c r="AG27" s="1485"/>
      <c r="AH27" s="1485"/>
      <c r="AI27" s="1486"/>
      <c r="AJ27" s="2556" t="s">
        <v>1607</v>
      </c>
      <c r="AK27" s="1485"/>
      <c r="AL27" s="1485"/>
      <c r="AM27" s="1485"/>
      <c r="AN27" s="1486"/>
      <c r="AO27" s="1005" t="s">
        <v>1606</v>
      </c>
      <c r="AP27" s="1006"/>
      <c r="AQ27" s="1006"/>
      <c r="AR27" s="1006"/>
      <c r="AS27" s="1007"/>
      <c r="AT27" s="2556" t="s">
        <v>1605</v>
      </c>
      <c r="AU27" s="1485"/>
      <c r="AV27" s="1485"/>
      <c r="AW27" s="1485"/>
      <c r="AX27" s="2559"/>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1060" t="s">
        <v>1604</v>
      </c>
      <c r="AF28" s="2560"/>
      <c r="AG28" s="2560"/>
      <c r="AH28" s="2560"/>
      <c r="AI28" s="2561"/>
      <c r="AJ28" s="1060" t="s">
        <v>1603</v>
      </c>
      <c r="AK28" s="2560"/>
      <c r="AL28" s="2560"/>
      <c r="AM28" s="2560"/>
      <c r="AN28" s="2561"/>
      <c r="AO28" s="1005" t="s">
        <v>1602</v>
      </c>
      <c r="AP28" s="1485"/>
      <c r="AQ28" s="1485"/>
      <c r="AR28" s="1485"/>
      <c r="AS28" s="1486"/>
      <c r="AT28" s="1060" t="s">
        <v>1601</v>
      </c>
      <c r="AU28" s="2560"/>
      <c r="AV28" s="2560"/>
      <c r="AW28" s="2560"/>
      <c r="AX28" s="2562"/>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2563" t="s">
        <v>1600</v>
      </c>
      <c r="D30" s="2564"/>
      <c r="E30" s="2564"/>
      <c r="F30" s="2564"/>
      <c r="G30" s="2564"/>
      <c r="H30" s="2564"/>
      <c r="I30" s="2564"/>
      <c r="J30" s="2564"/>
      <c r="K30" s="2565"/>
      <c r="L30" s="1201">
        <v>13</v>
      </c>
      <c r="M30" s="852"/>
      <c r="N30" s="852"/>
      <c r="O30" s="852"/>
      <c r="P30" s="852"/>
      <c r="Q30" s="853"/>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854"/>
      <c r="D31" s="855"/>
      <c r="E31" s="855"/>
      <c r="F31" s="855"/>
      <c r="G31" s="855"/>
      <c r="H31" s="855"/>
      <c r="I31" s="855"/>
      <c r="J31" s="855"/>
      <c r="K31" s="856"/>
      <c r="L31" s="151"/>
      <c r="M31" s="855"/>
      <c r="N31" s="855"/>
      <c r="O31" s="855"/>
      <c r="P31" s="855"/>
      <c r="Q31" s="856"/>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v>13</v>
      </c>
      <c r="M36" s="301"/>
      <c r="N36" s="301"/>
      <c r="O36" s="301"/>
      <c r="P36" s="301"/>
      <c r="Q36" s="302"/>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757" t="s">
        <v>1599</v>
      </c>
      <c r="AH40" s="863"/>
      <c r="AI40" s="863"/>
      <c r="AJ40" s="863"/>
      <c r="AK40" s="863"/>
      <c r="AL40" s="863"/>
      <c r="AM40" s="863"/>
      <c r="AN40" s="863"/>
      <c r="AO40" s="863"/>
      <c r="AP40" s="863"/>
      <c r="AQ40" s="863"/>
      <c r="AR40" s="863"/>
      <c r="AS40" s="863"/>
      <c r="AT40" s="863"/>
      <c r="AU40" s="863"/>
      <c r="AV40" s="863"/>
      <c r="AW40" s="863"/>
      <c r="AX40" s="864"/>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865"/>
      <c r="AH41" s="866"/>
      <c r="AI41" s="866"/>
      <c r="AJ41" s="866"/>
      <c r="AK41" s="866"/>
      <c r="AL41" s="866"/>
      <c r="AM41" s="866"/>
      <c r="AN41" s="866"/>
      <c r="AO41" s="866"/>
      <c r="AP41" s="866"/>
      <c r="AQ41" s="866"/>
      <c r="AR41" s="866"/>
      <c r="AS41" s="866"/>
      <c r="AT41" s="866"/>
      <c r="AU41" s="866"/>
      <c r="AV41" s="866"/>
      <c r="AW41" s="866"/>
      <c r="AX41" s="867"/>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283</v>
      </c>
      <c r="AE42" s="874"/>
      <c r="AF42" s="874"/>
      <c r="AG42" s="868"/>
      <c r="AH42" s="869"/>
      <c r="AI42" s="869"/>
      <c r="AJ42" s="869"/>
      <c r="AK42" s="869"/>
      <c r="AL42" s="869"/>
      <c r="AM42" s="869"/>
      <c r="AN42" s="869"/>
      <c r="AO42" s="869"/>
      <c r="AP42" s="869"/>
      <c r="AQ42" s="869"/>
      <c r="AR42" s="869"/>
      <c r="AS42" s="869"/>
      <c r="AT42" s="869"/>
      <c r="AU42" s="869"/>
      <c r="AV42" s="869"/>
      <c r="AW42" s="869"/>
      <c r="AX42" s="870"/>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282</v>
      </c>
      <c r="AE43" s="876"/>
      <c r="AF43" s="876"/>
      <c r="AG43" s="682" t="s">
        <v>1598</v>
      </c>
      <c r="AH43" s="877"/>
      <c r="AI43" s="877"/>
      <c r="AJ43" s="877"/>
      <c r="AK43" s="877"/>
      <c r="AL43" s="877"/>
      <c r="AM43" s="877"/>
      <c r="AN43" s="877"/>
      <c r="AO43" s="877"/>
      <c r="AP43" s="877"/>
      <c r="AQ43" s="877"/>
      <c r="AR43" s="877"/>
      <c r="AS43" s="877"/>
      <c r="AT43" s="877"/>
      <c r="AU43" s="877"/>
      <c r="AV43" s="877"/>
      <c r="AW43" s="877"/>
      <c r="AX43" s="87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282</v>
      </c>
      <c r="AE44" s="872"/>
      <c r="AF44" s="872"/>
      <c r="AG44" s="865"/>
      <c r="AH44" s="866"/>
      <c r="AI44" s="866"/>
      <c r="AJ44" s="866"/>
      <c r="AK44" s="866"/>
      <c r="AL44" s="866"/>
      <c r="AM44" s="866"/>
      <c r="AN44" s="866"/>
      <c r="AO44" s="866"/>
      <c r="AP44" s="866"/>
      <c r="AQ44" s="866"/>
      <c r="AR44" s="866"/>
      <c r="AS44" s="866"/>
      <c r="AT44" s="866"/>
      <c r="AU44" s="866"/>
      <c r="AV44" s="866"/>
      <c r="AW44" s="866"/>
      <c r="AX44" s="867"/>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282</v>
      </c>
      <c r="AE45" s="872"/>
      <c r="AF45" s="872"/>
      <c r="AG45" s="865"/>
      <c r="AH45" s="866"/>
      <c r="AI45" s="866"/>
      <c r="AJ45" s="866"/>
      <c r="AK45" s="866"/>
      <c r="AL45" s="866"/>
      <c r="AM45" s="866"/>
      <c r="AN45" s="866"/>
      <c r="AO45" s="866"/>
      <c r="AP45" s="866"/>
      <c r="AQ45" s="866"/>
      <c r="AR45" s="866"/>
      <c r="AS45" s="866"/>
      <c r="AT45" s="866"/>
      <c r="AU45" s="866"/>
      <c r="AV45" s="866"/>
      <c r="AW45" s="866"/>
      <c r="AX45" s="867"/>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282</v>
      </c>
      <c r="AE46" s="872"/>
      <c r="AF46" s="872"/>
      <c r="AG46" s="865"/>
      <c r="AH46" s="866"/>
      <c r="AI46" s="866"/>
      <c r="AJ46" s="866"/>
      <c r="AK46" s="866"/>
      <c r="AL46" s="866"/>
      <c r="AM46" s="866"/>
      <c r="AN46" s="866"/>
      <c r="AO46" s="866"/>
      <c r="AP46" s="866"/>
      <c r="AQ46" s="866"/>
      <c r="AR46" s="866"/>
      <c r="AS46" s="866"/>
      <c r="AT46" s="866"/>
      <c r="AU46" s="866"/>
      <c r="AV46" s="866"/>
      <c r="AW46" s="866"/>
      <c r="AX46" s="867"/>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865"/>
      <c r="AH47" s="866"/>
      <c r="AI47" s="866"/>
      <c r="AJ47" s="866"/>
      <c r="AK47" s="866"/>
      <c r="AL47" s="866"/>
      <c r="AM47" s="866"/>
      <c r="AN47" s="866"/>
      <c r="AO47" s="866"/>
      <c r="AP47" s="866"/>
      <c r="AQ47" s="866"/>
      <c r="AR47" s="866"/>
      <c r="AS47" s="866"/>
      <c r="AT47" s="866"/>
      <c r="AU47" s="866"/>
      <c r="AV47" s="866"/>
      <c r="AW47" s="866"/>
      <c r="AX47" s="867"/>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282</v>
      </c>
      <c r="AE48" s="874"/>
      <c r="AF48" s="874"/>
      <c r="AG48" s="868"/>
      <c r="AH48" s="869"/>
      <c r="AI48" s="869"/>
      <c r="AJ48" s="869"/>
      <c r="AK48" s="869"/>
      <c r="AL48" s="869"/>
      <c r="AM48" s="869"/>
      <c r="AN48" s="869"/>
      <c r="AO48" s="869"/>
      <c r="AP48" s="869"/>
      <c r="AQ48" s="869"/>
      <c r="AR48" s="869"/>
      <c r="AS48" s="869"/>
      <c r="AT48" s="869"/>
      <c r="AU48" s="869"/>
      <c r="AV48" s="869"/>
      <c r="AW48" s="869"/>
      <c r="AX48" s="87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282</v>
      </c>
      <c r="AE49" s="876"/>
      <c r="AF49" s="876"/>
      <c r="AG49" s="682" t="s">
        <v>1597</v>
      </c>
      <c r="AH49" s="877"/>
      <c r="AI49" s="877"/>
      <c r="AJ49" s="877"/>
      <c r="AK49" s="877"/>
      <c r="AL49" s="877"/>
      <c r="AM49" s="877"/>
      <c r="AN49" s="877"/>
      <c r="AO49" s="877"/>
      <c r="AP49" s="877"/>
      <c r="AQ49" s="877"/>
      <c r="AR49" s="877"/>
      <c r="AS49" s="877"/>
      <c r="AT49" s="877"/>
      <c r="AU49" s="877"/>
      <c r="AV49" s="877"/>
      <c r="AW49" s="877"/>
      <c r="AX49" s="87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283</v>
      </c>
      <c r="AE50" s="872"/>
      <c r="AF50" s="872"/>
      <c r="AG50" s="865"/>
      <c r="AH50" s="866"/>
      <c r="AI50" s="866"/>
      <c r="AJ50" s="866"/>
      <c r="AK50" s="866"/>
      <c r="AL50" s="866"/>
      <c r="AM50" s="866"/>
      <c r="AN50" s="866"/>
      <c r="AO50" s="866"/>
      <c r="AP50" s="866"/>
      <c r="AQ50" s="866"/>
      <c r="AR50" s="866"/>
      <c r="AS50" s="866"/>
      <c r="AT50" s="866"/>
      <c r="AU50" s="866"/>
      <c r="AV50" s="866"/>
      <c r="AW50" s="866"/>
      <c r="AX50" s="867"/>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282</v>
      </c>
      <c r="AE51" s="872"/>
      <c r="AF51" s="872"/>
      <c r="AG51" s="868"/>
      <c r="AH51" s="869"/>
      <c r="AI51" s="869"/>
      <c r="AJ51" s="869"/>
      <c r="AK51" s="869"/>
      <c r="AL51" s="869"/>
      <c r="AM51" s="869"/>
      <c r="AN51" s="869"/>
      <c r="AO51" s="869"/>
      <c r="AP51" s="869"/>
      <c r="AQ51" s="869"/>
      <c r="AR51" s="869"/>
      <c r="AS51" s="869"/>
      <c r="AT51" s="869"/>
      <c r="AU51" s="869"/>
      <c r="AV51" s="869"/>
      <c r="AW51" s="869"/>
      <c r="AX51" s="870"/>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282</v>
      </c>
      <c r="AE52" s="876"/>
      <c r="AF52" s="87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393" t="s">
        <v>1596</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781" t="s">
        <v>1595</v>
      </c>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3"/>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c r="L67" s="709"/>
      <c r="M67" s="709"/>
      <c r="N67" s="709"/>
      <c r="O67" s="709"/>
      <c r="P67" s="709"/>
      <c r="Q67" s="709"/>
      <c r="R67" s="709"/>
      <c r="S67" s="422" t="s">
        <v>111</v>
      </c>
      <c r="T67" s="426"/>
      <c r="U67" s="426"/>
      <c r="V67" s="426"/>
      <c r="W67" s="426"/>
      <c r="X67" s="426"/>
      <c r="Y67" s="426"/>
      <c r="Z67" s="442"/>
      <c r="AA67" s="710"/>
      <c r="AB67" s="709"/>
      <c r="AC67" s="709"/>
      <c r="AD67" s="709"/>
      <c r="AE67" s="709"/>
      <c r="AF67" s="709"/>
      <c r="AG67" s="709"/>
      <c r="AH67" s="709"/>
      <c r="AI67" s="422" t="s">
        <v>112</v>
      </c>
      <c r="AJ67" s="423"/>
      <c r="AK67" s="423"/>
      <c r="AL67" s="423"/>
      <c r="AM67" s="423"/>
      <c r="AN67" s="423"/>
      <c r="AO67" s="423"/>
      <c r="AP67" s="424"/>
      <c r="AQ67" s="704">
        <v>276</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C67"/>
  <sheetViews>
    <sheetView view="pageBreakPreview" zoomScale="85" zoomScaleNormal="75" zoomScaleSheetLayoutView="85" workbookViewId="0">
      <selection activeCell="AQ1" sqref="AQ1:AX1"/>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206</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42" t="s">
        <v>306</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305</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45" t="s">
        <v>304</v>
      </c>
      <c r="H4" s="846"/>
      <c r="I4" s="846"/>
      <c r="J4" s="846"/>
      <c r="K4" s="846"/>
      <c r="L4" s="846"/>
      <c r="M4" s="846"/>
      <c r="N4" s="846"/>
      <c r="O4" s="846"/>
      <c r="P4" s="846"/>
      <c r="Q4" s="846"/>
      <c r="R4" s="846"/>
      <c r="S4" s="846"/>
      <c r="T4" s="846"/>
      <c r="U4" s="846"/>
      <c r="V4" s="74"/>
      <c r="W4" s="74"/>
      <c r="X4" s="74"/>
      <c r="Y4" s="90" t="s">
        <v>11</v>
      </c>
      <c r="Z4" s="91"/>
      <c r="AA4" s="91"/>
      <c r="AB4" s="91"/>
      <c r="AC4" s="91"/>
      <c r="AD4" s="92"/>
      <c r="AE4" s="91" t="s">
        <v>303</v>
      </c>
      <c r="AF4" s="91"/>
      <c r="AG4" s="91"/>
      <c r="AH4" s="91"/>
      <c r="AI4" s="91"/>
      <c r="AJ4" s="91"/>
      <c r="AK4" s="91"/>
      <c r="AL4" s="91"/>
      <c r="AM4" s="91"/>
      <c r="AN4" s="91"/>
      <c r="AO4" s="91"/>
      <c r="AP4" s="92"/>
      <c r="AQ4" s="457" t="s">
        <v>302</v>
      </c>
      <c r="AR4" s="458"/>
      <c r="AS4" s="458"/>
      <c r="AT4" s="458"/>
      <c r="AU4" s="458"/>
      <c r="AV4" s="458"/>
      <c r="AW4" s="458"/>
      <c r="AX4" s="459"/>
    </row>
    <row r="5" spans="1:50" ht="30" customHeight="1">
      <c r="A5" s="99" t="s">
        <v>14</v>
      </c>
      <c r="B5" s="100"/>
      <c r="C5" s="100"/>
      <c r="D5" s="100"/>
      <c r="E5" s="100"/>
      <c r="F5" s="100"/>
      <c r="G5" s="847" t="s">
        <v>301</v>
      </c>
      <c r="H5" s="74"/>
      <c r="I5" s="74"/>
      <c r="J5" s="74"/>
      <c r="K5" s="74"/>
      <c r="L5" s="74"/>
      <c r="M5" s="74"/>
      <c r="N5" s="74"/>
      <c r="O5" s="74"/>
      <c r="P5" s="74"/>
      <c r="Q5" s="74"/>
      <c r="R5" s="74"/>
      <c r="S5" s="74"/>
      <c r="T5" s="74"/>
      <c r="U5" s="74"/>
      <c r="V5" s="74"/>
      <c r="W5" s="74"/>
      <c r="X5" s="74"/>
      <c r="Y5" s="103" t="s">
        <v>16</v>
      </c>
      <c r="Z5" s="104"/>
      <c r="AA5" s="104"/>
      <c r="AB5" s="104"/>
      <c r="AC5" s="104"/>
      <c r="AD5" s="105"/>
      <c r="AE5" s="460" t="s">
        <v>160</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300</v>
      </c>
      <c r="H6" s="450"/>
      <c r="I6" s="450"/>
      <c r="J6" s="450"/>
      <c r="K6" s="450"/>
      <c r="L6" s="450"/>
      <c r="M6" s="450"/>
      <c r="N6" s="450"/>
      <c r="O6" s="450"/>
      <c r="P6" s="450"/>
      <c r="Q6" s="450"/>
      <c r="R6" s="450"/>
      <c r="S6" s="450"/>
      <c r="T6" s="450"/>
      <c r="U6" s="450"/>
      <c r="V6" s="451"/>
      <c r="W6" s="451"/>
      <c r="X6" s="451"/>
      <c r="Y6" s="73" t="s">
        <v>238</v>
      </c>
      <c r="Z6" s="74"/>
      <c r="AA6" s="74"/>
      <c r="AB6" s="74"/>
      <c r="AC6" s="74"/>
      <c r="AD6" s="75"/>
      <c r="AE6" s="839" t="s">
        <v>299</v>
      </c>
      <c r="AF6" s="840"/>
      <c r="AG6" s="840"/>
      <c r="AH6" s="840"/>
      <c r="AI6" s="840"/>
      <c r="AJ6" s="840"/>
      <c r="AK6" s="840"/>
      <c r="AL6" s="840"/>
      <c r="AM6" s="840"/>
      <c r="AN6" s="840"/>
      <c r="AO6" s="840"/>
      <c r="AP6" s="840"/>
      <c r="AQ6" s="840"/>
      <c r="AR6" s="840"/>
      <c r="AS6" s="840"/>
      <c r="AT6" s="840"/>
      <c r="AU6" s="840"/>
      <c r="AV6" s="840"/>
      <c r="AW6" s="840"/>
      <c r="AX6" s="841"/>
    </row>
    <row r="7" spans="1:50" ht="103.7" customHeight="1">
      <c r="A7" s="79" t="s">
        <v>22</v>
      </c>
      <c r="B7" s="80"/>
      <c r="C7" s="80"/>
      <c r="D7" s="80"/>
      <c r="E7" s="80"/>
      <c r="F7" s="80"/>
      <c r="G7" s="562" t="s">
        <v>2069</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37.25" customHeight="1">
      <c r="A8" s="79" t="s">
        <v>24</v>
      </c>
      <c r="B8" s="80"/>
      <c r="C8" s="80"/>
      <c r="D8" s="80"/>
      <c r="E8" s="80"/>
      <c r="F8" s="80"/>
      <c r="G8" s="562" t="s">
        <v>298</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189</v>
      </c>
      <c r="Q11" s="142"/>
      <c r="R11" s="142"/>
      <c r="S11" s="142"/>
      <c r="T11" s="142"/>
      <c r="U11" s="142"/>
      <c r="V11" s="142"/>
      <c r="W11" s="142">
        <v>211</v>
      </c>
      <c r="X11" s="142"/>
      <c r="Y11" s="142"/>
      <c r="Z11" s="142"/>
      <c r="AA11" s="142"/>
      <c r="AB11" s="142"/>
      <c r="AC11" s="142"/>
      <c r="AD11" s="142">
        <v>198</v>
      </c>
      <c r="AE11" s="142"/>
      <c r="AF11" s="142"/>
      <c r="AG11" s="142"/>
      <c r="AH11" s="142"/>
      <c r="AI11" s="142"/>
      <c r="AJ11" s="142"/>
      <c r="AK11" s="142">
        <v>317</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848">
        <v>-63</v>
      </c>
      <c r="Q12" s="848"/>
      <c r="R12" s="848"/>
      <c r="S12" s="848"/>
      <c r="T12" s="848"/>
      <c r="U12" s="848"/>
      <c r="V12" s="848"/>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849">
        <f>P11+P12</f>
        <v>126</v>
      </c>
      <c r="Q16" s="165"/>
      <c r="R16" s="165"/>
      <c r="S16" s="165"/>
      <c r="T16" s="165"/>
      <c r="U16" s="165"/>
      <c r="V16" s="165"/>
      <c r="W16" s="849">
        <f>W11</f>
        <v>211</v>
      </c>
      <c r="X16" s="165"/>
      <c r="Y16" s="165"/>
      <c r="Z16" s="165"/>
      <c r="AA16" s="165"/>
      <c r="AB16" s="165"/>
      <c r="AC16" s="165"/>
      <c r="AD16" s="849">
        <f>AD11</f>
        <v>198</v>
      </c>
      <c r="AE16" s="165"/>
      <c r="AF16" s="165"/>
      <c r="AG16" s="165"/>
      <c r="AH16" s="165"/>
      <c r="AI16" s="165"/>
      <c r="AJ16" s="165"/>
      <c r="AK16" s="165">
        <v>317</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850">
        <f>P16</f>
        <v>126</v>
      </c>
      <c r="Q17" s="169"/>
      <c r="R17" s="169"/>
      <c r="S17" s="169"/>
      <c r="T17" s="169"/>
      <c r="U17" s="169"/>
      <c r="V17" s="169"/>
      <c r="W17" s="850">
        <f>W16</f>
        <v>211</v>
      </c>
      <c r="X17" s="169"/>
      <c r="Y17" s="169"/>
      <c r="Z17" s="169"/>
      <c r="AA17" s="169"/>
      <c r="AB17" s="169"/>
      <c r="AC17" s="169"/>
      <c r="AD17" s="850">
        <f>AD16</f>
        <v>198</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P17/P16</f>
        <v>1</v>
      </c>
      <c r="Q18" s="470"/>
      <c r="R18" s="470"/>
      <c r="S18" s="470"/>
      <c r="T18" s="470"/>
      <c r="U18" s="470"/>
      <c r="V18" s="470"/>
      <c r="W18" s="470">
        <f>W17/W16</f>
        <v>1</v>
      </c>
      <c r="X18" s="470"/>
      <c r="Y18" s="470"/>
      <c r="Z18" s="470"/>
      <c r="AA18" s="470"/>
      <c r="AB18" s="470"/>
      <c r="AC18" s="470"/>
      <c r="AD18" s="470">
        <f>AD17/AD16</f>
        <v>1</v>
      </c>
      <c r="AE18" s="470"/>
      <c r="AF18" s="470"/>
      <c r="AG18" s="470"/>
      <c r="AH18" s="470"/>
      <c r="AI18" s="470"/>
      <c r="AJ18" s="470"/>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477" t="s">
        <v>297</v>
      </c>
      <c r="H20" s="478"/>
      <c r="I20" s="478"/>
      <c r="J20" s="478"/>
      <c r="K20" s="478"/>
      <c r="L20" s="478"/>
      <c r="M20" s="478"/>
      <c r="N20" s="478"/>
      <c r="O20" s="478"/>
      <c r="P20" s="478"/>
      <c r="Q20" s="478"/>
      <c r="R20" s="478"/>
      <c r="S20" s="478"/>
      <c r="T20" s="478"/>
      <c r="U20" s="478"/>
      <c r="V20" s="478"/>
      <c r="W20" s="478"/>
      <c r="X20" s="479"/>
      <c r="Y20" s="204" t="s">
        <v>49</v>
      </c>
      <c r="Z20" s="205"/>
      <c r="AA20" s="206"/>
      <c r="AB20" s="207"/>
      <c r="AC20" s="207"/>
      <c r="AD20" s="207"/>
      <c r="AE20" s="173" t="s">
        <v>296</v>
      </c>
      <c r="AF20" s="173"/>
      <c r="AG20" s="173"/>
      <c r="AH20" s="173"/>
      <c r="AI20" s="173"/>
      <c r="AJ20" s="173" t="s">
        <v>295</v>
      </c>
      <c r="AK20" s="173"/>
      <c r="AL20" s="173"/>
      <c r="AM20" s="173"/>
      <c r="AN20" s="173"/>
      <c r="AO20" s="169" t="s">
        <v>295</v>
      </c>
      <c r="AP20" s="169"/>
      <c r="AQ20" s="169"/>
      <c r="AR20" s="169"/>
      <c r="AS20" s="169"/>
      <c r="AT20" s="174"/>
      <c r="AU20" s="174"/>
      <c r="AV20" s="174"/>
      <c r="AW20" s="174"/>
      <c r="AX20" s="175"/>
    </row>
    <row r="21" spans="1:55" ht="23.85" customHeight="1">
      <c r="A21" s="180"/>
      <c r="B21" s="181"/>
      <c r="C21" s="181"/>
      <c r="D21" s="181"/>
      <c r="E21" s="181"/>
      <c r="F21" s="182"/>
      <c r="G21" s="480"/>
      <c r="H21" s="481"/>
      <c r="I21" s="481"/>
      <c r="J21" s="481"/>
      <c r="K21" s="481"/>
      <c r="L21" s="481"/>
      <c r="M21" s="481"/>
      <c r="N21" s="481"/>
      <c r="O21" s="481"/>
      <c r="P21" s="481"/>
      <c r="Q21" s="481"/>
      <c r="R21" s="481"/>
      <c r="S21" s="481"/>
      <c r="T21" s="481"/>
      <c r="U21" s="481"/>
      <c r="V21" s="481"/>
      <c r="W21" s="481"/>
      <c r="X21" s="482"/>
      <c r="Y21" s="128" t="s">
        <v>51</v>
      </c>
      <c r="Z21" s="129"/>
      <c r="AA21" s="130"/>
      <c r="AB21" s="188"/>
      <c r="AC21" s="188"/>
      <c r="AD21" s="188"/>
      <c r="AE21" s="188">
        <v>193</v>
      </c>
      <c r="AF21" s="188"/>
      <c r="AG21" s="188"/>
      <c r="AH21" s="188"/>
      <c r="AI21" s="188"/>
      <c r="AJ21" s="188">
        <v>195</v>
      </c>
      <c r="AK21" s="188"/>
      <c r="AL21" s="188"/>
      <c r="AM21" s="188"/>
      <c r="AN21" s="188"/>
      <c r="AO21" s="188">
        <v>195</v>
      </c>
      <c r="AP21" s="188"/>
      <c r="AQ21" s="188"/>
      <c r="AR21" s="188"/>
      <c r="AS21" s="188"/>
      <c r="AT21" s="169">
        <v>195</v>
      </c>
      <c r="AU21" s="169"/>
      <c r="AV21" s="169"/>
      <c r="AW21" s="169"/>
      <c r="AX21" s="189"/>
    </row>
    <row r="22" spans="1:55" ht="32.25" customHeight="1">
      <c r="A22" s="180"/>
      <c r="B22" s="181"/>
      <c r="C22" s="181"/>
      <c r="D22" s="181"/>
      <c r="E22" s="181"/>
      <c r="F22" s="182"/>
      <c r="G22" s="483"/>
      <c r="H22" s="484"/>
      <c r="I22" s="484"/>
      <c r="J22" s="484"/>
      <c r="K22" s="484"/>
      <c r="L22" s="484"/>
      <c r="M22" s="484"/>
      <c r="N22" s="484"/>
      <c r="O22" s="484"/>
      <c r="P22" s="484"/>
      <c r="Q22" s="484"/>
      <c r="R22" s="484"/>
      <c r="S22" s="484"/>
      <c r="T22" s="484"/>
      <c r="U22" s="484"/>
      <c r="V22" s="484"/>
      <c r="W22" s="484"/>
      <c r="X22" s="485"/>
      <c r="Y22" s="128" t="s">
        <v>52</v>
      </c>
      <c r="Z22" s="129"/>
      <c r="AA22" s="130"/>
      <c r="AB22" s="190" t="s">
        <v>199</v>
      </c>
      <c r="AC22" s="190"/>
      <c r="AD22" s="190"/>
      <c r="AE22" s="190">
        <v>100</v>
      </c>
      <c r="AF22" s="190"/>
      <c r="AG22" s="190"/>
      <c r="AH22" s="190"/>
      <c r="AI22" s="190"/>
      <c r="AJ22" s="190">
        <v>100</v>
      </c>
      <c r="AK22" s="190"/>
      <c r="AL22" s="190"/>
      <c r="AM22" s="190"/>
      <c r="AN22" s="190"/>
      <c r="AO22" s="188">
        <v>100</v>
      </c>
      <c r="AP22" s="188"/>
      <c r="AQ22" s="188"/>
      <c r="AR22" s="188"/>
      <c r="AS22" s="188"/>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745" t="s">
        <v>294</v>
      </c>
      <c r="H24" s="683"/>
      <c r="I24" s="683"/>
      <c r="J24" s="683"/>
      <c r="K24" s="683"/>
      <c r="L24" s="683"/>
      <c r="M24" s="683"/>
      <c r="N24" s="683"/>
      <c r="O24" s="683"/>
      <c r="P24" s="683"/>
      <c r="Q24" s="683"/>
      <c r="R24" s="683"/>
      <c r="S24" s="683"/>
      <c r="T24" s="683"/>
      <c r="U24" s="683"/>
      <c r="V24" s="683"/>
      <c r="W24" s="683"/>
      <c r="X24" s="731"/>
      <c r="Y24" s="226" t="s">
        <v>58</v>
      </c>
      <c r="Z24" s="227"/>
      <c r="AA24" s="228"/>
      <c r="AB24" s="229"/>
      <c r="AC24" s="227"/>
      <c r="AD24" s="228"/>
      <c r="AE24" s="190">
        <v>4</v>
      </c>
      <c r="AF24" s="190"/>
      <c r="AG24" s="190"/>
      <c r="AH24" s="190"/>
      <c r="AI24" s="190"/>
      <c r="AJ24" s="173">
        <v>3</v>
      </c>
      <c r="AK24" s="173"/>
      <c r="AL24" s="173"/>
      <c r="AM24" s="173"/>
      <c r="AN24" s="173"/>
      <c r="AO24" s="173">
        <v>3</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734"/>
      <c r="H25" s="674"/>
      <c r="I25" s="674"/>
      <c r="J25" s="674"/>
      <c r="K25" s="674"/>
      <c r="L25" s="674"/>
      <c r="M25" s="674"/>
      <c r="N25" s="674"/>
      <c r="O25" s="674"/>
      <c r="P25" s="674"/>
      <c r="Q25" s="674"/>
      <c r="R25" s="674"/>
      <c r="S25" s="674"/>
      <c r="T25" s="674"/>
      <c r="U25" s="674"/>
      <c r="V25" s="674"/>
      <c r="W25" s="674"/>
      <c r="X25" s="735"/>
      <c r="Y25" s="230" t="s">
        <v>61</v>
      </c>
      <c r="Z25" s="231"/>
      <c r="AA25" s="232"/>
      <c r="AB25" s="233"/>
      <c r="AC25" s="231"/>
      <c r="AD25" s="232"/>
      <c r="AE25" s="234">
        <v>3</v>
      </c>
      <c r="AF25" s="74"/>
      <c r="AG25" s="74"/>
      <c r="AH25" s="74"/>
      <c r="AI25" s="75"/>
      <c r="AJ25" s="235">
        <v>3</v>
      </c>
      <c r="AK25" s="236"/>
      <c r="AL25" s="236"/>
      <c r="AM25" s="236"/>
      <c r="AN25" s="237"/>
      <c r="AO25" s="235">
        <v>3</v>
      </c>
      <c r="AP25" s="236"/>
      <c r="AQ25" s="236"/>
      <c r="AR25" s="236"/>
      <c r="AS25" s="237"/>
      <c r="AT25" s="235">
        <v>3</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293</v>
      </c>
      <c r="H27" s="527"/>
      <c r="I27" s="527"/>
      <c r="J27" s="527"/>
      <c r="K27" s="527"/>
      <c r="L27" s="527"/>
      <c r="M27" s="527"/>
      <c r="N27" s="527"/>
      <c r="O27" s="527"/>
      <c r="P27" s="527"/>
      <c r="Q27" s="527"/>
      <c r="R27" s="527"/>
      <c r="S27" s="527"/>
      <c r="T27" s="527"/>
      <c r="U27" s="527"/>
      <c r="V27" s="527"/>
      <c r="W27" s="527"/>
      <c r="X27" s="527"/>
      <c r="Y27" s="261" t="s">
        <v>62</v>
      </c>
      <c r="Z27" s="262"/>
      <c r="AA27" s="263"/>
      <c r="AB27" s="502" t="s">
        <v>292</v>
      </c>
      <c r="AC27" s="503"/>
      <c r="AD27" s="532"/>
      <c r="AE27" s="502">
        <v>65.3</v>
      </c>
      <c r="AF27" s="503"/>
      <c r="AG27" s="503"/>
      <c r="AH27" s="503"/>
      <c r="AI27" s="532"/>
      <c r="AJ27" s="502">
        <v>108.2</v>
      </c>
      <c r="AK27" s="503"/>
      <c r="AL27" s="503"/>
      <c r="AM27" s="503"/>
      <c r="AN27" s="532"/>
      <c r="AO27" s="502">
        <v>101.5</v>
      </c>
      <c r="AP27" s="503"/>
      <c r="AQ27" s="503"/>
      <c r="AR27" s="503"/>
      <c r="AS27" s="532"/>
      <c r="AT27" s="502">
        <v>162.6</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502" t="s">
        <v>291</v>
      </c>
      <c r="AF28" s="503"/>
      <c r="AG28" s="503"/>
      <c r="AH28" s="503"/>
      <c r="AI28" s="532"/>
      <c r="AJ28" s="502" t="s">
        <v>290</v>
      </c>
      <c r="AK28" s="503"/>
      <c r="AL28" s="503"/>
      <c r="AM28" s="503"/>
      <c r="AN28" s="532"/>
      <c r="AO28" s="502" t="s">
        <v>289</v>
      </c>
      <c r="AP28" s="503"/>
      <c r="AQ28" s="503"/>
      <c r="AR28" s="503"/>
      <c r="AS28" s="532"/>
      <c r="AT28" s="502" t="s">
        <v>288</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851" t="s">
        <v>287</v>
      </c>
      <c r="D30" s="852"/>
      <c r="E30" s="852"/>
      <c r="F30" s="852"/>
      <c r="G30" s="852"/>
      <c r="H30" s="852"/>
      <c r="I30" s="852"/>
      <c r="J30" s="852"/>
      <c r="K30" s="853"/>
      <c r="L30" s="142">
        <v>317</v>
      </c>
      <c r="M30" s="142"/>
      <c r="N30" s="142"/>
      <c r="O30" s="142"/>
      <c r="P30" s="142"/>
      <c r="Q30" s="14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854"/>
      <c r="D31" s="855"/>
      <c r="E31" s="855"/>
      <c r="F31" s="855"/>
      <c r="G31" s="855"/>
      <c r="H31" s="855"/>
      <c r="I31" s="855"/>
      <c r="J31" s="855"/>
      <c r="K31" s="856"/>
      <c r="L31" s="157"/>
      <c r="M31" s="157"/>
      <c r="N31" s="157"/>
      <c r="O31" s="157"/>
      <c r="P31" s="157"/>
      <c r="Q31" s="15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854"/>
      <c r="D32" s="855"/>
      <c r="E32" s="855"/>
      <c r="F32" s="855"/>
      <c r="G32" s="855"/>
      <c r="H32" s="855"/>
      <c r="I32" s="855"/>
      <c r="J32" s="855"/>
      <c r="K32" s="856"/>
      <c r="L32" s="157"/>
      <c r="M32" s="157"/>
      <c r="N32" s="157"/>
      <c r="O32" s="157"/>
      <c r="P32" s="157"/>
      <c r="Q32" s="15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854"/>
      <c r="D33" s="855"/>
      <c r="E33" s="855"/>
      <c r="F33" s="855"/>
      <c r="G33" s="855"/>
      <c r="H33" s="855"/>
      <c r="I33" s="855"/>
      <c r="J33" s="855"/>
      <c r="K33" s="856"/>
      <c r="L33" s="157"/>
      <c r="M33" s="157"/>
      <c r="N33" s="157"/>
      <c r="O33" s="157"/>
      <c r="P33" s="157"/>
      <c r="Q33" s="15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854"/>
      <c r="D34" s="855"/>
      <c r="E34" s="855"/>
      <c r="F34" s="855"/>
      <c r="G34" s="855"/>
      <c r="H34" s="855"/>
      <c r="I34" s="855"/>
      <c r="J34" s="855"/>
      <c r="K34" s="856"/>
      <c r="L34" s="157"/>
      <c r="M34" s="157"/>
      <c r="N34" s="157"/>
      <c r="O34" s="157"/>
      <c r="P34" s="157"/>
      <c r="Q34" s="15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857"/>
      <c r="D35" s="858"/>
      <c r="E35" s="858"/>
      <c r="F35" s="858"/>
      <c r="G35" s="858"/>
      <c r="H35" s="858"/>
      <c r="I35" s="858"/>
      <c r="J35" s="858"/>
      <c r="K35" s="859"/>
      <c r="L35" s="860"/>
      <c r="M35" s="858"/>
      <c r="N35" s="858"/>
      <c r="O35" s="858"/>
      <c r="P35" s="858"/>
      <c r="Q35" s="859"/>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v>317</v>
      </c>
      <c r="M36" s="301"/>
      <c r="N36" s="301"/>
      <c r="O36" s="301"/>
      <c r="P36" s="301"/>
      <c r="Q36" s="302"/>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757" t="s">
        <v>286</v>
      </c>
      <c r="AH40" s="863"/>
      <c r="AI40" s="863"/>
      <c r="AJ40" s="863"/>
      <c r="AK40" s="863"/>
      <c r="AL40" s="863"/>
      <c r="AM40" s="863"/>
      <c r="AN40" s="863"/>
      <c r="AO40" s="863"/>
      <c r="AP40" s="863"/>
      <c r="AQ40" s="863"/>
      <c r="AR40" s="863"/>
      <c r="AS40" s="863"/>
      <c r="AT40" s="863"/>
      <c r="AU40" s="863"/>
      <c r="AV40" s="863"/>
      <c r="AW40" s="863"/>
      <c r="AX40" s="864"/>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865"/>
      <c r="AH41" s="866"/>
      <c r="AI41" s="866"/>
      <c r="AJ41" s="866"/>
      <c r="AK41" s="866"/>
      <c r="AL41" s="866"/>
      <c r="AM41" s="866"/>
      <c r="AN41" s="866"/>
      <c r="AO41" s="866"/>
      <c r="AP41" s="866"/>
      <c r="AQ41" s="866"/>
      <c r="AR41" s="866"/>
      <c r="AS41" s="866"/>
      <c r="AT41" s="866"/>
      <c r="AU41" s="866"/>
      <c r="AV41" s="866"/>
      <c r="AW41" s="866"/>
      <c r="AX41" s="867"/>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283</v>
      </c>
      <c r="AE42" s="874"/>
      <c r="AF42" s="874"/>
      <c r="AG42" s="868"/>
      <c r="AH42" s="869"/>
      <c r="AI42" s="869"/>
      <c r="AJ42" s="869"/>
      <c r="AK42" s="869"/>
      <c r="AL42" s="869"/>
      <c r="AM42" s="869"/>
      <c r="AN42" s="869"/>
      <c r="AO42" s="869"/>
      <c r="AP42" s="869"/>
      <c r="AQ42" s="869"/>
      <c r="AR42" s="869"/>
      <c r="AS42" s="869"/>
      <c r="AT42" s="869"/>
      <c r="AU42" s="869"/>
      <c r="AV42" s="869"/>
      <c r="AW42" s="869"/>
      <c r="AX42" s="870"/>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282</v>
      </c>
      <c r="AE43" s="876"/>
      <c r="AF43" s="876"/>
      <c r="AG43" s="682" t="s">
        <v>285</v>
      </c>
      <c r="AH43" s="877"/>
      <c r="AI43" s="877"/>
      <c r="AJ43" s="877"/>
      <c r="AK43" s="877"/>
      <c r="AL43" s="877"/>
      <c r="AM43" s="877"/>
      <c r="AN43" s="877"/>
      <c r="AO43" s="877"/>
      <c r="AP43" s="877"/>
      <c r="AQ43" s="877"/>
      <c r="AR43" s="877"/>
      <c r="AS43" s="877"/>
      <c r="AT43" s="877"/>
      <c r="AU43" s="877"/>
      <c r="AV43" s="877"/>
      <c r="AW43" s="877"/>
      <c r="AX43" s="87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282</v>
      </c>
      <c r="AE44" s="872"/>
      <c r="AF44" s="872"/>
      <c r="AG44" s="865"/>
      <c r="AH44" s="866"/>
      <c r="AI44" s="866"/>
      <c r="AJ44" s="866"/>
      <c r="AK44" s="866"/>
      <c r="AL44" s="866"/>
      <c r="AM44" s="866"/>
      <c r="AN44" s="866"/>
      <c r="AO44" s="866"/>
      <c r="AP44" s="866"/>
      <c r="AQ44" s="866"/>
      <c r="AR44" s="866"/>
      <c r="AS44" s="866"/>
      <c r="AT44" s="866"/>
      <c r="AU44" s="866"/>
      <c r="AV44" s="866"/>
      <c r="AW44" s="866"/>
      <c r="AX44" s="867"/>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283</v>
      </c>
      <c r="AE45" s="872"/>
      <c r="AF45" s="872"/>
      <c r="AG45" s="865"/>
      <c r="AH45" s="866"/>
      <c r="AI45" s="866"/>
      <c r="AJ45" s="866"/>
      <c r="AK45" s="866"/>
      <c r="AL45" s="866"/>
      <c r="AM45" s="866"/>
      <c r="AN45" s="866"/>
      <c r="AO45" s="866"/>
      <c r="AP45" s="866"/>
      <c r="AQ45" s="866"/>
      <c r="AR45" s="866"/>
      <c r="AS45" s="866"/>
      <c r="AT45" s="866"/>
      <c r="AU45" s="866"/>
      <c r="AV45" s="866"/>
      <c r="AW45" s="866"/>
      <c r="AX45" s="867"/>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282</v>
      </c>
      <c r="AE46" s="872"/>
      <c r="AF46" s="872"/>
      <c r="AG46" s="865"/>
      <c r="AH46" s="866"/>
      <c r="AI46" s="866"/>
      <c r="AJ46" s="866"/>
      <c r="AK46" s="866"/>
      <c r="AL46" s="866"/>
      <c r="AM46" s="866"/>
      <c r="AN46" s="866"/>
      <c r="AO46" s="866"/>
      <c r="AP46" s="866"/>
      <c r="AQ46" s="866"/>
      <c r="AR46" s="866"/>
      <c r="AS46" s="866"/>
      <c r="AT46" s="866"/>
      <c r="AU46" s="866"/>
      <c r="AV46" s="866"/>
      <c r="AW46" s="866"/>
      <c r="AX46" s="867"/>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865"/>
      <c r="AH47" s="866"/>
      <c r="AI47" s="866"/>
      <c r="AJ47" s="866"/>
      <c r="AK47" s="866"/>
      <c r="AL47" s="866"/>
      <c r="AM47" s="866"/>
      <c r="AN47" s="866"/>
      <c r="AO47" s="866"/>
      <c r="AP47" s="866"/>
      <c r="AQ47" s="866"/>
      <c r="AR47" s="866"/>
      <c r="AS47" s="866"/>
      <c r="AT47" s="866"/>
      <c r="AU47" s="866"/>
      <c r="AV47" s="866"/>
      <c r="AW47" s="866"/>
      <c r="AX47" s="867"/>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282</v>
      </c>
      <c r="AE48" s="874"/>
      <c r="AF48" s="874"/>
      <c r="AG48" s="868"/>
      <c r="AH48" s="869"/>
      <c r="AI48" s="869"/>
      <c r="AJ48" s="869"/>
      <c r="AK48" s="869"/>
      <c r="AL48" s="869"/>
      <c r="AM48" s="869"/>
      <c r="AN48" s="869"/>
      <c r="AO48" s="869"/>
      <c r="AP48" s="869"/>
      <c r="AQ48" s="869"/>
      <c r="AR48" s="869"/>
      <c r="AS48" s="869"/>
      <c r="AT48" s="869"/>
      <c r="AU48" s="869"/>
      <c r="AV48" s="869"/>
      <c r="AW48" s="869"/>
      <c r="AX48" s="87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283</v>
      </c>
      <c r="AE49" s="876"/>
      <c r="AF49" s="876"/>
      <c r="AG49" s="682" t="s">
        <v>284</v>
      </c>
      <c r="AH49" s="877"/>
      <c r="AI49" s="877"/>
      <c r="AJ49" s="877"/>
      <c r="AK49" s="877"/>
      <c r="AL49" s="877"/>
      <c r="AM49" s="877"/>
      <c r="AN49" s="877"/>
      <c r="AO49" s="877"/>
      <c r="AP49" s="877"/>
      <c r="AQ49" s="877"/>
      <c r="AR49" s="877"/>
      <c r="AS49" s="877"/>
      <c r="AT49" s="877"/>
      <c r="AU49" s="877"/>
      <c r="AV49" s="877"/>
      <c r="AW49" s="877"/>
      <c r="AX49" s="87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283</v>
      </c>
      <c r="AE50" s="872"/>
      <c r="AF50" s="872"/>
      <c r="AG50" s="865"/>
      <c r="AH50" s="866"/>
      <c r="AI50" s="866"/>
      <c r="AJ50" s="866"/>
      <c r="AK50" s="866"/>
      <c r="AL50" s="866"/>
      <c r="AM50" s="866"/>
      <c r="AN50" s="866"/>
      <c r="AO50" s="866"/>
      <c r="AP50" s="866"/>
      <c r="AQ50" s="866"/>
      <c r="AR50" s="866"/>
      <c r="AS50" s="866"/>
      <c r="AT50" s="866"/>
      <c r="AU50" s="866"/>
      <c r="AV50" s="866"/>
      <c r="AW50" s="866"/>
      <c r="AX50" s="867"/>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283</v>
      </c>
      <c r="AE51" s="872"/>
      <c r="AF51" s="872"/>
      <c r="AG51" s="868"/>
      <c r="AH51" s="869"/>
      <c r="AI51" s="869"/>
      <c r="AJ51" s="869"/>
      <c r="AK51" s="869"/>
      <c r="AL51" s="869"/>
      <c r="AM51" s="869"/>
      <c r="AN51" s="869"/>
      <c r="AO51" s="869"/>
      <c r="AP51" s="869"/>
      <c r="AQ51" s="869"/>
      <c r="AR51" s="869"/>
      <c r="AS51" s="869"/>
      <c r="AT51" s="869"/>
      <c r="AU51" s="869"/>
      <c r="AV51" s="869"/>
      <c r="AW51" s="869"/>
      <c r="AX51" s="870"/>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282</v>
      </c>
      <c r="AE52" s="876"/>
      <c r="AF52" s="876"/>
      <c r="AG52" s="879"/>
      <c r="AH52" s="451"/>
      <c r="AI52" s="451"/>
      <c r="AJ52" s="451"/>
      <c r="AK52" s="451"/>
      <c r="AL52" s="451"/>
      <c r="AM52" s="451"/>
      <c r="AN52" s="451"/>
      <c r="AO52" s="451"/>
      <c r="AP52" s="451"/>
      <c r="AQ52" s="451"/>
      <c r="AR52" s="451"/>
      <c r="AS52" s="451"/>
      <c r="AT52" s="451"/>
      <c r="AU52" s="451"/>
      <c r="AV52" s="451"/>
      <c r="AW52" s="451"/>
      <c r="AX52" s="880"/>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881"/>
      <c r="AH53" s="882"/>
      <c r="AI53" s="882"/>
      <c r="AJ53" s="882"/>
      <c r="AK53" s="882"/>
      <c r="AL53" s="882"/>
      <c r="AM53" s="882"/>
      <c r="AN53" s="882"/>
      <c r="AO53" s="882"/>
      <c r="AP53" s="882"/>
      <c r="AQ53" s="882"/>
      <c r="AR53" s="882"/>
      <c r="AS53" s="882"/>
      <c r="AT53" s="882"/>
      <c r="AU53" s="882"/>
      <c r="AV53" s="882"/>
      <c r="AW53" s="882"/>
      <c r="AX53" s="883"/>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881"/>
      <c r="AH54" s="882"/>
      <c r="AI54" s="882"/>
      <c r="AJ54" s="882"/>
      <c r="AK54" s="882"/>
      <c r="AL54" s="882"/>
      <c r="AM54" s="882"/>
      <c r="AN54" s="882"/>
      <c r="AO54" s="882"/>
      <c r="AP54" s="882"/>
      <c r="AQ54" s="882"/>
      <c r="AR54" s="882"/>
      <c r="AS54" s="882"/>
      <c r="AT54" s="882"/>
      <c r="AU54" s="882"/>
      <c r="AV54" s="882"/>
      <c r="AW54" s="882"/>
      <c r="AX54" s="883"/>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884"/>
      <c r="AH55" s="885"/>
      <c r="AI55" s="885"/>
      <c r="AJ55" s="885"/>
      <c r="AK55" s="885"/>
      <c r="AL55" s="885"/>
      <c r="AM55" s="885"/>
      <c r="AN55" s="885"/>
      <c r="AO55" s="885"/>
      <c r="AP55" s="885"/>
      <c r="AQ55" s="885"/>
      <c r="AR55" s="885"/>
      <c r="AS55" s="885"/>
      <c r="AT55" s="885"/>
      <c r="AU55" s="885"/>
      <c r="AV55" s="885"/>
      <c r="AW55" s="885"/>
      <c r="AX55" s="886"/>
    </row>
    <row r="56" spans="1:50" ht="84.75" customHeight="1">
      <c r="A56" s="352" t="s">
        <v>100</v>
      </c>
      <c r="B56" s="387"/>
      <c r="C56" s="390" t="s">
        <v>101</v>
      </c>
      <c r="D56" s="391"/>
      <c r="E56" s="391"/>
      <c r="F56" s="392"/>
      <c r="G56" s="393" t="s">
        <v>281</v>
      </c>
      <c r="H56" s="784"/>
      <c r="I56" s="784"/>
      <c r="J56" s="784"/>
      <c r="K56" s="784"/>
      <c r="L56" s="784"/>
      <c r="M56" s="784"/>
      <c r="N56" s="784"/>
      <c r="O56" s="784"/>
      <c r="P56" s="784"/>
      <c r="Q56" s="784"/>
      <c r="R56" s="784"/>
      <c r="S56" s="784"/>
      <c r="T56" s="784"/>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4"/>
      <c r="AV56" s="784"/>
      <c r="AW56" s="784"/>
      <c r="AX56" s="887"/>
    </row>
    <row r="57" spans="1:50" ht="66.75" customHeight="1" thickBot="1">
      <c r="A57" s="388"/>
      <c r="B57" s="389"/>
      <c r="C57" s="396" t="s">
        <v>103</v>
      </c>
      <c r="D57" s="397"/>
      <c r="E57" s="397"/>
      <c r="F57" s="398"/>
      <c r="G57" s="888" t="s">
        <v>280</v>
      </c>
      <c r="H57" s="888"/>
      <c r="I57" s="888"/>
      <c r="J57" s="888"/>
      <c r="K57" s="888"/>
      <c r="L57" s="888"/>
      <c r="M57" s="888"/>
      <c r="N57" s="888"/>
      <c r="O57" s="888"/>
      <c r="P57" s="888"/>
      <c r="Q57" s="888"/>
      <c r="R57" s="888"/>
      <c r="S57" s="888"/>
      <c r="T57" s="888"/>
      <c r="U57" s="888"/>
      <c r="V57" s="888"/>
      <c r="W57" s="888"/>
      <c r="X57" s="888"/>
      <c r="Y57" s="888"/>
      <c r="Z57" s="888"/>
      <c r="AA57" s="888"/>
      <c r="AB57" s="888"/>
      <c r="AC57" s="888"/>
      <c r="AD57" s="888"/>
      <c r="AE57" s="888"/>
      <c r="AF57" s="888"/>
      <c r="AG57" s="888"/>
      <c r="AH57" s="888"/>
      <c r="AI57" s="888"/>
      <c r="AJ57" s="888"/>
      <c r="AK57" s="888"/>
      <c r="AL57" s="888"/>
      <c r="AM57" s="888"/>
      <c r="AN57" s="888"/>
      <c r="AO57" s="888"/>
      <c r="AP57" s="888"/>
      <c r="AQ57" s="888"/>
      <c r="AR57" s="888"/>
      <c r="AS57" s="888"/>
      <c r="AT57" s="888"/>
      <c r="AU57" s="888"/>
      <c r="AV57" s="888"/>
      <c r="AW57" s="888"/>
      <c r="AX57" s="889"/>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21</v>
      </c>
      <c r="L67" s="709"/>
      <c r="M67" s="709"/>
      <c r="N67" s="709"/>
      <c r="O67" s="709"/>
      <c r="P67" s="709"/>
      <c r="Q67" s="709"/>
      <c r="R67" s="709"/>
      <c r="S67" s="422" t="s">
        <v>111</v>
      </c>
      <c r="T67" s="426"/>
      <c r="U67" s="426"/>
      <c r="V67" s="426"/>
      <c r="W67" s="426"/>
      <c r="X67" s="426"/>
      <c r="Y67" s="426"/>
      <c r="Z67" s="442"/>
      <c r="AA67" s="710">
        <v>49</v>
      </c>
      <c r="AB67" s="709"/>
      <c r="AC67" s="709"/>
      <c r="AD67" s="709"/>
      <c r="AE67" s="709"/>
      <c r="AF67" s="709"/>
      <c r="AG67" s="709"/>
      <c r="AH67" s="709"/>
      <c r="AI67" s="422" t="s">
        <v>112</v>
      </c>
      <c r="AJ67" s="423"/>
      <c r="AK67" s="423"/>
      <c r="AL67" s="423"/>
      <c r="AM67" s="423"/>
      <c r="AN67" s="423"/>
      <c r="AO67" s="423"/>
      <c r="AP67" s="424"/>
      <c r="AQ67" s="704">
        <v>211</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261</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1465" t="s">
        <v>1642</v>
      </c>
      <c r="H3" s="836"/>
      <c r="I3" s="836"/>
      <c r="J3" s="836"/>
      <c r="K3" s="836"/>
      <c r="L3" s="836"/>
      <c r="M3" s="836"/>
      <c r="N3" s="836"/>
      <c r="O3" s="836"/>
      <c r="P3" s="836"/>
      <c r="Q3" s="836"/>
      <c r="R3" s="836"/>
      <c r="S3" s="836"/>
      <c r="T3" s="836"/>
      <c r="U3" s="836"/>
      <c r="V3" s="836"/>
      <c r="W3" s="836"/>
      <c r="X3" s="836"/>
      <c r="Y3" s="60" t="s">
        <v>245</v>
      </c>
      <c r="Z3" s="61"/>
      <c r="AA3" s="61"/>
      <c r="AB3" s="61"/>
      <c r="AC3" s="61"/>
      <c r="AD3" s="62"/>
      <c r="AE3" s="713" t="s">
        <v>212</v>
      </c>
      <c r="AF3" s="713"/>
      <c r="AG3" s="713"/>
      <c r="AH3" s="713"/>
      <c r="AI3" s="713"/>
      <c r="AJ3" s="713"/>
      <c r="AK3" s="713"/>
      <c r="AL3" s="713"/>
      <c r="AM3" s="713"/>
      <c r="AN3" s="713"/>
      <c r="AO3" s="713"/>
      <c r="AP3" s="714"/>
      <c r="AQ3" s="66" t="s">
        <v>8</v>
      </c>
      <c r="AR3" s="715"/>
      <c r="AS3" s="715"/>
      <c r="AT3" s="715"/>
      <c r="AU3" s="715"/>
      <c r="AV3" s="715"/>
      <c r="AW3" s="715"/>
      <c r="AX3" s="716"/>
    </row>
    <row r="4" spans="1:50" ht="30" customHeight="1">
      <c r="A4" s="84" t="s">
        <v>9</v>
      </c>
      <c r="B4" s="85"/>
      <c r="C4" s="85"/>
      <c r="D4" s="85"/>
      <c r="E4" s="85"/>
      <c r="F4" s="86"/>
      <c r="G4" s="832" t="s">
        <v>1641</v>
      </c>
      <c r="H4" s="833"/>
      <c r="I4" s="833"/>
      <c r="J4" s="833"/>
      <c r="K4" s="833"/>
      <c r="L4" s="833"/>
      <c r="M4" s="833"/>
      <c r="N4" s="833"/>
      <c r="O4" s="833"/>
      <c r="P4" s="833"/>
      <c r="Q4" s="833"/>
      <c r="R4" s="833"/>
      <c r="S4" s="833"/>
      <c r="T4" s="833"/>
      <c r="U4" s="833"/>
      <c r="V4" s="723"/>
      <c r="W4" s="723"/>
      <c r="X4" s="723"/>
      <c r="Y4" s="90" t="s">
        <v>11</v>
      </c>
      <c r="Z4" s="91"/>
      <c r="AA4" s="91"/>
      <c r="AB4" s="91"/>
      <c r="AC4" s="91"/>
      <c r="AD4" s="92"/>
      <c r="AE4" s="719" t="s">
        <v>1640</v>
      </c>
      <c r="AF4" s="720"/>
      <c r="AG4" s="720"/>
      <c r="AH4" s="720"/>
      <c r="AI4" s="720"/>
      <c r="AJ4" s="720"/>
      <c r="AK4" s="720"/>
      <c r="AL4" s="720"/>
      <c r="AM4" s="720"/>
      <c r="AN4" s="720"/>
      <c r="AO4" s="720"/>
      <c r="AP4" s="721"/>
      <c r="AQ4" s="457" t="s">
        <v>1639</v>
      </c>
      <c r="AR4" s="458"/>
      <c r="AS4" s="458"/>
      <c r="AT4" s="458"/>
      <c r="AU4" s="458"/>
      <c r="AV4" s="458"/>
      <c r="AW4" s="458"/>
      <c r="AX4" s="459"/>
    </row>
    <row r="5" spans="1:50" ht="30" customHeight="1">
      <c r="A5" s="99" t="s">
        <v>14</v>
      </c>
      <c r="B5" s="100"/>
      <c r="C5" s="100"/>
      <c r="D5" s="100"/>
      <c r="E5" s="100"/>
      <c r="F5" s="100"/>
      <c r="G5" s="834" t="s">
        <v>15</v>
      </c>
      <c r="H5" s="723"/>
      <c r="I5" s="723"/>
      <c r="J5" s="723"/>
      <c r="K5" s="723"/>
      <c r="L5" s="723"/>
      <c r="M5" s="723"/>
      <c r="N5" s="723"/>
      <c r="O5" s="723"/>
      <c r="P5" s="723"/>
      <c r="Q5" s="723"/>
      <c r="R5" s="723"/>
      <c r="S5" s="723"/>
      <c r="T5" s="723"/>
      <c r="U5" s="723"/>
      <c r="V5" s="723"/>
      <c r="W5" s="723"/>
      <c r="X5" s="723"/>
      <c r="Y5" s="103" t="s">
        <v>16</v>
      </c>
      <c r="Z5" s="104"/>
      <c r="AA5" s="104"/>
      <c r="AB5" s="104"/>
      <c r="AC5" s="104"/>
      <c r="AD5" s="105"/>
      <c r="AE5" s="2566" t="s">
        <v>1638</v>
      </c>
      <c r="AF5" s="722"/>
      <c r="AG5" s="722"/>
      <c r="AH5" s="722"/>
      <c r="AI5" s="722"/>
      <c r="AJ5" s="722"/>
      <c r="AK5" s="722"/>
      <c r="AL5" s="722"/>
      <c r="AM5" s="722"/>
      <c r="AN5" s="722"/>
      <c r="AO5" s="722"/>
      <c r="AP5" s="722"/>
      <c r="AQ5" s="723"/>
      <c r="AR5" s="723"/>
      <c r="AS5" s="723"/>
      <c r="AT5" s="723"/>
      <c r="AU5" s="723"/>
      <c r="AV5" s="723"/>
      <c r="AW5" s="723"/>
      <c r="AX5" s="724"/>
    </row>
    <row r="6" spans="1:50" ht="39.950000000000003" customHeight="1">
      <c r="A6" s="68" t="s">
        <v>18</v>
      </c>
      <c r="B6" s="69"/>
      <c r="C6" s="69"/>
      <c r="D6" s="69"/>
      <c r="E6" s="69"/>
      <c r="F6" s="69"/>
      <c r="G6" s="449" t="s">
        <v>1005</v>
      </c>
      <c r="H6" s="450"/>
      <c r="I6" s="450"/>
      <c r="J6" s="450"/>
      <c r="K6" s="450"/>
      <c r="L6" s="450"/>
      <c r="M6" s="450"/>
      <c r="N6" s="450"/>
      <c r="O6" s="450"/>
      <c r="P6" s="450"/>
      <c r="Q6" s="450"/>
      <c r="R6" s="450"/>
      <c r="S6" s="450"/>
      <c r="T6" s="450"/>
      <c r="U6" s="450"/>
      <c r="V6" s="826"/>
      <c r="W6" s="826"/>
      <c r="X6" s="826"/>
      <c r="Y6" s="73" t="s">
        <v>238</v>
      </c>
      <c r="Z6" s="74"/>
      <c r="AA6" s="74"/>
      <c r="AB6" s="74"/>
      <c r="AC6" s="74"/>
      <c r="AD6" s="75"/>
      <c r="AE6" s="559" t="s">
        <v>1637</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562" t="s">
        <v>1636</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37.25" customHeight="1">
      <c r="A8" s="79" t="s">
        <v>24</v>
      </c>
      <c r="B8" s="80"/>
      <c r="C8" s="80"/>
      <c r="D8" s="80"/>
      <c r="E8" s="80"/>
      <c r="F8" s="80"/>
      <c r="G8" s="562" t="s">
        <v>1635</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t="s">
        <v>1269</v>
      </c>
      <c r="Q11" s="142"/>
      <c r="R11" s="142"/>
      <c r="S11" s="142"/>
      <c r="T11" s="142"/>
      <c r="U11" s="142"/>
      <c r="V11" s="142"/>
      <c r="W11" s="142">
        <v>12</v>
      </c>
      <c r="X11" s="142"/>
      <c r="Y11" s="142"/>
      <c r="Z11" s="142"/>
      <c r="AA11" s="142"/>
      <c r="AB11" s="142"/>
      <c r="AC11" s="142"/>
      <c r="AD11" s="142">
        <v>23</v>
      </c>
      <c r="AE11" s="142"/>
      <c r="AF11" s="142"/>
      <c r="AG11" s="142"/>
      <c r="AH11" s="142"/>
      <c r="AI11" s="142"/>
      <c r="AJ11" s="142"/>
      <c r="AK11" s="142">
        <v>14</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1269</v>
      </c>
      <c r="Q12" s="157"/>
      <c r="R12" s="157"/>
      <c r="S12" s="157"/>
      <c r="T12" s="157"/>
      <c r="U12" s="157"/>
      <c r="V12" s="157"/>
      <c r="W12" s="157" t="s">
        <v>1269</v>
      </c>
      <c r="X12" s="157"/>
      <c r="Y12" s="157"/>
      <c r="Z12" s="157"/>
      <c r="AA12" s="157"/>
      <c r="AB12" s="157"/>
      <c r="AC12" s="157"/>
      <c r="AD12" s="157" t="s">
        <v>1269</v>
      </c>
      <c r="AE12" s="157"/>
      <c r="AF12" s="157"/>
      <c r="AG12" s="157"/>
      <c r="AH12" s="157"/>
      <c r="AI12" s="157"/>
      <c r="AJ12" s="157"/>
      <c r="AK12" s="157" t="s">
        <v>1269</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1269</v>
      </c>
      <c r="Q13" s="152"/>
      <c r="R13" s="152"/>
      <c r="S13" s="152"/>
      <c r="T13" s="152"/>
      <c r="U13" s="152"/>
      <c r="V13" s="153"/>
      <c r="W13" s="151" t="s">
        <v>1269</v>
      </c>
      <c r="X13" s="152"/>
      <c r="Y13" s="152"/>
      <c r="Z13" s="152"/>
      <c r="AA13" s="152"/>
      <c r="AB13" s="152"/>
      <c r="AC13" s="153"/>
      <c r="AD13" s="151" t="s">
        <v>1269</v>
      </c>
      <c r="AE13" s="152"/>
      <c r="AF13" s="152"/>
      <c r="AG13" s="152"/>
      <c r="AH13" s="152"/>
      <c r="AI13" s="152"/>
      <c r="AJ13" s="153"/>
      <c r="AK13" s="151" t="s">
        <v>1269</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1269</v>
      </c>
      <c r="Q14" s="152"/>
      <c r="R14" s="152"/>
      <c r="S14" s="152"/>
      <c r="T14" s="152"/>
      <c r="U14" s="152"/>
      <c r="V14" s="153"/>
      <c r="W14" s="151" t="s">
        <v>1269</v>
      </c>
      <c r="X14" s="152"/>
      <c r="Y14" s="152"/>
      <c r="Z14" s="152"/>
      <c r="AA14" s="152"/>
      <c r="AB14" s="152"/>
      <c r="AC14" s="153"/>
      <c r="AD14" s="151" t="s">
        <v>1269</v>
      </c>
      <c r="AE14" s="152"/>
      <c r="AF14" s="152"/>
      <c r="AG14" s="152"/>
      <c r="AH14" s="152"/>
      <c r="AI14" s="152"/>
      <c r="AJ14" s="153"/>
      <c r="AK14" s="151" t="s">
        <v>1269</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1269</v>
      </c>
      <c r="Q15" s="157"/>
      <c r="R15" s="157"/>
      <c r="S15" s="157"/>
      <c r="T15" s="157"/>
      <c r="U15" s="157"/>
      <c r="V15" s="157"/>
      <c r="W15" s="151" t="s">
        <v>1269</v>
      </c>
      <c r="X15" s="152"/>
      <c r="Y15" s="152"/>
      <c r="Z15" s="152"/>
      <c r="AA15" s="152"/>
      <c r="AB15" s="152"/>
      <c r="AC15" s="153"/>
      <c r="AD15" s="151" t="s">
        <v>1269</v>
      </c>
      <c r="AE15" s="152"/>
      <c r="AF15" s="152"/>
      <c r="AG15" s="152"/>
      <c r="AH15" s="152"/>
      <c r="AI15" s="152"/>
      <c r="AJ15" s="153"/>
      <c r="AK15" s="151" t="s">
        <v>1269</v>
      </c>
      <c r="AL15" s="152"/>
      <c r="AM15" s="152"/>
      <c r="AN15" s="152"/>
      <c r="AO15" s="152"/>
      <c r="AP15" s="152"/>
      <c r="AQ15" s="153"/>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t="s">
        <v>1269</v>
      </c>
      <c r="Q16" s="165"/>
      <c r="R16" s="165"/>
      <c r="S16" s="165"/>
      <c r="T16" s="165"/>
      <c r="U16" s="165"/>
      <c r="V16" s="165"/>
      <c r="W16" s="165">
        <v>12</v>
      </c>
      <c r="X16" s="165"/>
      <c r="Y16" s="165"/>
      <c r="Z16" s="165"/>
      <c r="AA16" s="165"/>
      <c r="AB16" s="165"/>
      <c r="AC16" s="165"/>
      <c r="AD16" s="165">
        <v>23</v>
      </c>
      <c r="AE16" s="165"/>
      <c r="AF16" s="165"/>
      <c r="AG16" s="165"/>
      <c r="AH16" s="165"/>
      <c r="AI16" s="165"/>
      <c r="AJ16" s="165"/>
      <c r="AK16" s="165">
        <v>14</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c r="Q17" s="169"/>
      <c r="R17" s="169"/>
      <c r="S17" s="169"/>
      <c r="T17" s="169"/>
      <c r="U17" s="169"/>
      <c r="V17" s="169"/>
      <c r="W17" s="169">
        <v>12</v>
      </c>
      <c r="X17" s="169"/>
      <c r="Y17" s="169"/>
      <c r="Z17" s="169"/>
      <c r="AA17" s="169"/>
      <c r="AB17" s="169"/>
      <c r="AC17" s="169"/>
      <c r="AD17" s="169">
        <v>23</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819" t="s">
        <v>1634</v>
      </c>
      <c r="H20" s="405"/>
      <c r="I20" s="405"/>
      <c r="J20" s="405"/>
      <c r="K20" s="405"/>
      <c r="L20" s="405"/>
      <c r="M20" s="405"/>
      <c r="N20" s="405"/>
      <c r="O20" s="405"/>
      <c r="P20" s="405"/>
      <c r="Q20" s="405"/>
      <c r="R20" s="405"/>
      <c r="S20" s="405"/>
      <c r="T20" s="405"/>
      <c r="U20" s="405"/>
      <c r="V20" s="405"/>
      <c r="W20" s="405"/>
      <c r="X20" s="605"/>
      <c r="Y20" s="204" t="s">
        <v>49</v>
      </c>
      <c r="Z20" s="205"/>
      <c r="AA20" s="206"/>
      <c r="AB20" s="207" t="s">
        <v>675</v>
      </c>
      <c r="AC20" s="207"/>
      <c r="AD20" s="207"/>
      <c r="AE20" s="811">
        <v>714</v>
      </c>
      <c r="AF20" s="811"/>
      <c r="AG20" s="811"/>
      <c r="AH20" s="811"/>
      <c r="AI20" s="811"/>
      <c r="AJ20" s="811">
        <v>790</v>
      </c>
      <c r="AK20" s="811"/>
      <c r="AL20" s="811"/>
      <c r="AM20" s="811"/>
      <c r="AN20" s="811"/>
      <c r="AO20" s="173">
        <v>825</v>
      </c>
      <c r="AP20" s="173"/>
      <c r="AQ20" s="173"/>
      <c r="AR20" s="173"/>
      <c r="AS20" s="173"/>
      <c r="AT20" s="174"/>
      <c r="AU20" s="174"/>
      <c r="AV20" s="174"/>
      <c r="AW20" s="174"/>
      <c r="AX20" s="175"/>
    </row>
    <row r="21" spans="1:55" ht="23.85" customHeight="1">
      <c r="A21" s="180"/>
      <c r="B21" s="181"/>
      <c r="C21" s="181"/>
      <c r="D21" s="181"/>
      <c r="E21" s="181"/>
      <c r="F21" s="182"/>
      <c r="G21" s="606"/>
      <c r="H21" s="408"/>
      <c r="I21" s="408"/>
      <c r="J21" s="408"/>
      <c r="K21" s="408"/>
      <c r="L21" s="408"/>
      <c r="M21" s="408"/>
      <c r="N21" s="408"/>
      <c r="O21" s="408"/>
      <c r="P21" s="408"/>
      <c r="Q21" s="408"/>
      <c r="R21" s="408"/>
      <c r="S21" s="408"/>
      <c r="T21" s="408"/>
      <c r="U21" s="408"/>
      <c r="V21" s="408"/>
      <c r="W21" s="408"/>
      <c r="X21" s="607"/>
      <c r="Y21" s="128" t="s">
        <v>51</v>
      </c>
      <c r="Z21" s="129"/>
      <c r="AA21" s="130"/>
      <c r="AB21" s="188" t="s">
        <v>675</v>
      </c>
      <c r="AC21" s="188"/>
      <c r="AD21" s="188"/>
      <c r="AE21" s="188">
        <v>767</v>
      </c>
      <c r="AF21" s="188"/>
      <c r="AG21" s="188"/>
      <c r="AH21" s="188"/>
      <c r="AI21" s="188"/>
      <c r="AJ21" s="2567">
        <v>787.7</v>
      </c>
      <c r="AK21" s="2567"/>
      <c r="AL21" s="2567"/>
      <c r="AM21" s="2567"/>
      <c r="AN21" s="2567"/>
      <c r="AO21" s="2567">
        <v>764.7</v>
      </c>
      <c r="AP21" s="2567"/>
      <c r="AQ21" s="2567"/>
      <c r="AR21" s="2567"/>
      <c r="AS21" s="2567"/>
      <c r="AT21" s="505" t="s">
        <v>1633</v>
      </c>
      <c r="AU21" s="506"/>
      <c r="AV21" s="506"/>
      <c r="AW21" s="506"/>
      <c r="AX21" s="507"/>
    </row>
    <row r="22" spans="1:55" ht="32.25" customHeight="1">
      <c r="A22" s="180"/>
      <c r="B22" s="181"/>
      <c r="C22" s="181"/>
      <c r="D22" s="181"/>
      <c r="E22" s="181"/>
      <c r="F22" s="182"/>
      <c r="G22" s="608"/>
      <c r="H22" s="236"/>
      <c r="I22" s="236"/>
      <c r="J22" s="236"/>
      <c r="K22" s="236"/>
      <c r="L22" s="236"/>
      <c r="M22" s="236"/>
      <c r="N22" s="236"/>
      <c r="O22" s="236"/>
      <c r="P22" s="236"/>
      <c r="Q22" s="236"/>
      <c r="R22" s="236"/>
      <c r="S22" s="236"/>
      <c r="T22" s="236"/>
      <c r="U22" s="236"/>
      <c r="V22" s="236"/>
      <c r="W22" s="236"/>
      <c r="X22" s="237"/>
      <c r="Y22" s="128" t="s">
        <v>52</v>
      </c>
      <c r="Z22" s="129"/>
      <c r="AA22" s="130"/>
      <c r="AB22" s="188" t="s">
        <v>199</v>
      </c>
      <c r="AC22" s="188"/>
      <c r="AD22" s="188"/>
      <c r="AE22" s="2568">
        <f>AE20/AE21</f>
        <v>0.93089960886571055</v>
      </c>
      <c r="AF22" s="2568"/>
      <c r="AG22" s="2568"/>
      <c r="AH22" s="2568"/>
      <c r="AI22" s="2568"/>
      <c r="AJ22" s="2568">
        <f>AJ20/AJ21</f>
        <v>1.0029198933604164</v>
      </c>
      <c r="AK22" s="2568"/>
      <c r="AL22" s="2568"/>
      <c r="AM22" s="2568"/>
      <c r="AN22" s="2568"/>
      <c r="AO22" s="2568">
        <f>AO20/AO21</f>
        <v>1.0788544527265593</v>
      </c>
      <c r="AP22" s="2568"/>
      <c r="AQ22" s="2568"/>
      <c r="AR22" s="2568"/>
      <c r="AS22" s="2568"/>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819" t="s">
        <v>1632</v>
      </c>
      <c r="H24" s="405"/>
      <c r="I24" s="405"/>
      <c r="J24" s="405"/>
      <c r="K24" s="405"/>
      <c r="L24" s="405"/>
      <c r="M24" s="405"/>
      <c r="N24" s="405"/>
      <c r="O24" s="405"/>
      <c r="P24" s="405"/>
      <c r="Q24" s="405"/>
      <c r="R24" s="405"/>
      <c r="S24" s="405"/>
      <c r="T24" s="405"/>
      <c r="U24" s="405"/>
      <c r="V24" s="405"/>
      <c r="W24" s="405"/>
      <c r="X24" s="605"/>
      <c r="Y24" s="226" t="s">
        <v>58</v>
      </c>
      <c r="Z24" s="227"/>
      <c r="AA24" s="228"/>
      <c r="AB24" s="229"/>
      <c r="AC24" s="227"/>
      <c r="AD24" s="228"/>
      <c r="AE24" s="190" t="s">
        <v>1631</v>
      </c>
      <c r="AF24" s="190"/>
      <c r="AG24" s="190"/>
      <c r="AH24" s="190"/>
      <c r="AI24" s="190"/>
      <c r="AJ24" s="173">
        <v>4</v>
      </c>
      <c r="AK24" s="173"/>
      <c r="AL24" s="173"/>
      <c r="AM24" s="173"/>
      <c r="AN24" s="173"/>
      <c r="AO24" s="173" t="s">
        <v>1630</v>
      </c>
      <c r="AP24" s="173"/>
      <c r="AQ24" s="173"/>
      <c r="AR24" s="173"/>
      <c r="AS24" s="173"/>
      <c r="AT24" s="234" t="s">
        <v>1630</v>
      </c>
      <c r="AU24" s="74"/>
      <c r="AV24" s="74"/>
      <c r="AW24" s="74"/>
      <c r="AX24" s="265"/>
      <c r="AY24" s="2"/>
      <c r="AZ24" s="3"/>
      <c r="BA24" s="3"/>
      <c r="BB24" s="3"/>
      <c r="BC24" s="3"/>
    </row>
    <row r="25" spans="1:55" ht="32.25" customHeight="1">
      <c r="A25" s="246"/>
      <c r="B25" s="247"/>
      <c r="C25" s="247"/>
      <c r="D25" s="247"/>
      <c r="E25" s="247"/>
      <c r="F25" s="248"/>
      <c r="G25" s="608"/>
      <c r="H25" s="236"/>
      <c r="I25" s="236"/>
      <c r="J25" s="236"/>
      <c r="K25" s="236"/>
      <c r="L25" s="236"/>
      <c r="M25" s="236"/>
      <c r="N25" s="236"/>
      <c r="O25" s="236"/>
      <c r="P25" s="236"/>
      <c r="Q25" s="236"/>
      <c r="R25" s="236"/>
      <c r="S25" s="236"/>
      <c r="T25" s="236"/>
      <c r="U25" s="236"/>
      <c r="V25" s="236"/>
      <c r="W25" s="236"/>
      <c r="X25" s="237"/>
      <c r="Y25" s="230" t="s">
        <v>61</v>
      </c>
      <c r="Z25" s="231"/>
      <c r="AA25" s="232"/>
      <c r="AB25" s="233"/>
      <c r="AC25" s="231"/>
      <c r="AD25" s="232"/>
      <c r="AE25" s="234" t="s">
        <v>59</v>
      </c>
      <c r="AF25" s="74"/>
      <c r="AG25" s="74"/>
      <c r="AH25" s="74"/>
      <c r="AI25" s="75"/>
      <c r="AJ25" s="235">
        <v>4</v>
      </c>
      <c r="AK25" s="236"/>
      <c r="AL25" s="236"/>
      <c r="AM25" s="236"/>
      <c r="AN25" s="237"/>
      <c r="AO25" s="173">
        <v>5</v>
      </c>
      <c r="AP25" s="173"/>
      <c r="AQ25" s="173"/>
      <c r="AR25" s="173"/>
      <c r="AS25" s="173"/>
      <c r="AT25" s="234">
        <v>4</v>
      </c>
      <c r="AU25" s="74"/>
      <c r="AV25" s="74"/>
      <c r="AW25" s="74"/>
      <c r="AX25" s="265"/>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2270" t="s">
        <v>1629</v>
      </c>
      <c r="H27" s="527"/>
      <c r="I27" s="527"/>
      <c r="J27" s="527"/>
      <c r="K27" s="527"/>
      <c r="L27" s="527"/>
      <c r="M27" s="527"/>
      <c r="N27" s="527"/>
      <c r="O27" s="527"/>
      <c r="P27" s="527"/>
      <c r="Q27" s="527"/>
      <c r="R27" s="527"/>
      <c r="S27" s="527"/>
      <c r="T27" s="527"/>
      <c r="U27" s="527"/>
      <c r="V27" s="527"/>
      <c r="W27" s="527"/>
      <c r="X27" s="2271"/>
      <c r="Y27" s="261" t="s">
        <v>62</v>
      </c>
      <c r="Z27" s="262"/>
      <c r="AA27" s="263"/>
      <c r="AB27" s="264"/>
      <c r="AC27" s="742"/>
      <c r="AD27" s="743"/>
      <c r="AE27" s="264"/>
      <c r="AF27" s="742"/>
      <c r="AG27" s="742"/>
      <c r="AH27" s="742"/>
      <c r="AI27" s="743"/>
      <c r="AJ27" s="508" t="s">
        <v>1628</v>
      </c>
      <c r="AK27" s="509"/>
      <c r="AL27" s="509"/>
      <c r="AM27" s="509"/>
      <c r="AN27" s="509"/>
      <c r="AO27" s="2569"/>
      <c r="AP27" s="2569"/>
      <c r="AQ27" s="2569"/>
      <c r="AR27" s="2569"/>
      <c r="AS27" s="2569"/>
      <c r="AT27" s="2569"/>
      <c r="AU27" s="2569"/>
      <c r="AV27" s="2569"/>
      <c r="AW27" s="2569"/>
      <c r="AX27" s="2570"/>
    </row>
    <row r="28" spans="1:55" ht="47.1" customHeight="1">
      <c r="A28" s="214"/>
      <c r="B28" s="215"/>
      <c r="C28" s="215"/>
      <c r="D28" s="215"/>
      <c r="E28" s="215"/>
      <c r="F28" s="216"/>
      <c r="G28" s="2571"/>
      <c r="H28" s="528"/>
      <c r="I28" s="528"/>
      <c r="J28" s="528"/>
      <c r="K28" s="528"/>
      <c r="L28" s="528"/>
      <c r="M28" s="528"/>
      <c r="N28" s="528"/>
      <c r="O28" s="528"/>
      <c r="P28" s="528"/>
      <c r="Q28" s="528"/>
      <c r="R28" s="528"/>
      <c r="S28" s="528"/>
      <c r="T28" s="528"/>
      <c r="U28" s="528"/>
      <c r="V28" s="528"/>
      <c r="W28" s="528"/>
      <c r="X28" s="2572"/>
      <c r="Y28" s="204" t="s">
        <v>66</v>
      </c>
      <c r="Z28" s="231"/>
      <c r="AA28" s="232"/>
      <c r="AB28" s="264" t="s">
        <v>193</v>
      </c>
      <c r="AC28" s="742"/>
      <c r="AD28" s="743"/>
      <c r="AE28" s="264"/>
      <c r="AF28" s="742"/>
      <c r="AG28" s="742"/>
      <c r="AH28" s="742"/>
      <c r="AI28" s="743"/>
      <c r="AJ28" s="508" t="s">
        <v>1627</v>
      </c>
      <c r="AK28" s="509"/>
      <c r="AL28" s="509"/>
      <c r="AM28" s="509"/>
      <c r="AN28" s="509"/>
      <c r="AO28" s="2569"/>
      <c r="AP28" s="2569"/>
      <c r="AQ28" s="2569"/>
      <c r="AR28" s="2569"/>
      <c r="AS28" s="2569"/>
      <c r="AT28" s="2569"/>
      <c r="AU28" s="2569"/>
      <c r="AV28" s="2569"/>
      <c r="AW28" s="2569"/>
      <c r="AX28" s="2570"/>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752" t="s">
        <v>1626</v>
      </c>
      <c r="D30" s="753"/>
      <c r="E30" s="753"/>
      <c r="F30" s="753"/>
      <c r="G30" s="753"/>
      <c r="H30" s="753"/>
      <c r="I30" s="753"/>
      <c r="J30" s="753"/>
      <c r="K30" s="754"/>
      <c r="L30" s="292">
        <v>14</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14</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757" t="s">
        <v>1625</v>
      </c>
      <c r="AH40" s="863"/>
      <c r="AI40" s="863"/>
      <c r="AJ40" s="863"/>
      <c r="AK40" s="863"/>
      <c r="AL40" s="863"/>
      <c r="AM40" s="863"/>
      <c r="AN40" s="863"/>
      <c r="AO40" s="863"/>
      <c r="AP40" s="863"/>
      <c r="AQ40" s="863"/>
      <c r="AR40" s="863"/>
      <c r="AS40" s="863"/>
      <c r="AT40" s="863"/>
      <c r="AU40" s="863"/>
      <c r="AV40" s="863"/>
      <c r="AW40" s="863"/>
      <c r="AX40" s="864"/>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865"/>
      <c r="AH41" s="866"/>
      <c r="AI41" s="866"/>
      <c r="AJ41" s="866"/>
      <c r="AK41" s="866"/>
      <c r="AL41" s="866"/>
      <c r="AM41" s="866"/>
      <c r="AN41" s="866"/>
      <c r="AO41" s="866"/>
      <c r="AP41" s="866"/>
      <c r="AQ41" s="866"/>
      <c r="AR41" s="866"/>
      <c r="AS41" s="866"/>
      <c r="AT41" s="866"/>
      <c r="AU41" s="866"/>
      <c r="AV41" s="866"/>
      <c r="AW41" s="866"/>
      <c r="AX41" s="867"/>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282</v>
      </c>
      <c r="AE42" s="874"/>
      <c r="AF42" s="874"/>
      <c r="AG42" s="868"/>
      <c r="AH42" s="869"/>
      <c r="AI42" s="869"/>
      <c r="AJ42" s="869"/>
      <c r="AK42" s="869"/>
      <c r="AL42" s="869"/>
      <c r="AM42" s="869"/>
      <c r="AN42" s="869"/>
      <c r="AO42" s="869"/>
      <c r="AP42" s="869"/>
      <c r="AQ42" s="869"/>
      <c r="AR42" s="869"/>
      <c r="AS42" s="869"/>
      <c r="AT42" s="869"/>
      <c r="AU42" s="869"/>
      <c r="AV42" s="869"/>
      <c r="AW42" s="869"/>
      <c r="AX42" s="870"/>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1272</v>
      </c>
      <c r="AE43" s="876"/>
      <c r="AF43" s="876"/>
      <c r="AG43" s="682" t="s">
        <v>1624</v>
      </c>
      <c r="AH43" s="877"/>
      <c r="AI43" s="877"/>
      <c r="AJ43" s="877"/>
      <c r="AK43" s="877"/>
      <c r="AL43" s="877"/>
      <c r="AM43" s="877"/>
      <c r="AN43" s="877"/>
      <c r="AO43" s="877"/>
      <c r="AP43" s="877"/>
      <c r="AQ43" s="877"/>
      <c r="AR43" s="877"/>
      <c r="AS43" s="877"/>
      <c r="AT43" s="877"/>
      <c r="AU43" s="877"/>
      <c r="AV43" s="877"/>
      <c r="AW43" s="877"/>
      <c r="AX43" s="87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1269</v>
      </c>
      <c r="AE44" s="872"/>
      <c r="AF44" s="872"/>
      <c r="AG44" s="865"/>
      <c r="AH44" s="866"/>
      <c r="AI44" s="866"/>
      <c r="AJ44" s="866"/>
      <c r="AK44" s="866"/>
      <c r="AL44" s="866"/>
      <c r="AM44" s="866"/>
      <c r="AN44" s="866"/>
      <c r="AO44" s="866"/>
      <c r="AP44" s="866"/>
      <c r="AQ44" s="866"/>
      <c r="AR44" s="866"/>
      <c r="AS44" s="866"/>
      <c r="AT44" s="866"/>
      <c r="AU44" s="866"/>
      <c r="AV44" s="866"/>
      <c r="AW44" s="866"/>
      <c r="AX44" s="867"/>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1272</v>
      </c>
      <c r="AE45" s="872"/>
      <c r="AF45" s="872"/>
      <c r="AG45" s="865"/>
      <c r="AH45" s="866"/>
      <c r="AI45" s="866"/>
      <c r="AJ45" s="866"/>
      <c r="AK45" s="866"/>
      <c r="AL45" s="866"/>
      <c r="AM45" s="866"/>
      <c r="AN45" s="866"/>
      <c r="AO45" s="866"/>
      <c r="AP45" s="866"/>
      <c r="AQ45" s="866"/>
      <c r="AR45" s="866"/>
      <c r="AS45" s="866"/>
      <c r="AT45" s="866"/>
      <c r="AU45" s="866"/>
      <c r="AV45" s="866"/>
      <c r="AW45" s="866"/>
      <c r="AX45" s="867"/>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1269</v>
      </c>
      <c r="AE46" s="872"/>
      <c r="AF46" s="872"/>
      <c r="AG46" s="865"/>
      <c r="AH46" s="866"/>
      <c r="AI46" s="866"/>
      <c r="AJ46" s="866"/>
      <c r="AK46" s="866"/>
      <c r="AL46" s="866"/>
      <c r="AM46" s="866"/>
      <c r="AN46" s="866"/>
      <c r="AO46" s="866"/>
      <c r="AP46" s="866"/>
      <c r="AQ46" s="866"/>
      <c r="AR46" s="866"/>
      <c r="AS46" s="866"/>
      <c r="AT46" s="866"/>
      <c r="AU46" s="866"/>
      <c r="AV46" s="866"/>
      <c r="AW46" s="866"/>
      <c r="AX46" s="867"/>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865"/>
      <c r="AH47" s="866"/>
      <c r="AI47" s="866"/>
      <c r="AJ47" s="866"/>
      <c r="AK47" s="866"/>
      <c r="AL47" s="866"/>
      <c r="AM47" s="866"/>
      <c r="AN47" s="866"/>
      <c r="AO47" s="866"/>
      <c r="AP47" s="866"/>
      <c r="AQ47" s="866"/>
      <c r="AR47" s="866"/>
      <c r="AS47" s="866"/>
      <c r="AT47" s="866"/>
      <c r="AU47" s="866"/>
      <c r="AV47" s="866"/>
      <c r="AW47" s="866"/>
      <c r="AX47" s="867"/>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282</v>
      </c>
      <c r="AE48" s="874"/>
      <c r="AF48" s="874"/>
      <c r="AG48" s="868"/>
      <c r="AH48" s="869"/>
      <c r="AI48" s="869"/>
      <c r="AJ48" s="869"/>
      <c r="AK48" s="869"/>
      <c r="AL48" s="869"/>
      <c r="AM48" s="869"/>
      <c r="AN48" s="869"/>
      <c r="AO48" s="869"/>
      <c r="AP48" s="869"/>
      <c r="AQ48" s="869"/>
      <c r="AR48" s="869"/>
      <c r="AS48" s="869"/>
      <c r="AT48" s="869"/>
      <c r="AU48" s="869"/>
      <c r="AV48" s="869"/>
      <c r="AW48" s="869"/>
      <c r="AX48" s="87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1272</v>
      </c>
      <c r="AE49" s="876"/>
      <c r="AF49" s="876"/>
      <c r="AG49" s="682" t="s">
        <v>1623</v>
      </c>
      <c r="AH49" s="877"/>
      <c r="AI49" s="877"/>
      <c r="AJ49" s="877"/>
      <c r="AK49" s="877"/>
      <c r="AL49" s="877"/>
      <c r="AM49" s="877"/>
      <c r="AN49" s="877"/>
      <c r="AO49" s="877"/>
      <c r="AP49" s="877"/>
      <c r="AQ49" s="877"/>
      <c r="AR49" s="877"/>
      <c r="AS49" s="877"/>
      <c r="AT49" s="877"/>
      <c r="AU49" s="877"/>
      <c r="AV49" s="877"/>
      <c r="AW49" s="877"/>
      <c r="AX49" s="87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283</v>
      </c>
      <c r="AE50" s="872"/>
      <c r="AF50" s="872"/>
      <c r="AG50" s="865"/>
      <c r="AH50" s="866"/>
      <c r="AI50" s="866"/>
      <c r="AJ50" s="866"/>
      <c r="AK50" s="866"/>
      <c r="AL50" s="866"/>
      <c r="AM50" s="866"/>
      <c r="AN50" s="866"/>
      <c r="AO50" s="866"/>
      <c r="AP50" s="866"/>
      <c r="AQ50" s="866"/>
      <c r="AR50" s="866"/>
      <c r="AS50" s="866"/>
      <c r="AT50" s="866"/>
      <c r="AU50" s="866"/>
      <c r="AV50" s="866"/>
      <c r="AW50" s="866"/>
      <c r="AX50" s="867"/>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3" t="s">
        <v>282</v>
      </c>
      <c r="AE51" s="874"/>
      <c r="AF51" s="874"/>
      <c r="AG51" s="865"/>
      <c r="AH51" s="866"/>
      <c r="AI51" s="866"/>
      <c r="AJ51" s="866"/>
      <c r="AK51" s="866"/>
      <c r="AL51" s="866"/>
      <c r="AM51" s="866"/>
      <c r="AN51" s="866"/>
      <c r="AO51" s="866"/>
      <c r="AP51" s="866"/>
      <c r="AQ51" s="866"/>
      <c r="AR51" s="866"/>
      <c r="AS51" s="866"/>
      <c r="AT51" s="866"/>
      <c r="AU51" s="866"/>
      <c r="AV51" s="866"/>
      <c r="AW51" s="866"/>
      <c r="AX51" s="867"/>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282</v>
      </c>
      <c r="AE52" s="876"/>
      <c r="AF52" s="87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2573" t="s">
        <v>1622</v>
      </c>
      <c r="H56" s="2574"/>
      <c r="I56" s="2574"/>
      <c r="J56" s="2574"/>
      <c r="K56" s="2574"/>
      <c r="L56" s="2574"/>
      <c r="M56" s="2574"/>
      <c r="N56" s="2574"/>
      <c r="O56" s="2574"/>
      <c r="P56" s="2574"/>
      <c r="Q56" s="2574"/>
      <c r="R56" s="2574"/>
      <c r="S56" s="2574"/>
      <c r="T56" s="2574"/>
      <c r="U56" s="2574"/>
      <c r="V56" s="2574"/>
      <c r="W56" s="2574"/>
      <c r="X56" s="2574"/>
      <c r="Y56" s="2574"/>
      <c r="Z56" s="2574"/>
      <c r="AA56" s="2574"/>
      <c r="AB56" s="2574"/>
      <c r="AC56" s="2574"/>
      <c r="AD56" s="2574"/>
      <c r="AE56" s="2574"/>
      <c r="AF56" s="2574"/>
      <c r="AG56" s="2574"/>
      <c r="AH56" s="2574"/>
      <c r="AI56" s="2574"/>
      <c r="AJ56" s="2574"/>
      <c r="AK56" s="2574"/>
      <c r="AL56" s="2574"/>
      <c r="AM56" s="2574"/>
      <c r="AN56" s="2574"/>
      <c r="AO56" s="2574"/>
      <c r="AP56" s="2574"/>
      <c r="AQ56" s="2574"/>
      <c r="AR56" s="2574"/>
      <c r="AS56" s="2574"/>
      <c r="AT56" s="2574"/>
      <c r="AU56" s="2574"/>
      <c r="AV56" s="2574"/>
      <c r="AW56" s="2574"/>
      <c r="AX56" s="2575"/>
    </row>
    <row r="57" spans="1:50" ht="66.75" customHeight="1" thickBot="1">
      <c r="A57" s="388"/>
      <c r="B57" s="389"/>
      <c r="C57" s="396" t="s">
        <v>103</v>
      </c>
      <c r="D57" s="397"/>
      <c r="E57" s="397"/>
      <c r="F57" s="398"/>
      <c r="G57" s="781" t="s">
        <v>1621</v>
      </c>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3"/>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144</v>
      </c>
      <c r="L67" s="709"/>
      <c r="M67" s="709"/>
      <c r="N67" s="709"/>
      <c r="O67" s="709"/>
      <c r="P67" s="709"/>
      <c r="Q67" s="709"/>
      <c r="R67" s="709"/>
      <c r="S67" s="422" t="s">
        <v>111</v>
      </c>
      <c r="T67" s="426"/>
      <c r="U67" s="426"/>
      <c r="V67" s="426"/>
      <c r="W67" s="426"/>
      <c r="X67" s="426"/>
      <c r="Y67" s="426"/>
      <c r="Z67" s="442"/>
      <c r="AA67" s="710" t="s">
        <v>37</v>
      </c>
      <c r="AB67" s="709"/>
      <c r="AC67" s="709"/>
      <c r="AD67" s="709"/>
      <c r="AE67" s="709"/>
      <c r="AF67" s="709"/>
      <c r="AG67" s="709"/>
      <c r="AH67" s="709"/>
      <c r="AI67" s="422" t="s">
        <v>112</v>
      </c>
      <c r="AJ67" s="423"/>
      <c r="AK67" s="423"/>
      <c r="AL67" s="423"/>
      <c r="AM67" s="423"/>
      <c r="AN67" s="423"/>
      <c r="AO67" s="423"/>
      <c r="AP67" s="424"/>
      <c r="AQ67" s="704">
        <v>277</v>
      </c>
      <c r="AR67" s="704"/>
      <c r="AS67" s="704"/>
      <c r="AT67" s="704"/>
      <c r="AU67" s="704"/>
      <c r="AV67" s="704"/>
      <c r="AW67" s="704"/>
      <c r="AX67" s="705"/>
    </row>
  </sheetData>
  <mergeCells count="252">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R33:W33"/>
    <mergeCell ref="X33:AX33"/>
    <mergeCell ref="C34:K34"/>
    <mergeCell ref="L34:Q34"/>
    <mergeCell ref="R34:W34"/>
    <mergeCell ref="A38:AX38"/>
    <mergeCell ref="C39:AC39"/>
    <mergeCell ref="AD39:AF39"/>
    <mergeCell ref="AG39:AX39"/>
    <mergeCell ref="C36:K36"/>
    <mergeCell ref="L36:Q36"/>
    <mergeCell ref="R36:W36"/>
    <mergeCell ref="X36:AX36"/>
    <mergeCell ref="X34:AX34"/>
    <mergeCell ref="C35:K35"/>
    <mergeCell ref="L35:Q35"/>
    <mergeCell ref="R35:W35"/>
    <mergeCell ref="X35:AX35"/>
    <mergeCell ref="A23:F25"/>
    <mergeCell ref="Y28:AA28"/>
    <mergeCell ref="AB28:AD28"/>
    <mergeCell ref="AE28:AI28"/>
    <mergeCell ref="G27:X28"/>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AJ24:AN24"/>
    <mergeCell ref="AB27:AD27"/>
    <mergeCell ref="AE27:AI27"/>
    <mergeCell ref="Y25:AA25"/>
    <mergeCell ref="AJ27:AX27"/>
    <mergeCell ref="AJ28:AX28"/>
    <mergeCell ref="AO23:AS23"/>
    <mergeCell ref="AT23:AX23"/>
    <mergeCell ref="AO24:AS24"/>
    <mergeCell ref="AT24:AX24"/>
    <mergeCell ref="AO25:AS25"/>
    <mergeCell ref="AT25:AX25"/>
    <mergeCell ref="AO26:AS26"/>
    <mergeCell ref="AT26:AX26"/>
    <mergeCell ref="Y22:AA22"/>
    <mergeCell ref="AB22:AD22"/>
    <mergeCell ref="AE22:AI22"/>
    <mergeCell ref="AJ22:AN22"/>
    <mergeCell ref="AO22:AS22"/>
    <mergeCell ref="AT22:AX22"/>
    <mergeCell ref="AO20:AS20"/>
    <mergeCell ref="AT20:AX20"/>
    <mergeCell ref="Y21:AA21"/>
    <mergeCell ref="AB20:AD20"/>
    <mergeCell ref="A26:F28"/>
    <mergeCell ref="G26:X26"/>
    <mergeCell ref="Y26:AA26"/>
    <mergeCell ref="AB26:AD26"/>
    <mergeCell ref="AE26:AI26"/>
    <mergeCell ref="AE21:AI21"/>
    <mergeCell ref="AJ21:AN21"/>
    <mergeCell ref="AO21:AS21"/>
    <mergeCell ref="A19:F22"/>
    <mergeCell ref="Y27:AA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G19:X19"/>
    <mergeCell ref="Y19:AA19"/>
    <mergeCell ref="AB19:AD19"/>
    <mergeCell ref="AE19:AI19"/>
    <mergeCell ref="AJ19:AN19"/>
    <mergeCell ref="AB21:AD21"/>
    <mergeCell ref="G17:O17"/>
    <mergeCell ref="P17:V17"/>
    <mergeCell ref="W17:AC17"/>
    <mergeCell ref="AD17:AJ17"/>
    <mergeCell ref="AK17:AQ17"/>
    <mergeCell ref="AE20:AI20"/>
    <mergeCell ref="AJ20:AN20"/>
    <mergeCell ref="AO19:AS19"/>
    <mergeCell ref="AR17:AX17"/>
    <mergeCell ref="G18:O18"/>
    <mergeCell ref="P18:V18"/>
    <mergeCell ref="W18:AC18"/>
    <mergeCell ref="AD18:AJ18"/>
    <mergeCell ref="AK18:AQ18"/>
    <mergeCell ref="AR18:AX18"/>
    <mergeCell ref="AT19:AX19"/>
    <mergeCell ref="G20:X22"/>
    <mergeCell ref="Y20:AA20"/>
    <mergeCell ref="AT21:AX21"/>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262</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1663</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738</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1662</v>
      </c>
      <c r="H4" s="833"/>
      <c r="I4" s="833"/>
      <c r="J4" s="833"/>
      <c r="K4" s="833"/>
      <c r="L4" s="833"/>
      <c r="M4" s="833"/>
      <c r="N4" s="833"/>
      <c r="O4" s="833"/>
      <c r="P4" s="833"/>
      <c r="Q4" s="833"/>
      <c r="R4" s="833"/>
      <c r="S4" s="833"/>
      <c r="T4" s="833"/>
      <c r="U4" s="833"/>
      <c r="V4" s="74"/>
      <c r="W4" s="74"/>
      <c r="X4" s="74"/>
      <c r="Y4" s="90" t="s">
        <v>11</v>
      </c>
      <c r="Z4" s="91"/>
      <c r="AA4" s="91"/>
      <c r="AB4" s="91"/>
      <c r="AC4" s="91"/>
      <c r="AD4" s="92"/>
      <c r="AE4" s="91" t="s">
        <v>736</v>
      </c>
      <c r="AF4" s="91"/>
      <c r="AG4" s="91"/>
      <c r="AH4" s="91"/>
      <c r="AI4" s="91"/>
      <c r="AJ4" s="91"/>
      <c r="AK4" s="91"/>
      <c r="AL4" s="91"/>
      <c r="AM4" s="91"/>
      <c r="AN4" s="91"/>
      <c r="AO4" s="91"/>
      <c r="AP4" s="92"/>
      <c r="AQ4" s="457" t="s">
        <v>735</v>
      </c>
      <c r="AR4" s="458"/>
      <c r="AS4" s="458"/>
      <c r="AT4" s="458"/>
      <c r="AU4" s="458"/>
      <c r="AV4" s="458"/>
      <c r="AW4" s="458"/>
      <c r="AX4" s="459"/>
    </row>
    <row r="5" spans="1:50" ht="30" customHeight="1">
      <c r="A5" s="99" t="s">
        <v>14</v>
      </c>
      <c r="B5" s="100"/>
      <c r="C5" s="100"/>
      <c r="D5" s="100"/>
      <c r="E5" s="100"/>
      <c r="F5" s="100"/>
      <c r="G5" s="834" t="s">
        <v>734</v>
      </c>
      <c r="H5" s="74"/>
      <c r="I5" s="74"/>
      <c r="J5" s="74"/>
      <c r="K5" s="74"/>
      <c r="L5" s="74"/>
      <c r="M5" s="74"/>
      <c r="N5" s="74"/>
      <c r="O5" s="74"/>
      <c r="P5" s="74"/>
      <c r="Q5" s="74"/>
      <c r="R5" s="74"/>
      <c r="S5" s="74"/>
      <c r="T5" s="74"/>
      <c r="U5" s="74"/>
      <c r="V5" s="74"/>
      <c r="W5" s="74"/>
      <c r="X5" s="74"/>
      <c r="Y5" s="103" t="s">
        <v>16</v>
      </c>
      <c r="Z5" s="104"/>
      <c r="AA5" s="104"/>
      <c r="AB5" s="104"/>
      <c r="AC5" s="104"/>
      <c r="AD5" s="105"/>
      <c r="AE5" s="1432" t="s">
        <v>1661</v>
      </c>
      <c r="AF5" s="1432"/>
      <c r="AG5" s="1432"/>
      <c r="AH5" s="1432"/>
      <c r="AI5" s="1432"/>
      <c r="AJ5" s="1432"/>
      <c r="AK5" s="1432"/>
      <c r="AL5" s="1432"/>
      <c r="AM5" s="1432"/>
      <c r="AN5" s="1432"/>
      <c r="AO5" s="1432"/>
      <c r="AP5" s="1432"/>
      <c r="AQ5" s="1433"/>
      <c r="AR5" s="1433"/>
      <c r="AS5" s="1433"/>
      <c r="AT5" s="1433"/>
      <c r="AU5" s="1433"/>
      <c r="AV5" s="1433"/>
      <c r="AW5" s="1433"/>
      <c r="AX5" s="1434"/>
    </row>
    <row r="6" spans="1:50" ht="39.950000000000003" customHeight="1">
      <c r="A6" s="68" t="s">
        <v>18</v>
      </c>
      <c r="B6" s="69"/>
      <c r="C6" s="69"/>
      <c r="D6" s="69"/>
      <c r="E6" s="69"/>
      <c r="F6" s="69"/>
      <c r="G6" s="449" t="s">
        <v>1660</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1659</v>
      </c>
      <c r="AF6" s="1429"/>
      <c r="AG6" s="1429"/>
      <c r="AH6" s="1429"/>
      <c r="AI6" s="1429"/>
      <c r="AJ6" s="1429"/>
      <c r="AK6" s="1429"/>
      <c r="AL6" s="1429"/>
      <c r="AM6" s="1429"/>
      <c r="AN6" s="1429"/>
      <c r="AO6" s="1429"/>
      <c r="AP6" s="1429"/>
      <c r="AQ6" s="1429"/>
      <c r="AR6" s="1429"/>
      <c r="AS6" s="1429"/>
      <c r="AT6" s="1429"/>
      <c r="AU6" s="1429"/>
      <c r="AV6" s="1429"/>
      <c r="AW6" s="1429"/>
      <c r="AX6" s="1430"/>
    </row>
    <row r="7" spans="1:50" ht="103.7" customHeight="1">
      <c r="A7" s="79" t="s">
        <v>22</v>
      </c>
      <c r="B7" s="80"/>
      <c r="C7" s="80"/>
      <c r="D7" s="80"/>
      <c r="E7" s="80"/>
      <c r="F7" s="80"/>
      <c r="G7" s="1075" t="s">
        <v>1658</v>
      </c>
      <c r="H7" s="1076"/>
      <c r="I7" s="1076"/>
      <c r="J7" s="1076"/>
      <c r="K7" s="1076"/>
      <c r="L7" s="1076"/>
      <c r="M7" s="1076"/>
      <c r="N7" s="1076"/>
      <c r="O7" s="1076"/>
      <c r="P7" s="1076"/>
      <c r="Q7" s="1076"/>
      <c r="R7" s="1076"/>
      <c r="S7" s="1076"/>
      <c r="T7" s="1076"/>
      <c r="U7" s="1076"/>
      <c r="V7" s="1076"/>
      <c r="W7" s="1076"/>
      <c r="X7" s="1076"/>
      <c r="Y7" s="1076"/>
      <c r="Z7" s="107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7"/>
    </row>
    <row r="8" spans="1:50" ht="137.25" customHeight="1">
      <c r="A8" s="79" t="s">
        <v>24</v>
      </c>
      <c r="B8" s="80"/>
      <c r="C8" s="80"/>
      <c r="D8" s="80"/>
      <c r="E8" s="80"/>
      <c r="F8" s="80"/>
      <c r="G8" s="1075" t="s">
        <v>1657</v>
      </c>
      <c r="H8" s="1076"/>
      <c r="I8" s="1076"/>
      <c r="J8" s="1076"/>
      <c r="K8" s="1076"/>
      <c r="L8" s="1076"/>
      <c r="M8" s="1076"/>
      <c r="N8" s="1076"/>
      <c r="O8" s="1076"/>
      <c r="P8" s="1076"/>
      <c r="Q8" s="1076"/>
      <c r="R8" s="1076"/>
      <c r="S8" s="1076"/>
      <c r="T8" s="1076"/>
      <c r="U8" s="1076"/>
      <c r="V8" s="1076"/>
      <c r="W8" s="1076"/>
      <c r="X8" s="1076"/>
      <c r="Y8" s="1076"/>
      <c r="Z8" s="107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7"/>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583">
        <v>8</v>
      </c>
      <c r="Q11" s="583"/>
      <c r="R11" s="583"/>
      <c r="S11" s="583"/>
      <c r="T11" s="583"/>
      <c r="U11" s="583"/>
      <c r="V11" s="583"/>
      <c r="W11" s="583">
        <v>6</v>
      </c>
      <c r="X11" s="583"/>
      <c r="Y11" s="583"/>
      <c r="Z11" s="583"/>
      <c r="AA11" s="583"/>
      <c r="AB11" s="583"/>
      <c r="AC11" s="583"/>
      <c r="AD11" s="583">
        <v>5</v>
      </c>
      <c r="AE11" s="583"/>
      <c r="AF11" s="583"/>
      <c r="AG11" s="583"/>
      <c r="AH11" s="583"/>
      <c r="AI11" s="583"/>
      <c r="AJ11" s="583"/>
      <c r="AK11" s="142">
        <v>3</v>
      </c>
      <c r="AL11" s="142"/>
      <c r="AM11" s="142"/>
      <c r="AN11" s="142"/>
      <c r="AO11" s="142"/>
      <c r="AP11" s="142"/>
      <c r="AQ11" s="142"/>
      <c r="AR11" s="584"/>
      <c r="AS11" s="584"/>
      <c r="AT11" s="584"/>
      <c r="AU11" s="584"/>
      <c r="AV11" s="584"/>
      <c r="AW11" s="584"/>
      <c r="AX11" s="585"/>
    </row>
    <row r="12" spans="1:50" ht="21" customHeight="1">
      <c r="A12" s="120"/>
      <c r="B12" s="121"/>
      <c r="C12" s="121"/>
      <c r="D12" s="121"/>
      <c r="E12" s="121"/>
      <c r="F12" s="122"/>
      <c r="G12" s="134"/>
      <c r="H12" s="135"/>
      <c r="I12" s="145" t="s">
        <v>36</v>
      </c>
      <c r="J12" s="146"/>
      <c r="K12" s="146"/>
      <c r="L12" s="146"/>
      <c r="M12" s="146"/>
      <c r="N12" s="146"/>
      <c r="O12" s="147"/>
      <c r="P12" s="574" t="s">
        <v>700</v>
      </c>
      <c r="Q12" s="574"/>
      <c r="R12" s="574"/>
      <c r="S12" s="574"/>
      <c r="T12" s="574"/>
      <c r="U12" s="574"/>
      <c r="V12" s="574"/>
      <c r="W12" s="574" t="s">
        <v>700</v>
      </c>
      <c r="X12" s="574"/>
      <c r="Y12" s="574"/>
      <c r="Z12" s="574"/>
      <c r="AA12" s="574"/>
      <c r="AB12" s="574"/>
      <c r="AC12" s="574"/>
      <c r="AD12" s="574" t="s">
        <v>1269</v>
      </c>
      <c r="AE12" s="574"/>
      <c r="AF12" s="574"/>
      <c r="AG12" s="574"/>
      <c r="AH12" s="574"/>
      <c r="AI12" s="574"/>
      <c r="AJ12" s="574"/>
      <c r="AK12" s="574" t="s">
        <v>1269</v>
      </c>
      <c r="AL12" s="574"/>
      <c r="AM12" s="574"/>
      <c r="AN12" s="574"/>
      <c r="AO12" s="574"/>
      <c r="AP12" s="574"/>
      <c r="AQ12" s="574"/>
      <c r="AR12" s="587"/>
      <c r="AS12" s="587"/>
      <c r="AT12" s="587"/>
      <c r="AU12" s="587"/>
      <c r="AV12" s="587"/>
      <c r="AW12" s="587"/>
      <c r="AX12" s="588"/>
    </row>
    <row r="13" spans="1:50" ht="21" customHeight="1">
      <c r="A13" s="120"/>
      <c r="B13" s="121"/>
      <c r="C13" s="121"/>
      <c r="D13" s="121"/>
      <c r="E13" s="121"/>
      <c r="F13" s="122"/>
      <c r="G13" s="134"/>
      <c r="H13" s="135"/>
      <c r="I13" s="145" t="s">
        <v>38</v>
      </c>
      <c r="J13" s="149"/>
      <c r="K13" s="149"/>
      <c r="L13" s="149"/>
      <c r="M13" s="149"/>
      <c r="N13" s="149"/>
      <c r="O13" s="150"/>
      <c r="P13" s="2592" t="s">
        <v>700</v>
      </c>
      <c r="Q13" s="2592"/>
      <c r="R13" s="2592"/>
      <c r="S13" s="2592"/>
      <c r="T13" s="2592"/>
      <c r="U13" s="2592"/>
      <c r="V13" s="2592"/>
      <c r="W13" s="2592" t="s">
        <v>700</v>
      </c>
      <c r="X13" s="2592"/>
      <c r="Y13" s="2592"/>
      <c r="Z13" s="2592"/>
      <c r="AA13" s="2592"/>
      <c r="AB13" s="2592"/>
      <c r="AC13" s="2592"/>
      <c r="AD13" s="2592" t="s">
        <v>1269</v>
      </c>
      <c r="AE13" s="2592"/>
      <c r="AF13" s="2592"/>
      <c r="AG13" s="2592"/>
      <c r="AH13" s="2592"/>
      <c r="AI13" s="2592"/>
      <c r="AJ13" s="2592"/>
      <c r="AK13" s="2592" t="s">
        <v>1269</v>
      </c>
      <c r="AL13" s="2592"/>
      <c r="AM13" s="2592"/>
      <c r="AN13" s="2592"/>
      <c r="AO13" s="2592"/>
      <c r="AP13" s="2592"/>
      <c r="AQ13" s="2592"/>
      <c r="AR13" s="589"/>
      <c r="AS13" s="590"/>
      <c r="AT13" s="590"/>
      <c r="AU13" s="590"/>
      <c r="AV13" s="590"/>
      <c r="AW13" s="590"/>
      <c r="AX13" s="591"/>
    </row>
    <row r="14" spans="1:50" ht="21" customHeight="1">
      <c r="A14" s="120"/>
      <c r="B14" s="121"/>
      <c r="C14" s="121"/>
      <c r="D14" s="121"/>
      <c r="E14" s="121"/>
      <c r="F14" s="122"/>
      <c r="G14" s="134"/>
      <c r="H14" s="135"/>
      <c r="I14" s="145" t="s">
        <v>39</v>
      </c>
      <c r="J14" s="149"/>
      <c r="K14" s="149"/>
      <c r="L14" s="149"/>
      <c r="M14" s="149"/>
      <c r="N14" s="149"/>
      <c r="O14" s="150"/>
      <c r="P14" s="2592" t="s">
        <v>700</v>
      </c>
      <c r="Q14" s="2592"/>
      <c r="R14" s="2592"/>
      <c r="S14" s="2592"/>
      <c r="T14" s="2592"/>
      <c r="U14" s="2592"/>
      <c r="V14" s="2592"/>
      <c r="W14" s="2592" t="s">
        <v>700</v>
      </c>
      <c r="X14" s="2592"/>
      <c r="Y14" s="2592"/>
      <c r="Z14" s="2592"/>
      <c r="AA14" s="2592"/>
      <c r="AB14" s="2592"/>
      <c r="AC14" s="2592"/>
      <c r="AD14" s="2592" t="s">
        <v>1269</v>
      </c>
      <c r="AE14" s="2592"/>
      <c r="AF14" s="2592"/>
      <c r="AG14" s="2592"/>
      <c r="AH14" s="2592"/>
      <c r="AI14" s="2592"/>
      <c r="AJ14" s="2592"/>
      <c r="AK14" s="2592" t="s">
        <v>1269</v>
      </c>
      <c r="AL14" s="2592"/>
      <c r="AM14" s="2592"/>
      <c r="AN14" s="2592"/>
      <c r="AO14" s="2592"/>
      <c r="AP14" s="2592"/>
      <c r="AQ14" s="2592"/>
      <c r="AR14" s="575"/>
      <c r="AS14" s="576"/>
      <c r="AT14" s="576"/>
      <c r="AU14" s="576"/>
      <c r="AV14" s="576"/>
      <c r="AW14" s="576"/>
      <c r="AX14" s="577"/>
    </row>
    <row r="15" spans="1:50" ht="24.75" customHeight="1">
      <c r="A15" s="120"/>
      <c r="B15" s="121"/>
      <c r="C15" s="121"/>
      <c r="D15" s="121"/>
      <c r="E15" s="121"/>
      <c r="F15" s="122"/>
      <c r="G15" s="134"/>
      <c r="H15" s="135"/>
      <c r="I15" s="145" t="s">
        <v>40</v>
      </c>
      <c r="J15" s="146"/>
      <c r="K15" s="146"/>
      <c r="L15" s="146"/>
      <c r="M15" s="146"/>
      <c r="N15" s="146"/>
      <c r="O15" s="147"/>
      <c r="P15" s="2592" t="s">
        <v>700</v>
      </c>
      <c r="Q15" s="2592"/>
      <c r="R15" s="2592"/>
      <c r="S15" s="2592"/>
      <c r="T15" s="2592"/>
      <c r="U15" s="2592"/>
      <c r="V15" s="2592"/>
      <c r="W15" s="2592" t="s">
        <v>700</v>
      </c>
      <c r="X15" s="2592"/>
      <c r="Y15" s="2592"/>
      <c r="Z15" s="2592"/>
      <c r="AA15" s="2592"/>
      <c r="AB15" s="2592"/>
      <c r="AC15" s="2592"/>
      <c r="AD15" s="2592" t="s">
        <v>1269</v>
      </c>
      <c r="AE15" s="2592"/>
      <c r="AF15" s="2592"/>
      <c r="AG15" s="2592"/>
      <c r="AH15" s="2592"/>
      <c r="AI15" s="2592"/>
      <c r="AJ15" s="2592"/>
      <c r="AK15" s="2592" t="s">
        <v>1269</v>
      </c>
      <c r="AL15" s="2592"/>
      <c r="AM15" s="2592"/>
      <c r="AN15" s="2592"/>
      <c r="AO15" s="2592"/>
      <c r="AP15" s="2592"/>
      <c r="AQ15" s="2592"/>
      <c r="AR15" s="587"/>
      <c r="AS15" s="587"/>
      <c r="AT15" s="587"/>
      <c r="AU15" s="587"/>
      <c r="AV15" s="587"/>
      <c r="AW15" s="587"/>
      <c r="AX15" s="588"/>
    </row>
    <row r="16" spans="1:50" ht="24.75" customHeight="1">
      <c r="A16" s="120"/>
      <c r="B16" s="121"/>
      <c r="C16" s="121"/>
      <c r="D16" s="121"/>
      <c r="E16" s="121"/>
      <c r="F16" s="122"/>
      <c r="G16" s="136"/>
      <c r="H16" s="137"/>
      <c r="I16" s="161" t="s">
        <v>41</v>
      </c>
      <c r="J16" s="162"/>
      <c r="K16" s="162"/>
      <c r="L16" s="162"/>
      <c r="M16" s="162"/>
      <c r="N16" s="162"/>
      <c r="O16" s="163"/>
      <c r="P16" s="473">
        <v>8</v>
      </c>
      <c r="Q16" s="473"/>
      <c r="R16" s="473"/>
      <c r="S16" s="473"/>
      <c r="T16" s="473"/>
      <c r="U16" s="473"/>
      <c r="V16" s="473"/>
      <c r="W16" s="473">
        <v>6</v>
      </c>
      <c r="X16" s="473"/>
      <c r="Y16" s="473"/>
      <c r="Z16" s="473"/>
      <c r="AA16" s="473"/>
      <c r="AB16" s="473"/>
      <c r="AC16" s="473"/>
      <c r="AD16" s="473">
        <v>5</v>
      </c>
      <c r="AE16" s="473"/>
      <c r="AF16" s="473"/>
      <c r="AG16" s="473"/>
      <c r="AH16" s="473"/>
      <c r="AI16" s="473"/>
      <c r="AJ16" s="473"/>
      <c r="AK16" s="165">
        <v>3</v>
      </c>
      <c r="AL16" s="165"/>
      <c r="AM16" s="165"/>
      <c r="AN16" s="165"/>
      <c r="AO16" s="165"/>
      <c r="AP16" s="165"/>
      <c r="AQ16" s="165"/>
      <c r="AR16" s="596"/>
      <c r="AS16" s="596"/>
      <c r="AT16" s="596"/>
      <c r="AU16" s="596"/>
      <c r="AV16" s="596"/>
      <c r="AW16" s="596"/>
      <c r="AX16" s="597"/>
    </row>
    <row r="17" spans="1:55" ht="24.75" customHeight="1">
      <c r="A17" s="120"/>
      <c r="B17" s="121"/>
      <c r="C17" s="121"/>
      <c r="D17" s="121"/>
      <c r="E17" s="121"/>
      <c r="F17" s="122"/>
      <c r="G17" s="167" t="s">
        <v>42</v>
      </c>
      <c r="H17" s="168"/>
      <c r="I17" s="168"/>
      <c r="J17" s="168"/>
      <c r="K17" s="168"/>
      <c r="L17" s="168"/>
      <c r="M17" s="168"/>
      <c r="N17" s="168"/>
      <c r="O17" s="168"/>
      <c r="P17" s="169">
        <v>8</v>
      </c>
      <c r="Q17" s="169"/>
      <c r="R17" s="169"/>
      <c r="S17" s="169"/>
      <c r="T17" s="169"/>
      <c r="U17" s="169"/>
      <c r="V17" s="169"/>
      <c r="W17" s="169">
        <v>6</v>
      </c>
      <c r="X17" s="169"/>
      <c r="Y17" s="169"/>
      <c r="Z17" s="169"/>
      <c r="AA17" s="169"/>
      <c r="AB17" s="169"/>
      <c r="AC17" s="169"/>
      <c r="AD17" s="169">
        <v>5</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730" t="s">
        <v>1656</v>
      </c>
      <c r="H20" s="877"/>
      <c r="I20" s="877"/>
      <c r="J20" s="877"/>
      <c r="K20" s="877"/>
      <c r="L20" s="877"/>
      <c r="M20" s="877"/>
      <c r="N20" s="877"/>
      <c r="O20" s="877"/>
      <c r="P20" s="877"/>
      <c r="Q20" s="877"/>
      <c r="R20" s="877"/>
      <c r="S20" s="877"/>
      <c r="T20" s="877"/>
      <c r="U20" s="877"/>
      <c r="V20" s="877"/>
      <c r="W20" s="877"/>
      <c r="X20" s="892"/>
      <c r="Y20" s="204" t="s">
        <v>49</v>
      </c>
      <c r="Z20" s="205"/>
      <c r="AA20" s="206"/>
      <c r="AB20" s="2591" t="s">
        <v>1655</v>
      </c>
      <c r="AC20" s="821"/>
      <c r="AD20" s="821"/>
      <c r="AE20" s="811">
        <v>23</v>
      </c>
      <c r="AF20" s="811"/>
      <c r="AG20" s="811"/>
      <c r="AH20" s="811"/>
      <c r="AI20" s="811"/>
      <c r="AJ20" s="173">
        <v>27</v>
      </c>
      <c r="AK20" s="173"/>
      <c r="AL20" s="173"/>
      <c r="AM20" s="173"/>
      <c r="AN20" s="173"/>
      <c r="AO20" s="173">
        <v>34</v>
      </c>
      <c r="AP20" s="173"/>
      <c r="AQ20" s="173"/>
      <c r="AR20" s="173"/>
      <c r="AS20" s="173"/>
      <c r="AT20" s="174"/>
      <c r="AU20" s="174"/>
      <c r="AV20" s="174"/>
      <c r="AW20" s="174"/>
      <c r="AX20" s="175"/>
    </row>
    <row r="21" spans="1:55" ht="23.8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598"/>
      <c r="AC21" s="598"/>
      <c r="AD21" s="598"/>
      <c r="AE21" s="598"/>
      <c r="AF21" s="598"/>
      <c r="AG21" s="598"/>
      <c r="AH21" s="598"/>
      <c r="AI21" s="598"/>
      <c r="AJ21" s="598"/>
      <c r="AK21" s="598"/>
      <c r="AL21" s="598"/>
      <c r="AM21" s="598"/>
      <c r="AN21" s="598"/>
      <c r="AO21" s="598"/>
      <c r="AP21" s="598"/>
      <c r="AQ21" s="598"/>
      <c r="AR21" s="598"/>
      <c r="AS21" s="598"/>
      <c r="AT21" s="602">
        <v>50</v>
      </c>
      <c r="AU21" s="602"/>
      <c r="AV21" s="602"/>
      <c r="AW21" s="602"/>
      <c r="AX21" s="611"/>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28" t="s">
        <v>52</v>
      </c>
      <c r="Z22" s="129"/>
      <c r="AA22" s="130"/>
      <c r="AB22" s="190" t="s">
        <v>199</v>
      </c>
      <c r="AC22" s="190"/>
      <c r="AD22" s="190"/>
      <c r="AE22" s="1393">
        <v>46</v>
      </c>
      <c r="AF22" s="1393"/>
      <c r="AG22" s="1393"/>
      <c r="AH22" s="1393"/>
      <c r="AI22" s="1393"/>
      <c r="AJ22" s="190">
        <v>54</v>
      </c>
      <c r="AK22" s="190"/>
      <c r="AL22" s="190"/>
      <c r="AM22" s="190"/>
      <c r="AN22" s="190"/>
      <c r="AO22" s="190">
        <v>68</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730" t="s">
        <v>1654</v>
      </c>
      <c r="H24" s="877"/>
      <c r="I24" s="877"/>
      <c r="J24" s="877"/>
      <c r="K24" s="877"/>
      <c r="L24" s="877"/>
      <c r="M24" s="877"/>
      <c r="N24" s="877"/>
      <c r="O24" s="877"/>
      <c r="P24" s="877"/>
      <c r="Q24" s="877"/>
      <c r="R24" s="877"/>
      <c r="S24" s="877"/>
      <c r="T24" s="877"/>
      <c r="U24" s="877"/>
      <c r="V24" s="877"/>
      <c r="W24" s="877"/>
      <c r="X24" s="892"/>
      <c r="Y24" s="226" t="s">
        <v>58</v>
      </c>
      <c r="Z24" s="227"/>
      <c r="AA24" s="228"/>
      <c r="AB24" s="2536" t="s">
        <v>1653</v>
      </c>
      <c r="AC24" s="560"/>
      <c r="AD24" s="2537"/>
      <c r="AE24" s="2535" t="s">
        <v>1652</v>
      </c>
      <c r="AF24" s="1393"/>
      <c r="AG24" s="1393"/>
      <c r="AH24" s="1393"/>
      <c r="AI24" s="1393"/>
      <c r="AJ24" s="173" t="s">
        <v>1466</v>
      </c>
      <c r="AK24" s="173"/>
      <c r="AL24" s="173"/>
      <c r="AM24" s="173"/>
      <c r="AN24" s="173"/>
      <c r="AO24" s="173" t="s">
        <v>1466</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895"/>
      <c r="H25" s="869"/>
      <c r="I25" s="869"/>
      <c r="J25" s="869"/>
      <c r="K25" s="869"/>
      <c r="L25" s="869"/>
      <c r="M25" s="869"/>
      <c r="N25" s="869"/>
      <c r="O25" s="869"/>
      <c r="P25" s="869"/>
      <c r="Q25" s="869"/>
      <c r="R25" s="869"/>
      <c r="S25" s="869"/>
      <c r="T25" s="869"/>
      <c r="U25" s="869"/>
      <c r="V25" s="869"/>
      <c r="W25" s="869"/>
      <c r="X25" s="896"/>
      <c r="Y25" s="230" t="s">
        <v>61</v>
      </c>
      <c r="Z25" s="231"/>
      <c r="AA25" s="232"/>
      <c r="AB25" s="2538"/>
      <c r="AC25" s="2539"/>
      <c r="AD25" s="2540"/>
      <c r="AE25" s="234"/>
      <c r="AF25" s="74"/>
      <c r="AG25" s="74"/>
      <c r="AH25" s="74"/>
      <c r="AI25" s="75"/>
      <c r="AJ25" s="235"/>
      <c r="AK25" s="236"/>
      <c r="AL25" s="236"/>
      <c r="AM25" s="236"/>
      <c r="AN25" s="237"/>
      <c r="AO25" s="235"/>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1650" t="s">
        <v>1651</v>
      </c>
      <c r="H27" s="1650"/>
      <c r="I27" s="1650"/>
      <c r="J27" s="1650"/>
      <c r="K27" s="1650"/>
      <c r="L27" s="1650"/>
      <c r="M27" s="1650"/>
      <c r="N27" s="1650"/>
      <c r="O27" s="1650"/>
      <c r="P27" s="1650"/>
      <c r="Q27" s="1650"/>
      <c r="R27" s="1650"/>
      <c r="S27" s="1650"/>
      <c r="T27" s="1650"/>
      <c r="U27" s="1650"/>
      <c r="V27" s="1650"/>
      <c r="W27" s="1650"/>
      <c r="X27" s="1650"/>
      <c r="Y27" s="261" t="s">
        <v>62</v>
      </c>
      <c r="Z27" s="262"/>
      <c r="AA27" s="263"/>
      <c r="AB27" s="612" t="s">
        <v>354</v>
      </c>
      <c r="AC27" s="613"/>
      <c r="AD27" s="614"/>
      <c r="AE27" s="612">
        <v>47</v>
      </c>
      <c r="AF27" s="613"/>
      <c r="AG27" s="613"/>
      <c r="AH27" s="613"/>
      <c r="AI27" s="614"/>
      <c r="AJ27" s="612" t="s">
        <v>1650</v>
      </c>
      <c r="AK27" s="613"/>
      <c r="AL27" s="613"/>
      <c r="AM27" s="613"/>
      <c r="AN27" s="614"/>
      <c r="AO27" s="612" t="s">
        <v>1650</v>
      </c>
      <c r="AP27" s="613"/>
      <c r="AQ27" s="613"/>
      <c r="AR27" s="613"/>
      <c r="AS27" s="614"/>
      <c r="AT27" s="612" t="s">
        <v>1650</v>
      </c>
      <c r="AU27" s="613"/>
      <c r="AV27" s="613"/>
      <c r="AW27" s="613"/>
      <c r="AX27" s="1408"/>
    </row>
    <row r="28" spans="1:55" ht="47.1" customHeight="1">
      <c r="A28" s="214"/>
      <c r="B28" s="215"/>
      <c r="C28" s="215"/>
      <c r="D28" s="215"/>
      <c r="E28" s="215"/>
      <c r="F28" s="216"/>
      <c r="G28" s="1651"/>
      <c r="H28" s="1651"/>
      <c r="I28" s="1651"/>
      <c r="J28" s="1651"/>
      <c r="K28" s="1651"/>
      <c r="L28" s="1651"/>
      <c r="M28" s="1651"/>
      <c r="N28" s="1651"/>
      <c r="O28" s="1651"/>
      <c r="P28" s="1651"/>
      <c r="Q28" s="1651"/>
      <c r="R28" s="1651"/>
      <c r="S28" s="1651"/>
      <c r="T28" s="1651"/>
      <c r="U28" s="1651"/>
      <c r="V28" s="1651"/>
      <c r="W28" s="1651"/>
      <c r="X28" s="1651"/>
      <c r="Y28" s="204" t="s">
        <v>66</v>
      </c>
      <c r="Z28" s="231"/>
      <c r="AA28" s="232"/>
      <c r="AB28" s="612" t="s">
        <v>193</v>
      </c>
      <c r="AC28" s="613"/>
      <c r="AD28" s="614"/>
      <c r="AE28" s="1410" t="s">
        <v>1649</v>
      </c>
      <c r="AF28" s="613"/>
      <c r="AG28" s="613"/>
      <c r="AH28" s="613"/>
      <c r="AI28" s="614"/>
      <c r="AJ28" s="612"/>
      <c r="AK28" s="613"/>
      <c r="AL28" s="613"/>
      <c r="AM28" s="613"/>
      <c r="AN28" s="614"/>
      <c r="AO28" s="612"/>
      <c r="AP28" s="613"/>
      <c r="AQ28" s="613"/>
      <c r="AR28" s="613"/>
      <c r="AS28" s="614"/>
      <c r="AT28" s="612"/>
      <c r="AU28" s="613"/>
      <c r="AV28" s="613"/>
      <c r="AW28" s="613"/>
      <c r="AX28" s="1408"/>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2579" t="s">
        <v>1648</v>
      </c>
      <c r="D30" s="2580"/>
      <c r="E30" s="2580"/>
      <c r="F30" s="2580"/>
      <c r="G30" s="2580"/>
      <c r="H30" s="2580"/>
      <c r="I30" s="2580"/>
      <c r="J30" s="2580"/>
      <c r="K30" s="2581"/>
      <c r="L30" s="1725">
        <v>3</v>
      </c>
      <c r="M30" s="1725"/>
      <c r="N30" s="1725"/>
      <c r="O30" s="1725"/>
      <c r="P30" s="1725"/>
      <c r="Q30" s="1725"/>
      <c r="R30" s="1725"/>
      <c r="S30" s="1725"/>
      <c r="T30" s="1725"/>
      <c r="U30" s="1725"/>
      <c r="V30" s="1725"/>
      <c r="W30" s="1725"/>
      <c r="X30" s="2582"/>
      <c r="Y30" s="2583"/>
      <c r="Z30" s="2583"/>
      <c r="AA30" s="2583"/>
      <c r="AB30" s="2583"/>
      <c r="AC30" s="2583"/>
      <c r="AD30" s="2583"/>
      <c r="AE30" s="2583"/>
      <c r="AF30" s="2583"/>
      <c r="AG30" s="2583"/>
      <c r="AH30" s="2583"/>
      <c r="AI30" s="2583"/>
      <c r="AJ30" s="2583"/>
      <c r="AK30" s="2583"/>
      <c r="AL30" s="2583"/>
      <c r="AM30" s="2583"/>
      <c r="AN30" s="2583"/>
      <c r="AO30" s="2583"/>
      <c r="AP30" s="2583"/>
      <c r="AQ30" s="2583"/>
      <c r="AR30" s="2583"/>
      <c r="AS30" s="2583"/>
      <c r="AT30" s="2583"/>
      <c r="AU30" s="2583"/>
      <c r="AV30" s="2583"/>
      <c r="AW30" s="2583"/>
      <c r="AX30" s="2584"/>
    </row>
    <row r="31" spans="1:55" ht="23.1" customHeight="1">
      <c r="A31" s="276"/>
      <c r="B31" s="277"/>
      <c r="C31" s="2585"/>
      <c r="D31" s="2586"/>
      <c r="E31" s="2586"/>
      <c r="F31" s="2586"/>
      <c r="G31" s="2586"/>
      <c r="H31" s="2586"/>
      <c r="I31" s="2586"/>
      <c r="J31" s="2586"/>
      <c r="K31" s="2587"/>
      <c r="L31" s="2228"/>
      <c r="M31" s="2228"/>
      <c r="N31" s="2228"/>
      <c r="O31" s="2228"/>
      <c r="P31" s="2228"/>
      <c r="Q31" s="2228"/>
      <c r="R31" s="2228"/>
      <c r="S31" s="2228"/>
      <c r="T31" s="2228"/>
      <c r="U31" s="2228"/>
      <c r="V31" s="2228"/>
      <c r="W31" s="2228"/>
      <c r="X31" s="2588"/>
      <c r="Y31" s="2589"/>
      <c r="Z31" s="2589"/>
      <c r="AA31" s="2589"/>
      <c r="AB31" s="2589"/>
      <c r="AC31" s="2589"/>
      <c r="AD31" s="2589"/>
      <c r="AE31" s="2589"/>
      <c r="AF31" s="2589"/>
      <c r="AG31" s="2589"/>
      <c r="AH31" s="2589"/>
      <c r="AI31" s="2589"/>
      <c r="AJ31" s="2589"/>
      <c r="AK31" s="2589"/>
      <c r="AL31" s="2589"/>
      <c r="AM31" s="2589"/>
      <c r="AN31" s="2589"/>
      <c r="AO31" s="2589"/>
      <c r="AP31" s="2589"/>
      <c r="AQ31" s="2589"/>
      <c r="AR31" s="2589"/>
      <c r="AS31" s="2589"/>
      <c r="AT31" s="2589"/>
      <c r="AU31" s="2589"/>
      <c r="AV31" s="2589"/>
      <c r="AW31" s="2589"/>
      <c r="AX31" s="2590"/>
    </row>
    <row r="32" spans="1:55" ht="23.1" customHeight="1">
      <c r="A32" s="276"/>
      <c r="B32" s="277"/>
      <c r="C32" s="653"/>
      <c r="D32" s="654"/>
      <c r="E32" s="654"/>
      <c r="F32" s="654"/>
      <c r="G32" s="654"/>
      <c r="H32" s="654"/>
      <c r="I32" s="654"/>
      <c r="J32" s="654"/>
      <c r="K32" s="655"/>
      <c r="L32" s="656"/>
      <c r="M32" s="656"/>
      <c r="N32" s="656"/>
      <c r="O32" s="656"/>
      <c r="P32" s="656"/>
      <c r="Q32" s="656"/>
      <c r="R32" s="656"/>
      <c r="S32" s="656"/>
      <c r="T32" s="656"/>
      <c r="U32" s="656"/>
      <c r="V32" s="656"/>
      <c r="W32" s="656"/>
      <c r="X32" s="657"/>
      <c r="Y32" s="658"/>
      <c r="Z32" s="658"/>
      <c r="AA32" s="658"/>
      <c r="AB32" s="658"/>
      <c r="AC32" s="658"/>
      <c r="AD32" s="658"/>
      <c r="AE32" s="658"/>
      <c r="AF32" s="658"/>
      <c r="AG32" s="658"/>
      <c r="AH32" s="658"/>
      <c r="AI32" s="658"/>
      <c r="AJ32" s="658"/>
      <c r="AK32" s="658"/>
      <c r="AL32" s="658"/>
      <c r="AM32" s="658"/>
      <c r="AN32" s="658"/>
      <c r="AO32" s="658"/>
      <c r="AP32" s="658"/>
      <c r="AQ32" s="658"/>
      <c r="AR32" s="658"/>
      <c r="AS32" s="658"/>
      <c r="AT32" s="658"/>
      <c r="AU32" s="658"/>
      <c r="AV32" s="658"/>
      <c r="AW32" s="658"/>
      <c r="AX32" s="659"/>
    </row>
    <row r="33" spans="1:50" ht="23.1" customHeight="1">
      <c r="A33" s="276"/>
      <c r="B33" s="277"/>
      <c r="C33" s="653"/>
      <c r="D33" s="654"/>
      <c r="E33" s="654"/>
      <c r="F33" s="654"/>
      <c r="G33" s="654"/>
      <c r="H33" s="654"/>
      <c r="I33" s="654"/>
      <c r="J33" s="654"/>
      <c r="K33" s="655"/>
      <c r="L33" s="656"/>
      <c r="M33" s="656"/>
      <c r="N33" s="656"/>
      <c r="O33" s="656"/>
      <c r="P33" s="656"/>
      <c r="Q33" s="656"/>
      <c r="R33" s="656"/>
      <c r="S33" s="656"/>
      <c r="T33" s="656"/>
      <c r="U33" s="656"/>
      <c r="V33" s="656"/>
      <c r="W33" s="656"/>
      <c r="X33" s="657"/>
      <c r="Y33" s="658"/>
      <c r="Z33" s="658"/>
      <c r="AA33" s="658"/>
      <c r="AB33" s="658"/>
      <c r="AC33" s="658"/>
      <c r="AD33" s="658"/>
      <c r="AE33" s="658"/>
      <c r="AF33" s="658"/>
      <c r="AG33" s="658"/>
      <c r="AH33" s="658"/>
      <c r="AI33" s="658"/>
      <c r="AJ33" s="658"/>
      <c r="AK33" s="658"/>
      <c r="AL33" s="658"/>
      <c r="AM33" s="658"/>
      <c r="AN33" s="658"/>
      <c r="AO33" s="658"/>
      <c r="AP33" s="658"/>
      <c r="AQ33" s="658"/>
      <c r="AR33" s="658"/>
      <c r="AS33" s="658"/>
      <c r="AT33" s="658"/>
      <c r="AU33" s="658"/>
      <c r="AV33" s="658"/>
      <c r="AW33" s="658"/>
      <c r="AX33" s="659"/>
    </row>
    <row r="34" spans="1:50" ht="23.1" customHeight="1">
      <c r="A34" s="276"/>
      <c r="B34" s="277"/>
      <c r="C34" s="653"/>
      <c r="D34" s="654"/>
      <c r="E34" s="654"/>
      <c r="F34" s="654"/>
      <c r="G34" s="654"/>
      <c r="H34" s="654"/>
      <c r="I34" s="654"/>
      <c r="J34" s="654"/>
      <c r="K34" s="655"/>
      <c r="L34" s="656"/>
      <c r="M34" s="656"/>
      <c r="N34" s="656"/>
      <c r="O34" s="656"/>
      <c r="P34" s="656"/>
      <c r="Q34" s="656"/>
      <c r="R34" s="656"/>
      <c r="S34" s="656"/>
      <c r="T34" s="656"/>
      <c r="U34" s="656"/>
      <c r="V34" s="656"/>
      <c r="W34" s="656"/>
      <c r="X34" s="657"/>
      <c r="Y34" s="658"/>
      <c r="Z34" s="658"/>
      <c r="AA34" s="658"/>
      <c r="AB34" s="658"/>
      <c r="AC34" s="658"/>
      <c r="AD34" s="658"/>
      <c r="AE34" s="658"/>
      <c r="AF34" s="658"/>
      <c r="AG34" s="658"/>
      <c r="AH34" s="658"/>
      <c r="AI34" s="658"/>
      <c r="AJ34" s="658"/>
      <c r="AK34" s="658"/>
      <c r="AL34" s="658"/>
      <c r="AM34" s="658"/>
      <c r="AN34" s="658"/>
      <c r="AO34" s="658"/>
      <c r="AP34" s="658"/>
      <c r="AQ34" s="658"/>
      <c r="AR34" s="658"/>
      <c r="AS34" s="658"/>
      <c r="AT34" s="658"/>
      <c r="AU34" s="658"/>
      <c r="AV34" s="658"/>
      <c r="AW34" s="658"/>
      <c r="AX34" s="659"/>
    </row>
    <row r="35" spans="1:50" ht="22.7" customHeight="1">
      <c r="A35" s="276"/>
      <c r="B35" s="277"/>
      <c r="C35" s="660"/>
      <c r="D35" s="661"/>
      <c r="E35" s="661"/>
      <c r="F35" s="661"/>
      <c r="G35" s="661"/>
      <c r="H35" s="661"/>
      <c r="I35" s="661"/>
      <c r="J35" s="661"/>
      <c r="K35" s="662"/>
      <c r="L35" s="663"/>
      <c r="M35" s="661"/>
      <c r="N35" s="661"/>
      <c r="O35" s="661"/>
      <c r="P35" s="661"/>
      <c r="Q35" s="662"/>
      <c r="R35" s="663"/>
      <c r="S35" s="661"/>
      <c r="T35" s="661"/>
      <c r="U35" s="661"/>
      <c r="V35" s="661"/>
      <c r="W35" s="662"/>
      <c r="X35" s="657"/>
      <c r="Y35" s="658"/>
      <c r="Z35" s="658"/>
      <c r="AA35" s="658"/>
      <c r="AB35" s="658"/>
      <c r="AC35" s="658"/>
      <c r="AD35" s="658"/>
      <c r="AE35" s="658"/>
      <c r="AF35" s="658"/>
      <c r="AG35" s="658"/>
      <c r="AH35" s="658"/>
      <c r="AI35" s="658"/>
      <c r="AJ35" s="658"/>
      <c r="AK35" s="658"/>
      <c r="AL35" s="658"/>
      <c r="AM35" s="658"/>
      <c r="AN35" s="658"/>
      <c r="AO35" s="658"/>
      <c r="AP35" s="658"/>
      <c r="AQ35" s="658"/>
      <c r="AR35" s="658"/>
      <c r="AS35" s="658"/>
      <c r="AT35" s="658"/>
      <c r="AU35" s="658"/>
      <c r="AV35" s="658"/>
      <c r="AW35" s="658"/>
      <c r="AX35" s="659"/>
    </row>
    <row r="36" spans="1:50" ht="21.75" customHeight="1" thickBot="1">
      <c r="A36" s="278"/>
      <c r="B36" s="279"/>
      <c r="C36" s="1655" t="s">
        <v>41</v>
      </c>
      <c r="D36" s="1656"/>
      <c r="E36" s="1656"/>
      <c r="F36" s="1656"/>
      <c r="G36" s="1656"/>
      <c r="H36" s="1656"/>
      <c r="I36" s="1656"/>
      <c r="J36" s="1656"/>
      <c r="K36" s="1657"/>
      <c r="L36" s="641">
        <f>L30</f>
        <v>3</v>
      </c>
      <c r="M36" s="639"/>
      <c r="N36" s="639"/>
      <c r="O36" s="639"/>
      <c r="P36" s="639"/>
      <c r="Q36" s="640"/>
      <c r="R36" s="641"/>
      <c r="S36" s="639"/>
      <c r="T36" s="639"/>
      <c r="U36" s="639"/>
      <c r="V36" s="639"/>
      <c r="W36" s="640"/>
      <c r="X36" s="642"/>
      <c r="Y36" s="643"/>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4"/>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664" t="s">
        <v>117</v>
      </c>
      <c r="AE40" s="755"/>
      <c r="AF40" s="755"/>
      <c r="AG40" s="548" t="s">
        <v>1647</v>
      </c>
      <c r="AH40" s="785"/>
      <c r="AI40" s="785"/>
      <c r="AJ40" s="785"/>
      <c r="AK40" s="785"/>
      <c r="AL40" s="785"/>
      <c r="AM40" s="785"/>
      <c r="AN40" s="785"/>
      <c r="AO40" s="785"/>
      <c r="AP40" s="785"/>
      <c r="AQ40" s="785"/>
      <c r="AR40" s="785"/>
      <c r="AS40" s="785"/>
      <c r="AT40" s="785"/>
      <c r="AU40" s="785"/>
      <c r="AV40" s="785"/>
      <c r="AW40" s="785"/>
      <c r="AX40" s="786"/>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676" t="s">
        <v>117</v>
      </c>
      <c r="AE41" s="677"/>
      <c r="AF41" s="677"/>
      <c r="AG41" s="769"/>
      <c r="AH41" s="770"/>
      <c r="AI41" s="770"/>
      <c r="AJ41" s="770"/>
      <c r="AK41" s="770"/>
      <c r="AL41" s="770"/>
      <c r="AM41" s="770"/>
      <c r="AN41" s="770"/>
      <c r="AO41" s="770"/>
      <c r="AP41" s="770"/>
      <c r="AQ41" s="770"/>
      <c r="AR41" s="770"/>
      <c r="AS41" s="770"/>
      <c r="AT41" s="770"/>
      <c r="AU41" s="770"/>
      <c r="AV41" s="770"/>
      <c r="AW41" s="770"/>
      <c r="AX41" s="771"/>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678" t="s">
        <v>117</v>
      </c>
      <c r="AE42" s="679"/>
      <c r="AF42" s="679"/>
      <c r="AG42" s="772"/>
      <c r="AH42" s="773"/>
      <c r="AI42" s="773"/>
      <c r="AJ42" s="773"/>
      <c r="AK42" s="773"/>
      <c r="AL42" s="773"/>
      <c r="AM42" s="773"/>
      <c r="AN42" s="773"/>
      <c r="AO42" s="773"/>
      <c r="AP42" s="773"/>
      <c r="AQ42" s="773"/>
      <c r="AR42" s="773"/>
      <c r="AS42" s="773"/>
      <c r="AT42" s="773"/>
      <c r="AU42" s="773"/>
      <c r="AV42" s="773"/>
      <c r="AW42" s="773"/>
      <c r="AX42" s="774"/>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680" t="s">
        <v>145</v>
      </c>
      <c r="AE43" s="681"/>
      <c r="AF43" s="681"/>
      <c r="AG43" s="362" t="s">
        <v>1646</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145</v>
      </c>
      <c r="AE44" s="677"/>
      <c r="AF44" s="677"/>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676" t="s">
        <v>117</v>
      </c>
      <c r="AE45" s="677"/>
      <c r="AF45" s="677"/>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676" t="s">
        <v>145</v>
      </c>
      <c r="AE46" s="677"/>
      <c r="AF46" s="677"/>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117</v>
      </c>
      <c r="AE47" s="677"/>
      <c r="AF47" s="677"/>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678" t="s">
        <v>145</v>
      </c>
      <c r="AE48" s="2577"/>
      <c r="AF48" s="2578"/>
      <c r="AG48" s="772"/>
      <c r="AH48" s="773"/>
      <c r="AI48" s="773"/>
      <c r="AJ48" s="773"/>
      <c r="AK48" s="773"/>
      <c r="AL48" s="773"/>
      <c r="AM48" s="773"/>
      <c r="AN48" s="773"/>
      <c r="AO48" s="773"/>
      <c r="AP48" s="773"/>
      <c r="AQ48" s="773"/>
      <c r="AR48" s="773"/>
      <c r="AS48" s="773"/>
      <c r="AT48" s="773"/>
      <c r="AU48" s="773"/>
      <c r="AV48" s="773"/>
      <c r="AW48" s="773"/>
      <c r="AX48" s="774"/>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680" t="s">
        <v>117</v>
      </c>
      <c r="AE49" s="681"/>
      <c r="AF49" s="681"/>
      <c r="AG49" s="362" t="s">
        <v>1645</v>
      </c>
      <c r="AH49" s="767"/>
      <c r="AI49" s="767"/>
      <c r="AJ49" s="767"/>
      <c r="AK49" s="767"/>
      <c r="AL49" s="767"/>
      <c r="AM49" s="767"/>
      <c r="AN49" s="767"/>
      <c r="AO49" s="767"/>
      <c r="AP49" s="767"/>
      <c r="AQ49" s="767"/>
      <c r="AR49" s="767"/>
      <c r="AS49" s="767"/>
      <c r="AT49" s="767"/>
      <c r="AU49" s="767"/>
      <c r="AV49" s="767"/>
      <c r="AW49" s="767"/>
      <c r="AX49" s="768"/>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117</v>
      </c>
      <c r="AE50" s="677"/>
      <c r="AF50" s="677"/>
      <c r="AG50" s="769"/>
      <c r="AH50" s="770"/>
      <c r="AI50" s="770"/>
      <c r="AJ50" s="770"/>
      <c r="AK50" s="770"/>
      <c r="AL50" s="770"/>
      <c r="AM50" s="770"/>
      <c r="AN50" s="770"/>
      <c r="AO50" s="770"/>
      <c r="AP50" s="770"/>
      <c r="AQ50" s="770"/>
      <c r="AR50" s="770"/>
      <c r="AS50" s="770"/>
      <c r="AT50" s="770"/>
      <c r="AU50" s="770"/>
      <c r="AV50" s="770"/>
      <c r="AW50" s="770"/>
      <c r="AX50" s="771"/>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676" t="s">
        <v>117</v>
      </c>
      <c r="AE51" s="677"/>
      <c r="AF51" s="677"/>
      <c r="AG51" s="769"/>
      <c r="AH51" s="770"/>
      <c r="AI51" s="770"/>
      <c r="AJ51" s="770"/>
      <c r="AK51" s="770"/>
      <c r="AL51" s="770"/>
      <c r="AM51" s="770"/>
      <c r="AN51" s="770"/>
      <c r="AO51" s="770"/>
      <c r="AP51" s="770"/>
      <c r="AQ51" s="770"/>
      <c r="AR51" s="770"/>
      <c r="AS51" s="770"/>
      <c r="AT51" s="770"/>
      <c r="AU51" s="770"/>
      <c r="AV51" s="770"/>
      <c r="AW51" s="770"/>
      <c r="AX51" s="771"/>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680" t="s">
        <v>145</v>
      </c>
      <c r="AE52" s="681"/>
      <c r="AF52" s="681"/>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688"/>
      <c r="D54" s="689"/>
      <c r="E54" s="689"/>
      <c r="F54" s="689"/>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690"/>
      <c r="D55" s="691"/>
      <c r="E55" s="691"/>
      <c r="F55" s="691"/>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78" t="s">
        <v>1644</v>
      </c>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80"/>
    </row>
    <row r="57" spans="1:50" ht="66.75" customHeight="1" thickBot="1">
      <c r="A57" s="388"/>
      <c r="B57" s="389"/>
      <c r="C57" s="699" t="s">
        <v>103</v>
      </c>
      <c r="D57" s="700"/>
      <c r="E57" s="700"/>
      <c r="F57" s="701"/>
      <c r="G57" s="702" t="s">
        <v>1643</v>
      </c>
      <c r="H57" s="702"/>
      <c r="I57" s="702"/>
      <c r="J57" s="702"/>
      <c r="K57" s="702"/>
      <c r="L57" s="702"/>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702"/>
      <c r="AP57" s="702"/>
      <c r="AQ57" s="702"/>
      <c r="AR57" s="702"/>
      <c r="AS57" s="702"/>
      <c r="AT57" s="702"/>
      <c r="AU57" s="702"/>
      <c r="AV57" s="702"/>
      <c r="AW57" s="702"/>
      <c r="AX57" s="703"/>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685"/>
      <c r="B59" s="686"/>
      <c r="C59" s="686"/>
      <c r="D59" s="686"/>
      <c r="E59" s="686"/>
      <c r="F59" s="686"/>
      <c r="G59" s="686"/>
      <c r="H59" s="686"/>
      <c r="I59" s="686"/>
      <c r="J59" s="686"/>
      <c r="K59" s="686"/>
      <c r="L59" s="686"/>
      <c r="M59" s="686"/>
      <c r="N59" s="686"/>
      <c r="O59" s="686"/>
      <c r="P59" s="686"/>
      <c r="Q59" s="686"/>
      <c r="R59" s="686"/>
      <c r="S59" s="686"/>
      <c r="T59" s="686"/>
      <c r="U59" s="686"/>
      <c r="V59" s="686"/>
      <c r="W59" s="686"/>
      <c r="X59" s="686"/>
      <c r="Y59" s="686"/>
      <c r="Z59" s="686"/>
      <c r="AA59" s="686"/>
      <c r="AB59" s="686"/>
      <c r="AC59" s="686"/>
      <c r="AD59" s="686"/>
      <c r="AE59" s="686"/>
      <c r="AF59" s="686"/>
      <c r="AG59" s="686"/>
      <c r="AH59" s="686"/>
      <c r="AI59" s="686"/>
      <c r="AJ59" s="686"/>
      <c r="AK59" s="686"/>
      <c r="AL59" s="686"/>
      <c r="AM59" s="686"/>
      <c r="AN59" s="686"/>
      <c r="AO59" s="686"/>
      <c r="AP59" s="686"/>
      <c r="AQ59" s="686"/>
      <c r="AR59" s="686"/>
      <c r="AS59" s="686"/>
      <c r="AT59" s="686"/>
      <c r="AU59" s="686"/>
      <c r="AV59" s="686"/>
      <c r="AW59" s="686"/>
      <c r="AX59" s="687"/>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685"/>
      <c r="B61" s="686"/>
      <c r="C61" s="686"/>
      <c r="D61" s="686"/>
      <c r="E61" s="692"/>
      <c r="F61" s="693"/>
      <c r="G61" s="694"/>
      <c r="H61" s="694"/>
      <c r="I61" s="694"/>
      <c r="J61" s="694"/>
      <c r="K61" s="694"/>
      <c r="L61" s="694"/>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K61" s="694"/>
      <c r="AL61" s="694"/>
      <c r="AM61" s="694"/>
      <c r="AN61" s="694"/>
      <c r="AO61" s="694"/>
      <c r="AP61" s="694"/>
      <c r="AQ61" s="694"/>
      <c r="AR61" s="694"/>
      <c r="AS61" s="694"/>
      <c r="AT61" s="694"/>
      <c r="AU61" s="694"/>
      <c r="AV61" s="694"/>
      <c r="AW61" s="694"/>
      <c r="AX61" s="695"/>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685"/>
      <c r="B63" s="706"/>
      <c r="C63" s="706"/>
      <c r="D63" s="706"/>
      <c r="E63" s="707"/>
      <c r="F63" s="706"/>
      <c r="G63" s="706"/>
      <c r="H63" s="706"/>
      <c r="I63" s="706"/>
      <c r="J63" s="706"/>
      <c r="K63" s="706"/>
      <c r="L63" s="706"/>
      <c r="M63" s="706"/>
      <c r="N63" s="706"/>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706"/>
      <c r="AL63" s="706"/>
      <c r="AM63" s="706"/>
      <c r="AN63" s="706"/>
      <c r="AO63" s="706"/>
      <c r="AP63" s="706"/>
      <c r="AQ63" s="706"/>
      <c r="AR63" s="706"/>
      <c r="AS63" s="706"/>
      <c r="AT63" s="706"/>
      <c r="AU63" s="706"/>
      <c r="AV63" s="706"/>
      <c r="AW63" s="706"/>
      <c r="AX63" s="708"/>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929">
        <v>143</v>
      </c>
      <c r="L67" s="930"/>
      <c r="M67" s="930"/>
      <c r="N67" s="930"/>
      <c r="O67" s="930"/>
      <c r="P67" s="930"/>
      <c r="Q67" s="930"/>
      <c r="R67" s="931"/>
      <c r="S67" s="422" t="s">
        <v>111</v>
      </c>
      <c r="T67" s="426"/>
      <c r="U67" s="426"/>
      <c r="V67" s="426"/>
      <c r="W67" s="426"/>
      <c r="X67" s="426"/>
      <c r="Y67" s="426"/>
      <c r="Z67" s="442"/>
      <c r="AA67" s="932">
        <v>171</v>
      </c>
      <c r="AB67" s="933"/>
      <c r="AC67" s="933"/>
      <c r="AD67" s="933"/>
      <c r="AE67" s="933"/>
      <c r="AF67" s="933"/>
      <c r="AG67" s="933"/>
      <c r="AH67" s="2576"/>
      <c r="AI67" s="423" t="s">
        <v>112</v>
      </c>
      <c r="AJ67" s="423"/>
      <c r="AK67" s="423"/>
      <c r="AL67" s="423"/>
      <c r="AM67" s="423"/>
      <c r="AN67" s="423"/>
      <c r="AO67" s="423"/>
      <c r="AP67" s="424"/>
      <c r="AQ67" s="425">
        <v>278</v>
      </c>
      <c r="AR67" s="426"/>
      <c r="AS67" s="426"/>
      <c r="AT67" s="426"/>
      <c r="AU67" s="426"/>
      <c r="AV67" s="426"/>
      <c r="AW67" s="426"/>
      <c r="AX67" s="427"/>
    </row>
  </sheetData>
  <mergeCells count="255">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AE19:AI19"/>
    <mergeCell ref="AJ19:AN19"/>
    <mergeCell ref="G18:O18"/>
    <mergeCell ref="P18:V18"/>
    <mergeCell ref="W18:AC18"/>
    <mergeCell ref="AD18:AJ18"/>
    <mergeCell ref="AK18:AQ18"/>
    <mergeCell ref="AO21:AS21"/>
    <mergeCell ref="AE20:AI20"/>
    <mergeCell ref="AJ20:AN20"/>
    <mergeCell ref="AE21:AI21"/>
    <mergeCell ref="AJ21:AN21"/>
    <mergeCell ref="AB20:AD20"/>
    <mergeCell ref="AJ23:AN23"/>
    <mergeCell ref="AT21:AX21"/>
    <mergeCell ref="Y22:AA22"/>
    <mergeCell ref="AB22:AD22"/>
    <mergeCell ref="AE22:AI22"/>
    <mergeCell ref="AJ22:AN22"/>
    <mergeCell ref="AO22:AS22"/>
    <mergeCell ref="AT22:AX22"/>
    <mergeCell ref="AO20:AS20"/>
    <mergeCell ref="AT20:AX20"/>
    <mergeCell ref="Y21:AA21"/>
    <mergeCell ref="AB21:AD21"/>
    <mergeCell ref="AT23:AX23"/>
    <mergeCell ref="AO23:AS23"/>
    <mergeCell ref="A19:F22"/>
    <mergeCell ref="G19:X19"/>
    <mergeCell ref="Y19:AA19"/>
    <mergeCell ref="AB19:AD19"/>
    <mergeCell ref="AE23:AI23"/>
    <mergeCell ref="G20:X22"/>
    <mergeCell ref="Y20:AA20"/>
    <mergeCell ref="A23:F25"/>
    <mergeCell ref="G23:X23"/>
    <mergeCell ref="Y23:AA23"/>
    <mergeCell ref="AB23:AD23"/>
    <mergeCell ref="Y28:AA28"/>
    <mergeCell ref="AE25:AI25"/>
    <mergeCell ref="AJ25:AN25"/>
    <mergeCell ref="A26:F28"/>
    <mergeCell ref="AE26:AI26"/>
    <mergeCell ref="AJ26:AN26"/>
    <mergeCell ref="G24:X25"/>
    <mergeCell ref="Y24:AA24"/>
    <mergeCell ref="AE24:AI24"/>
    <mergeCell ref="AJ24:AN24"/>
    <mergeCell ref="Y25:AA25"/>
    <mergeCell ref="AB24:AD25"/>
    <mergeCell ref="G27:X28"/>
    <mergeCell ref="Y27:AA27"/>
    <mergeCell ref="G26:X26"/>
    <mergeCell ref="Y26:AA26"/>
    <mergeCell ref="AB26:AD26"/>
    <mergeCell ref="AO24:AS24"/>
    <mergeCell ref="AT24:AX24"/>
    <mergeCell ref="AO25:AS25"/>
    <mergeCell ref="AT25:AX25"/>
    <mergeCell ref="AB28:AD28"/>
    <mergeCell ref="AE28:AI28"/>
    <mergeCell ref="AJ28:AN28"/>
    <mergeCell ref="AO28:AS28"/>
    <mergeCell ref="AT28:AX28"/>
    <mergeCell ref="AO27:AS27"/>
    <mergeCell ref="AO26:AS26"/>
    <mergeCell ref="AT26:AX26"/>
    <mergeCell ref="AE27:AI27"/>
    <mergeCell ref="AJ27:AN27"/>
    <mergeCell ref="AB27:AD27"/>
    <mergeCell ref="AT27:AX27"/>
    <mergeCell ref="C48:AC48"/>
    <mergeCell ref="AD48:AF48"/>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X33:AX33"/>
    <mergeCell ref="AD46:AF46"/>
    <mergeCell ref="AD40:AF40"/>
    <mergeCell ref="AG40:AX42"/>
    <mergeCell ref="C41:AC41"/>
    <mergeCell ref="AD41:AF41"/>
    <mergeCell ref="C42:AC42"/>
    <mergeCell ref="AD42:AF42"/>
    <mergeCell ref="AD45:AF45"/>
    <mergeCell ref="C46:AC46"/>
    <mergeCell ref="L35:Q35"/>
    <mergeCell ref="R35:W35"/>
    <mergeCell ref="X35:AX35"/>
    <mergeCell ref="C36:K36"/>
    <mergeCell ref="L36:Q36"/>
    <mergeCell ref="R36:W36"/>
    <mergeCell ref="R34:W34"/>
    <mergeCell ref="X34:AX34"/>
    <mergeCell ref="C35:K35"/>
    <mergeCell ref="C34:K34"/>
    <mergeCell ref="L34:Q34"/>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100" zoomScaleSheetLayoutView="100"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263</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1681</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305</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342</v>
      </c>
      <c r="H4" s="833"/>
      <c r="I4" s="833"/>
      <c r="J4" s="833"/>
      <c r="K4" s="833"/>
      <c r="L4" s="833"/>
      <c r="M4" s="833"/>
      <c r="N4" s="833"/>
      <c r="O4" s="833"/>
      <c r="P4" s="833"/>
      <c r="Q4" s="833"/>
      <c r="R4" s="833"/>
      <c r="S4" s="833"/>
      <c r="T4" s="833"/>
      <c r="U4" s="833"/>
      <c r="V4" s="74"/>
      <c r="W4" s="74"/>
      <c r="X4" s="74"/>
      <c r="Y4" s="90" t="s">
        <v>11</v>
      </c>
      <c r="Z4" s="91"/>
      <c r="AA4" s="91"/>
      <c r="AB4" s="91"/>
      <c r="AC4" s="91"/>
      <c r="AD4" s="92"/>
      <c r="AE4" s="91" t="s">
        <v>1619</v>
      </c>
      <c r="AF4" s="91"/>
      <c r="AG4" s="91"/>
      <c r="AH4" s="91"/>
      <c r="AI4" s="91"/>
      <c r="AJ4" s="91"/>
      <c r="AK4" s="91"/>
      <c r="AL4" s="91"/>
      <c r="AM4" s="91"/>
      <c r="AN4" s="91"/>
      <c r="AO4" s="91"/>
      <c r="AP4" s="92"/>
      <c r="AQ4" s="457" t="s">
        <v>1618</v>
      </c>
      <c r="AR4" s="458"/>
      <c r="AS4" s="458"/>
      <c r="AT4" s="458"/>
      <c r="AU4" s="458"/>
      <c r="AV4" s="458"/>
      <c r="AW4" s="458"/>
      <c r="AX4" s="459"/>
    </row>
    <row r="5" spans="1:50" ht="30"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722" t="s">
        <v>1617</v>
      </c>
      <c r="AF5" s="722"/>
      <c r="AG5" s="722"/>
      <c r="AH5" s="722"/>
      <c r="AI5" s="722"/>
      <c r="AJ5" s="722"/>
      <c r="AK5" s="722"/>
      <c r="AL5" s="722"/>
      <c r="AM5" s="722"/>
      <c r="AN5" s="722"/>
      <c r="AO5" s="722"/>
      <c r="AP5" s="722"/>
      <c r="AQ5" s="74"/>
      <c r="AR5" s="74"/>
      <c r="AS5" s="74"/>
      <c r="AT5" s="74"/>
      <c r="AU5" s="74"/>
      <c r="AV5" s="74"/>
      <c r="AW5" s="74"/>
      <c r="AX5" s="265"/>
    </row>
    <row r="6" spans="1:50" ht="39.950000000000003" customHeight="1">
      <c r="A6" s="68" t="s">
        <v>18</v>
      </c>
      <c r="B6" s="69"/>
      <c r="C6" s="69"/>
      <c r="D6" s="69"/>
      <c r="E6" s="69"/>
      <c r="F6" s="69"/>
      <c r="G6" s="449" t="s">
        <v>300</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1616</v>
      </c>
      <c r="AF6" s="1429"/>
      <c r="AG6" s="1429"/>
      <c r="AH6" s="1429"/>
      <c r="AI6" s="1429"/>
      <c r="AJ6" s="1429"/>
      <c r="AK6" s="1429"/>
      <c r="AL6" s="1429"/>
      <c r="AM6" s="1429"/>
      <c r="AN6" s="1429"/>
      <c r="AO6" s="1429"/>
      <c r="AP6" s="1429"/>
      <c r="AQ6" s="1429"/>
      <c r="AR6" s="1429"/>
      <c r="AS6" s="1429"/>
      <c r="AT6" s="1429"/>
      <c r="AU6" s="1429"/>
      <c r="AV6" s="1429"/>
      <c r="AW6" s="1429"/>
      <c r="AX6" s="1430"/>
    </row>
    <row r="7" spans="1:50" ht="103.7" customHeight="1">
      <c r="A7" s="79" t="s">
        <v>22</v>
      </c>
      <c r="B7" s="80"/>
      <c r="C7" s="80"/>
      <c r="D7" s="80"/>
      <c r="E7" s="80"/>
      <c r="F7" s="80"/>
      <c r="G7" s="828" t="s">
        <v>1680</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1679</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7</v>
      </c>
      <c r="Q11" s="142"/>
      <c r="R11" s="142"/>
      <c r="S11" s="142"/>
      <c r="T11" s="142"/>
      <c r="U11" s="142"/>
      <c r="V11" s="142"/>
      <c r="W11" s="142">
        <v>5</v>
      </c>
      <c r="X11" s="142"/>
      <c r="Y11" s="142"/>
      <c r="Z11" s="142"/>
      <c r="AA11" s="142"/>
      <c r="AB11" s="142"/>
      <c r="AC11" s="142"/>
      <c r="AD11" s="142">
        <v>4</v>
      </c>
      <c r="AE11" s="142"/>
      <c r="AF11" s="142"/>
      <c r="AG11" s="142"/>
      <c r="AH11" s="142"/>
      <c r="AI11" s="142"/>
      <c r="AJ11" s="142"/>
      <c r="AK11" s="142">
        <v>3</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2057</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2058</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2059</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2057</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7</v>
      </c>
      <c r="Q16" s="165"/>
      <c r="R16" s="165"/>
      <c r="S16" s="165"/>
      <c r="T16" s="165"/>
      <c r="U16" s="165"/>
      <c r="V16" s="165"/>
      <c r="W16" s="165">
        <v>5</v>
      </c>
      <c r="X16" s="165"/>
      <c r="Y16" s="165"/>
      <c r="Z16" s="165"/>
      <c r="AA16" s="165"/>
      <c r="AB16" s="165"/>
      <c r="AC16" s="165"/>
      <c r="AD16" s="165">
        <v>4</v>
      </c>
      <c r="AE16" s="165"/>
      <c r="AF16" s="165"/>
      <c r="AG16" s="165"/>
      <c r="AH16" s="165"/>
      <c r="AI16" s="165"/>
      <c r="AJ16" s="165"/>
      <c r="AK16" s="165" t="s">
        <v>2059</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7</v>
      </c>
      <c r="Q17" s="169"/>
      <c r="R17" s="169"/>
      <c r="S17" s="169"/>
      <c r="T17" s="169"/>
      <c r="U17" s="169"/>
      <c r="V17" s="169"/>
      <c r="W17" s="169">
        <v>5</v>
      </c>
      <c r="X17" s="169"/>
      <c r="Y17" s="169"/>
      <c r="Z17" s="169"/>
      <c r="AA17" s="169"/>
      <c r="AB17" s="169"/>
      <c r="AC17" s="169"/>
      <c r="AD17" s="169">
        <v>4</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15">
        <v>1</v>
      </c>
      <c r="Q18" s="169"/>
      <c r="R18" s="169"/>
      <c r="S18" s="169"/>
      <c r="T18" s="169"/>
      <c r="U18" s="169"/>
      <c r="V18" s="169"/>
      <c r="W18" s="1615">
        <v>1</v>
      </c>
      <c r="X18" s="169"/>
      <c r="Y18" s="169"/>
      <c r="Z18" s="169"/>
      <c r="AA18" s="169"/>
      <c r="AB18" s="169"/>
      <c r="AC18" s="169"/>
      <c r="AD18" s="1615">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2618" t="s">
        <v>1678</v>
      </c>
      <c r="H20" s="2619"/>
      <c r="I20" s="2619"/>
      <c r="J20" s="2619"/>
      <c r="K20" s="2619"/>
      <c r="L20" s="2619"/>
      <c r="M20" s="2619"/>
      <c r="N20" s="2619"/>
      <c r="O20" s="2619"/>
      <c r="P20" s="2619"/>
      <c r="Q20" s="2619"/>
      <c r="R20" s="2619"/>
      <c r="S20" s="2619"/>
      <c r="T20" s="2619"/>
      <c r="U20" s="2619"/>
      <c r="V20" s="2619"/>
      <c r="W20" s="2619"/>
      <c r="X20" s="2620"/>
      <c r="Y20" s="204" t="s">
        <v>49</v>
      </c>
      <c r="Z20" s="205"/>
      <c r="AA20" s="206"/>
      <c r="AB20" s="207" t="s">
        <v>1677</v>
      </c>
      <c r="AC20" s="207"/>
      <c r="AD20" s="207"/>
      <c r="AE20" s="2558">
        <v>6</v>
      </c>
      <c r="AF20" s="2558"/>
      <c r="AG20" s="2558"/>
      <c r="AH20" s="2558"/>
      <c r="AI20" s="2558"/>
      <c r="AJ20" s="173">
        <v>7</v>
      </c>
      <c r="AK20" s="173"/>
      <c r="AL20" s="173"/>
      <c r="AM20" s="173"/>
      <c r="AN20" s="173"/>
      <c r="AO20" s="2612">
        <v>10</v>
      </c>
      <c r="AP20" s="2613"/>
      <c r="AQ20" s="2613"/>
      <c r="AR20" s="2613"/>
      <c r="AS20" s="2613"/>
      <c r="AT20" s="174"/>
      <c r="AU20" s="174"/>
      <c r="AV20" s="174"/>
      <c r="AW20" s="174"/>
      <c r="AX20" s="175"/>
    </row>
    <row r="21" spans="1:55" ht="23.85" customHeight="1">
      <c r="A21" s="180"/>
      <c r="B21" s="181"/>
      <c r="C21" s="181"/>
      <c r="D21" s="181"/>
      <c r="E21" s="181"/>
      <c r="F21" s="182"/>
      <c r="G21" s="2621"/>
      <c r="H21" s="2622"/>
      <c r="I21" s="2622"/>
      <c r="J21" s="2622"/>
      <c r="K21" s="2622"/>
      <c r="L21" s="2622"/>
      <c r="M21" s="2622"/>
      <c r="N21" s="2622"/>
      <c r="O21" s="2622"/>
      <c r="P21" s="2622"/>
      <c r="Q21" s="2622"/>
      <c r="R21" s="2622"/>
      <c r="S21" s="2622"/>
      <c r="T21" s="2622"/>
      <c r="U21" s="2622"/>
      <c r="V21" s="2622"/>
      <c r="W21" s="2622"/>
      <c r="X21" s="2623"/>
      <c r="Y21" s="128" t="s">
        <v>51</v>
      </c>
      <c r="Z21" s="129"/>
      <c r="AA21" s="130"/>
      <c r="AB21" s="188" t="s">
        <v>1677</v>
      </c>
      <c r="AC21" s="188"/>
      <c r="AD21" s="188"/>
      <c r="AE21" s="2554">
        <v>10</v>
      </c>
      <c r="AF21" s="2554"/>
      <c r="AG21" s="2554"/>
      <c r="AH21" s="2554"/>
      <c r="AI21" s="2554"/>
      <c r="AJ21" s="2554">
        <v>10</v>
      </c>
      <c r="AK21" s="2554"/>
      <c r="AL21" s="2554"/>
      <c r="AM21" s="2554"/>
      <c r="AN21" s="2554"/>
      <c r="AO21" s="2554">
        <v>10</v>
      </c>
      <c r="AP21" s="2554"/>
      <c r="AQ21" s="2554"/>
      <c r="AR21" s="2554"/>
      <c r="AS21" s="2554"/>
      <c r="AT21" s="599">
        <v>10</v>
      </c>
      <c r="AU21" s="599"/>
      <c r="AV21" s="599"/>
      <c r="AW21" s="599"/>
      <c r="AX21" s="2555"/>
    </row>
    <row r="22" spans="1:55" ht="32.25" customHeight="1">
      <c r="A22" s="180"/>
      <c r="B22" s="181"/>
      <c r="C22" s="181"/>
      <c r="D22" s="181"/>
      <c r="E22" s="181"/>
      <c r="F22" s="182"/>
      <c r="G22" s="2624"/>
      <c r="H22" s="2625"/>
      <c r="I22" s="2625"/>
      <c r="J22" s="2625"/>
      <c r="K22" s="2625"/>
      <c r="L22" s="2625"/>
      <c r="M22" s="2625"/>
      <c r="N22" s="2625"/>
      <c r="O22" s="2625"/>
      <c r="P22" s="2625"/>
      <c r="Q22" s="2625"/>
      <c r="R22" s="2625"/>
      <c r="S22" s="2625"/>
      <c r="T22" s="2625"/>
      <c r="U22" s="2625"/>
      <c r="V22" s="2625"/>
      <c r="W22" s="2625"/>
      <c r="X22" s="2626"/>
      <c r="Y22" s="128" t="s">
        <v>52</v>
      </c>
      <c r="Z22" s="129"/>
      <c r="AA22" s="130"/>
      <c r="AB22" s="190" t="s">
        <v>199</v>
      </c>
      <c r="AC22" s="190"/>
      <c r="AD22" s="190"/>
      <c r="AE22" s="899">
        <v>0.6</v>
      </c>
      <c r="AF22" s="190"/>
      <c r="AG22" s="190"/>
      <c r="AH22" s="190"/>
      <c r="AI22" s="190"/>
      <c r="AJ22" s="899">
        <v>0.7</v>
      </c>
      <c r="AK22" s="190"/>
      <c r="AL22" s="190"/>
      <c r="AM22" s="190"/>
      <c r="AN22" s="190"/>
      <c r="AO22" s="736">
        <v>1</v>
      </c>
      <c r="AP22" s="188"/>
      <c r="AQ22" s="188"/>
      <c r="AR22" s="188"/>
      <c r="AS22" s="188"/>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243" t="s">
        <v>1676</v>
      </c>
      <c r="H24" s="1676"/>
      <c r="I24" s="1676"/>
      <c r="J24" s="1676"/>
      <c r="K24" s="1676"/>
      <c r="L24" s="1676"/>
      <c r="M24" s="1676"/>
      <c r="N24" s="1676"/>
      <c r="O24" s="1676"/>
      <c r="P24" s="1676"/>
      <c r="Q24" s="1676"/>
      <c r="R24" s="1676"/>
      <c r="S24" s="1676"/>
      <c r="T24" s="1676"/>
      <c r="U24" s="1676"/>
      <c r="V24" s="1676"/>
      <c r="W24" s="1676"/>
      <c r="X24" s="1677"/>
      <c r="Y24" s="226" t="s">
        <v>58</v>
      </c>
      <c r="Z24" s="227"/>
      <c r="AA24" s="228"/>
      <c r="AB24" s="229" t="s">
        <v>1675</v>
      </c>
      <c r="AC24" s="227"/>
      <c r="AD24" s="228"/>
      <c r="AE24" s="190">
        <v>6</v>
      </c>
      <c r="AF24" s="190"/>
      <c r="AG24" s="190"/>
      <c r="AH24" s="190"/>
      <c r="AI24" s="190"/>
      <c r="AJ24" s="173">
        <v>7</v>
      </c>
      <c r="AK24" s="173"/>
      <c r="AL24" s="173"/>
      <c r="AM24" s="173"/>
      <c r="AN24" s="173"/>
      <c r="AO24" s="169">
        <v>10</v>
      </c>
      <c r="AP24" s="169"/>
      <c r="AQ24" s="169"/>
      <c r="AR24" s="169"/>
      <c r="AS24" s="169"/>
      <c r="AT24" s="234" t="s">
        <v>197</v>
      </c>
      <c r="AU24" s="74"/>
      <c r="AV24" s="74"/>
      <c r="AW24" s="74"/>
      <c r="AX24" s="265"/>
      <c r="AY24" s="2"/>
      <c r="AZ24" s="3"/>
      <c r="BA24" s="3"/>
      <c r="BB24" s="3"/>
      <c r="BC24" s="3"/>
    </row>
    <row r="25" spans="1:55" ht="32.25" customHeight="1">
      <c r="A25" s="246"/>
      <c r="B25" s="247"/>
      <c r="C25" s="247"/>
      <c r="D25" s="247"/>
      <c r="E25" s="247"/>
      <c r="F25" s="248"/>
      <c r="G25" s="1681"/>
      <c r="H25" s="1682"/>
      <c r="I25" s="1682"/>
      <c r="J25" s="1682"/>
      <c r="K25" s="1682"/>
      <c r="L25" s="1682"/>
      <c r="M25" s="1682"/>
      <c r="N25" s="1682"/>
      <c r="O25" s="1682"/>
      <c r="P25" s="1682"/>
      <c r="Q25" s="1682"/>
      <c r="R25" s="1682"/>
      <c r="S25" s="1682"/>
      <c r="T25" s="1682"/>
      <c r="U25" s="1682"/>
      <c r="V25" s="1682"/>
      <c r="W25" s="1682"/>
      <c r="X25" s="1683"/>
      <c r="Y25" s="230" t="s">
        <v>61</v>
      </c>
      <c r="Z25" s="231"/>
      <c r="AA25" s="232"/>
      <c r="AB25" s="233"/>
      <c r="AC25" s="231"/>
      <c r="AD25" s="232"/>
      <c r="AE25" s="234">
        <v>10</v>
      </c>
      <c r="AF25" s="74"/>
      <c r="AG25" s="74"/>
      <c r="AH25" s="74"/>
      <c r="AI25" s="75"/>
      <c r="AJ25" s="235">
        <v>10</v>
      </c>
      <c r="AK25" s="236"/>
      <c r="AL25" s="236"/>
      <c r="AM25" s="236"/>
      <c r="AN25" s="237"/>
      <c r="AO25" s="235">
        <v>10</v>
      </c>
      <c r="AP25" s="236"/>
      <c r="AQ25" s="236"/>
      <c r="AR25" s="236"/>
      <c r="AS25" s="237"/>
      <c r="AT25" s="235">
        <v>10</v>
      </c>
      <c r="AU25" s="236"/>
      <c r="AV25" s="236"/>
      <c r="AW25" s="236"/>
      <c r="AX25" s="266"/>
      <c r="AY25" s="2"/>
      <c r="AZ25" s="3"/>
      <c r="BA25" s="3"/>
      <c r="BB25" s="3"/>
      <c r="BC25" s="3"/>
    </row>
    <row r="26" spans="1:55" ht="32.25" customHeight="1">
      <c r="A26" s="208" t="s">
        <v>62</v>
      </c>
      <c r="B26" s="209"/>
      <c r="C26" s="209"/>
      <c r="D26" s="209"/>
      <c r="E26" s="209"/>
      <c r="F26" s="210"/>
      <c r="G26" s="2553" t="s">
        <v>63</v>
      </c>
      <c r="H26" s="2035"/>
      <c r="I26" s="2035"/>
      <c r="J26" s="2035"/>
      <c r="K26" s="2035"/>
      <c r="L26" s="2035"/>
      <c r="M26" s="2035"/>
      <c r="N26" s="2035"/>
      <c r="O26" s="2035"/>
      <c r="P26" s="2035"/>
      <c r="Q26" s="2035"/>
      <c r="R26" s="2035"/>
      <c r="S26" s="2035"/>
      <c r="T26" s="2035"/>
      <c r="U26" s="2035"/>
      <c r="V26" s="2035"/>
      <c r="W26" s="2035"/>
      <c r="X26" s="2036"/>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1674</v>
      </c>
      <c r="H27" s="527"/>
      <c r="I27" s="527"/>
      <c r="J27" s="527"/>
      <c r="K27" s="527"/>
      <c r="L27" s="527"/>
      <c r="M27" s="527"/>
      <c r="N27" s="527"/>
      <c r="O27" s="527"/>
      <c r="P27" s="527"/>
      <c r="Q27" s="527"/>
      <c r="R27" s="527"/>
      <c r="S27" s="527"/>
      <c r="T27" s="527"/>
      <c r="U27" s="527"/>
      <c r="V27" s="527"/>
      <c r="W27" s="527"/>
      <c r="X27" s="527"/>
      <c r="Y27" s="261" t="s">
        <v>62</v>
      </c>
      <c r="Z27" s="262"/>
      <c r="AA27" s="263"/>
      <c r="AB27" s="502" t="s">
        <v>1440</v>
      </c>
      <c r="AC27" s="503"/>
      <c r="AD27" s="532"/>
      <c r="AE27" s="2614">
        <v>1123</v>
      </c>
      <c r="AF27" s="2615"/>
      <c r="AG27" s="2615"/>
      <c r="AH27" s="2615"/>
      <c r="AI27" s="2616"/>
      <c r="AJ27" s="502">
        <v>764</v>
      </c>
      <c r="AK27" s="503"/>
      <c r="AL27" s="503"/>
      <c r="AM27" s="503"/>
      <c r="AN27" s="532"/>
      <c r="AO27" s="508">
        <v>434</v>
      </c>
      <c r="AP27" s="509"/>
      <c r="AQ27" s="509"/>
      <c r="AR27" s="509"/>
      <c r="AS27" s="510"/>
      <c r="AT27" s="502">
        <v>274</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906" t="s">
        <v>1673</v>
      </c>
      <c r="AF28" s="976"/>
      <c r="AG28" s="976"/>
      <c r="AH28" s="976"/>
      <c r="AI28" s="977"/>
      <c r="AJ28" s="906" t="s">
        <v>1672</v>
      </c>
      <c r="AK28" s="976"/>
      <c r="AL28" s="976"/>
      <c r="AM28" s="976"/>
      <c r="AN28" s="977"/>
      <c r="AO28" s="906" t="s">
        <v>1671</v>
      </c>
      <c r="AP28" s="976"/>
      <c r="AQ28" s="976"/>
      <c r="AR28" s="976"/>
      <c r="AS28" s="977"/>
      <c r="AT28" s="906" t="s">
        <v>1670</v>
      </c>
      <c r="AU28" s="976"/>
      <c r="AV28" s="976"/>
      <c r="AW28" s="976"/>
      <c r="AX28" s="2617"/>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2563" t="s">
        <v>1669</v>
      </c>
      <c r="D30" s="2564"/>
      <c r="E30" s="2564"/>
      <c r="F30" s="2564"/>
      <c r="G30" s="2564"/>
      <c r="H30" s="2564"/>
      <c r="I30" s="2564"/>
      <c r="J30" s="2564"/>
      <c r="K30" s="2565"/>
      <c r="L30" s="1201">
        <v>3</v>
      </c>
      <c r="M30" s="852"/>
      <c r="N30" s="852"/>
      <c r="O30" s="852"/>
      <c r="P30" s="852"/>
      <c r="Q30" s="853"/>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854"/>
      <c r="D31" s="855"/>
      <c r="E31" s="855"/>
      <c r="F31" s="855"/>
      <c r="G31" s="855"/>
      <c r="H31" s="855"/>
      <c r="I31" s="855"/>
      <c r="J31" s="855"/>
      <c r="K31" s="856"/>
      <c r="L31" s="151"/>
      <c r="M31" s="855"/>
      <c r="N31" s="855"/>
      <c r="O31" s="855"/>
      <c r="P31" s="855"/>
      <c r="Q31" s="856"/>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v>3</v>
      </c>
      <c r="M36" s="301"/>
      <c r="N36" s="301"/>
      <c r="O36" s="301"/>
      <c r="P36" s="301"/>
      <c r="Q36" s="302"/>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2603" t="s">
        <v>1668</v>
      </c>
      <c r="AH40" s="2604"/>
      <c r="AI40" s="2604"/>
      <c r="AJ40" s="2604"/>
      <c r="AK40" s="2604"/>
      <c r="AL40" s="2604"/>
      <c r="AM40" s="2604"/>
      <c r="AN40" s="2604"/>
      <c r="AO40" s="2604"/>
      <c r="AP40" s="2604"/>
      <c r="AQ40" s="2604"/>
      <c r="AR40" s="2604"/>
      <c r="AS40" s="2604"/>
      <c r="AT40" s="2604"/>
      <c r="AU40" s="2604"/>
      <c r="AV40" s="2604"/>
      <c r="AW40" s="2604"/>
      <c r="AX40" s="2605"/>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2606"/>
      <c r="AH41" s="2607"/>
      <c r="AI41" s="2607"/>
      <c r="AJ41" s="2607"/>
      <c r="AK41" s="2607"/>
      <c r="AL41" s="2607"/>
      <c r="AM41" s="2607"/>
      <c r="AN41" s="2607"/>
      <c r="AO41" s="2607"/>
      <c r="AP41" s="2607"/>
      <c r="AQ41" s="2607"/>
      <c r="AR41" s="2607"/>
      <c r="AS41" s="2607"/>
      <c r="AT41" s="2607"/>
      <c r="AU41" s="2607"/>
      <c r="AV41" s="2607"/>
      <c r="AW41" s="2607"/>
      <c r="AX41" s="2608"/>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282</v>
      </c>
      <c r="AE42" s="874"/>
      <c r="AF42" s="874"/>
      <c r="AG42" s="2609"/>
      <c r="AH42" s="2610"/>
      <c r="AI42" s="2610"/>
      <c r="AJ42" s="2610"/>
      <c r="AK42" s="2610"/>
      <c r="AL42" s="2610"/>
      <c r="AM42" s="2610"/>
      <c r="AN42" s="2610"/>
      <c r="AO42" s="2610"/>
      <c r="AP42" s="2610"/>
      <c r="AQ42" s="2610"/>
      <c r="AR42" s="2610"/>
      <c r="AS42" s="2610"/>
      <c r="AT42" s="2610"/>
      <c r="AU42" s="2610"/>
      <c r="AV42" s="2610"/>
      <c r="AW42" s="2610"/>
      <c r="AX42" s="2611"/>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282</v>
      </c>
      <c r="AE43" s="876"/>
      <c r="AF43" s="876"/>
      <c r="AG43" s="682" t="s">
        <v>1667</v>
      </c>
      <c r="AH43" s="1025"/>
      <c r="AI43" s="1025"/>
      <c r="AJ43" s="1025"/>
      <c r="AK43" s="1025"/>
      <c r="AL43" s="1025"/>
      <c r="AM43" s="1025"/>
      <c r="AN43" s="1025"/>
      <c r="AO43" s="1025"/>
      <c r="AP43" s="1025"/>
      <c r="AQ43" s="1025"/>
      <c r="AR43" s="1025"/>
      <c r="AS43" s="1025"/>
      <c r="AT43" s="1025"/>
      <c r="AU43" s="1025"/>
      <c r="AV43" s="1025"/>
      <c r="AW43" s="1025"/>
      <c r="AX43" s="2602"/>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282</v>
      </c>
      <c r="AE44" s="872"/>
      <c r="AF44" s="872"/>
      <c r="AG44" s="760"/>
      <c r="AH44" s="761"/>
      <c r="AI44" s="761"/>
      <c r="AJ44" s="761"/>
      <c r="AK44" s="761"/>
      <c r="AL44" s="761"/>
      <c r="AM44" s="761"/>
      <c r="AN44" s="761"/>
      <c r="AO44" s="761"/>
      <c r="AP44" s="761"/>
      <c r="AQ44" s="761"/>
      <c r="AR44" s="761"/>
      <c r="AS44" s="761"/>
      <c r="AT44" s="761"/>
      <c r="AU44" s="761"/>
      <c r="AV44" s="761"/>
      <c r="AW44" s="761"/>
      <c r="AX44" s="762"/>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282</v>
      </c>
      <c r="AE45" s="872"/>
      <c r="AF45" s="872"/>
      <c r="AG45" s="760"/>
      <c r="AH45" s="761"/>
      <c r="AI45" s="761"/>
      <c r="AJ45" s="761"/>
      <c r="AK45" s="761"/>
      <c r="AL45" s="761"/>
      <c r="AM45" s="761"/>
      <c r="AN45" s="761"/>
      <c r="AO45" s="761"/>
      <c r="AP45" s="761"/>
      <c r="AQ45" s="761"/>
      <c r="AR45" s="761"/>
      <c r="AS45" s="761"/>
      <c r="AT45" s="761"/>
      <c r="AU45" s="761"/>
      <c r="AV45" s="761"/>
      <c r="AW45" s="761"/>
      <c r="AX45" s="762"/>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282</v>
      </c>
      <c r="AE46" s="872"/>
      <c r="AF46" s="872"/>
      <c r="AG46" s="760"/>
      <c r="AH46" s="761"/>
      <c r="AI46" s="761"/>
      <c r="AJ46" s="761"/>
      <c r="AK46" s="761"/>
      <c r="AL46" s="761"/>
      <c r="AM46" s="761"/>
      <c r="AN46" s="761"/>
      <c r="AO46" s="761"/>
      <c r="AP46" s="761"/>
      <c r="AQ46" s="761"/>
      <c r="AR46" s="761"/>
      <c r="AS46" s="761"/>
      <c r="AT46" s="761"/>
      <c r="AU46" s="761"/>
      <c r="AV46" s="761"/>
      <c r="AW46" s="761"/>
      <c r="AX46" s="762"/>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760"/>
      <c r="AH47" s="761"/>
      <c r="AI47" s="761"/>
      <c r="AJ47" s="761"/>
      <c r="AK47" s="761"/>
      <c r="AL47" s="761"/>
      <c r="AM47" s="761"/>
      <c r="AN47" s="761"/>
      <c r="AO47" s="761"/>
      <c r="AP47" s="761"/>
      <c r="AQ47" s="761"/>
      <c r="AR47" s="761"/>
      <c r="AS47" s="761"/>
      <c r="AT47" s="761"/>
      <c r="AU47" s="761"/>
      <c r="AV47" s="761"/>
      <c r="AW47" s="761"/>
      <c r="AX47" s="762"/>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282</v>
      </c>
      <c r="AE48" s="874"/>
      <c r="AF48" s="874"/>
      <c r="AG48" s="763"/>
      <c r="AH48" s="764"/>
      <c r="AI48" s="764"/>
      <c r="AJ48" s="764"/>
      <c r="AK48" s="764"/>
      <c r="AL48" s="764"/>
      <c r="AM48" s="764"/>
      <c r="AN48" s="764"/>
      <c r="AO48" s="764"/>
      <c r="AP48" s="764"/>
      <c r="AQ48" s="764"/>
      <c r="AR48" s="764"/>
      <c r="AS48" s="764"/>
      <c r="AT48" s="764"/>
      <c r="AU48" s="764"/>
      <c r="AV48" s="764"/>
      <c r="AW48" s="764"/>
      <c r="AX48" s="765"/>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283</v>
      </c>
      <c r="AE49" s="876"/>
      <c r="AF49" s="876"/>
      <c r="AG49" s="2593" t="s">
        <v>1666</v>
      </c>
      <c r="AH49" s="2594"/>
      <c r="AI49" s="2594"/>
      <c r="AJ49" s="2594"/>
      <c r="AK49" s="2594"/>
      <c r="AL49" s="2594"/>
      <c r="AM49" s="2594"/>
      <c r="AN49" s="2594"/>
      <c r="AO49" s="2594"/>
      <c r="AP49" s="2594"/>
      <c r="AQ49" s="2594"/>
      <c r="AR49" s="2594"/>
      <c r="AS49" s="2594"/>
      <c r="AT49" s="2594"/>
      <c r="AU49" s="2594"/>
      <c r="AV49" s="2594"/>
      <c r="AW49" s="2594"/>
      <c r="AX49" s="2595"/>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283</v>
      </c>
      <c r="AE50" s="872"/>
      <c r="AF50" s="872"/>
      <c r="AG50" s="2596"/>
      <c r="AH50" s="2597"/>
      <c r="AI50" s="2597"/>
      <c r="AJ50" s="2597"/>
      <c r="AK50" s="2597"/>
      <c r="AL50" s="2597"/>
      <c r="AM50" s="2597"/>
      <c r="AN50" s="2597"/>
      <c r="AO50" s="2597"/>
      <c r="AP50" s="2597"/>
      <c r="AQ50" s="2597"/>
      <c r="AR50" s="2597"/>
      <c r="AS50" s="2597"/>
      <c r="AT50" s="2597"/>
      <c r="AU50" s="2597"/>
      <c r="AV50" s="2597"/>
      <c r="AW50" s="2597"/>
      <c r="AX50" s="2598"/>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283</v>
      </c>
      <c r="AE51" s="872"/>
      <c r="AF51" s="872"/>
      <c r="AG51" s="2599"/>
      <c r="AH51" s="2600"/>
      <c r="AI51" s="2600"/>
      <c r="AJ51" s="2600"/>
      <c r="AK51" s="2600"/>
      <c r="AL51" s="2600"/>
      <c r="AM51" s="2600"/>
      <c r="AN51" s="2600"/>
      <c r="AO51" s="2600"/>
      <c r="AP51" s="2600"/>
      <c r="AQ51" s="2600"/>
      <c r="AR51" s="2600"/>
      <c r="AS51" s="2600"/>
      <c r="AT51" s="2600"/>
      <c r="AU51" s="2600"/>
      <c r="AV51" s="2600"/>
      <c r="AW51" s="2600"/>
      <c r="AX51" s="2601"/>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282</v>
      </c>
      <c r="AE52" s="876"/>
      <c r="AF52" s="87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393" t="s">
        <v>1665</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781" t="s">
        <v>1664</v>
      </c>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3"/>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c r="L67" s="709"/>
      <c r="M67" s="709"/>
      <c r="N67" s="709"/>
      <c r="O67" s="709"/>
      <c r="P67" s="709"/>
      <c r="Q67" s="709"/>
      <c r="R67" s="709"/>
      <c r="S67" s="422" t="s">
        <v>111</v>
      </c>
      <c r="T67" s="426"/>
      <c r="U67" s="426"/>
      <c r="V67" s="426"/>
      <c r="W67" s="426"/>
      <c r="X67" s="426"/>
      <c r="Y67" s="426"/>
      <c r="Z67" s="442"/>
      <c r="AA67" s="710"/>
      <c r="AB67" s="709"/>
      <c r="AC67" s="709"/>
      <c r="AD67" s="709"/>
      <c r="AE67" s="709"/>
      <c r="AF67" s="709"/>
      <c r="AG67" s="709"/>
      <c r="AH67" s="709"/>
      <c r="AI67" s="422" t="s">
        <v>112</v>
      </c>
      <c r="AJ67" s="423"/>
      <c r="AK67" s="423"/>
      <c r="AL67" s="423"/>
      <c r="AM67" s="423"/>
      <c r="AN67" s="423"/>
      <c r="AO67" s="423"/>
      <c r="AP67" s="424"/>
      <c r="AQ67" s="704">
        <v>276</v>
      </c>
      <c r="AR67" s="704"/>
      <c r="AS67" s="704"/>
      <c r="AT67" s="704"/>
      <c r="AU67" s="704"/>
      <c r="AV67" s="704"/>
      <c r="AW67" s="704"/>
      <c r="AX67" s="705"/>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2" ht="21.75" customHeight="1" thickBot="1">
      <c r="AJ1" s="49" t="s">
        <v>0</v>
      </c>
      <c r="AK1" s="49"/>
      <c r="AL1" s="49"/>
      <c r="AM1" s="49"/>
      <c r="AN1" s="49"/>
      <c r="AO1" s="49"/>
      <c r="AP1" s="49"/>
      <c r="AQ1" s="563" t="str">
        <f ca="1">RIGHT(CELL("filename",AQ1),LEN(CELL("filename",AQ1))-FIND("]",CELL("filename",AQ1)))</f>
        <v>264</v>
      </c>
      <c r="AR1" s="563"/>
      <c r="AS1" s="563"/>
      <c r="AT1" s="563"/>
      <c r="AU1" s="563"/>
      <c r="AV1" s="563"/>
      <c r="AW1" s="563"/>
      <c r="AX1" s="563"/>
    </row>
    <row r="2" spans="1:52"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2" ht="25.15" customHeight="1">
      <c r="A3" s="56" t="s">
        <v>3</v>
      </c>
      <c r="B3" s="57"/>
      <c r="C3" s="57"/>
      <c r="D3" s="57"/>
      <c r="E3" s="57"/>
      <c r="F3" s="57"/>
      <c r="G3" s="835" t="s">
        <v>1698</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769</v>
      </c>
      <c r="AF3" s="61"/>
      <c r="AG3" s="61"/>
      <c r="AH3" s="61"/>
      <c r="AI3" s="61"/>
      <c r="AJ3" s="61"/>
      <c r="AK3" s="61"/>
      <c r="AL3" s="61"/>
      <c r="AM3" s="61"/>
      <c r="AN3" s="61"/>
      <c r="AO3" s="61"/>
      <c r="AP3" s="62"/>
      <c r="AQ3" s="66" t="s">
        <v>8</v>
      </c>
      <c r="AR3" s="61"/>
      <c r="AS3" s="61"/>
      <c r="AT3" s="61"/>
      <c r="AU3" s="61"/>
      <c r="AV3" s="61"/>
      <c r="AW3" s="61"/>
      <c r="AX3" s="67"/>
    </row>
    <row r="4" spans="1:52" ht="30" customHeight="1">
      <c r="A4" s="84" t="s">
        <v>9</v>
      </c>
      <c r="B4" s="85"/>
      <c r="C4" s="85"/>
      <c r="D4" s="85"/>
      <c r="E4" s="85"/>
      <c r="F4" s="86"/>
      <c r="G4" s="832" t="s">
        <v>1697</v>
      </c>
      <c r="H4" s="833"/>
      <c r="I4" s="833"/>
      <c r="J4" s="833"/>
      <c r="K4" s="833"/>
      <c r="L4" s="833"/>
      <c r="M4" s="833"/>
      <c r="N4" s="833"/>
      <c r="O4" s="833"/>
      <c r="P4" s="833"/>
      <c r="Q4" s="833"/>
      <c r="R4" s="833"/>
      <c r="S4" s="833"/>
      <c r="T4" s="833"/>
      <c r="U4" s="833"/>
      <c r="V4" s="74"/>
      <c r="W4" s="74"/>
      <c r="X4" s="74"/>
      <c r="Y4" s="90" t="s">
        <v>11</v>
      </c>
      <c r="Z4" s="91"/>
      <c r="AA4" s="91"/>
      <c r="AB4" s="91"/>
      <c r="AC4" s="91"/>
      <c r="AD4" s="92"/>
      <c r="AE4" s="91" t="s">
        <v>1106</v>
      </c>
      <c r="AF4" s="91"/>
      <c r="AG4" s="91"/>
      <c r="AH4" s="91"/>
      <c r="AI4" s="91"/>
      <c r="AJ4" s="91"/>
      <c r="AK4" s="91"/>
      <c r="AL4" s="91"/>
      <c r="AM4" s="91"/>
      <c r="AN4" s="91"/>
      <c r="AO4" s="91"/>
      <c r="AP4" s="92"/>
      <c r="AQ4" s="457" t="s">
        <v>1105</v>
      </c>
      <c r="AR4" s="458"/>
      <c r="AS4" s="458"/>
      <c r="AT4" s="458"/>
      <c r="AU4" s="458"/>
      <c r="AV4" s="458"/>
      <c r="AW4" s="458"/>
      <c r="AX4" s="459"/>
    </row>
    <row r="5" spans="1:52" ht="30"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1673" t="s">
        <v>1696</v>
      </c>
      <c r="AF5" s="1673"/>
      <c r="AG5" s="1673"/>
      <c r="AH5" s="1673"/>
      <c r="AI5" s="1673"/>
      <c r="AJ5" s="1673"/>
      <c r="AK5" s="1673"/>
      <c r="AL5" s="1673"/>
      <c r="AM5" s="1673"/>
      <c r="AN5" s="1673"/>
      <c r="AO5" s="1673"/>
      <c r="AP5" s="1673"/>
      <c r="AQ5" s="2627"/>
      <c r="AR5" s="2627"/>
      <c r="AS5" s="2627"/>
      <c r="AT5" s="2627"/>
      <c r="AU5" s="2627"/>
      <c r="AV5" s="2627"/>
      <c r="AW5" s="2627"/>
      <c r="AX5" s="2628"/>
    </row>
    <row r="6" spans="1:52" ht="39.950000000000003" customHeight="1">
      <c r="A6" s="68" t="s">
        <v>18</v>
      </c>
      <c r="B6" s="69"/>
      <c r="C6" s="69"/>
      <c r="D6" s="69"/>
      <c r="E6" s="69"/>
      <c r="F6" s="69"/>
      <c r="G6" s="449" t="s">
        <v>1695</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1694</v>
      </c>
      <c r="AF6" s="1429"/>
      <c r="AG6" s="1429"/>
      <c r="AH6" s="1429"/>
      <c r="AI6" s="1429"/>
      <c r="AJ6" s="1429"/>
      <c r="AK6" s="1429"/>
      <c r="AL6" s="1429"/>
      <c r="AM6" s="1429"/>
      <c r="AN6" s="1429"/>
      <c r="AO6" s="1429"/>
      <c r="AP6" s="1429"/>
      <c r="AQ6" s="1429"/>
      <c r="AR6" s="1429"/>
      <c r="AS6" s="1429"/>
      <c r="AT6" s="1429"/>
      <c r="AU6" s="1429"/>
      <c r="AV6" s="1429"/>
      <c r="AW6" s="1429"/>
      <c r="AX6" s="1430"/>
    </row>
    <row r="7" spans="1:52" ht="103.7" customHeight="1">
      <c r="A7" s="79" t="s">
        <v>22</v>
      </c>
      <c r="B7" s="80"/>
      <c r="C7" s="80"/>
      <c r="D7" s="80"/>
      <c r="E7" s="80"/>
      <c r="F7" s="80"/>
      <c r="G7" s="828" t="s">
        <v>1693</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c r="AZ7" s="43"/>
    </row>
    <row r="8" spans="1:52" ht="137.25" customHeight="1">
      <c r="A8" s="79" t="s">
        <v>24</v>
      </c>
      <c r="B8" s="80"/>
      <c r="C8" s="80"/>
      <c r="D8" s="80"/>
      <c r="E8" s="80"/>
      <c r="F8" s="80"/>
      <c r="G8" s="828" t="s">
        <v>1692</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2"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2"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2" ht="21" customHeight="1">
      <c r="A11" s="120"/>
      <c r="B11" s="121"/>
      <c r="C11" s="121"/>
      <c r="D11" s="121"/>
      <c r="E11" s="121"/>
      <c r="F11" s="122"/>
      <c r="G11" s="132" t="s">
        <v>34</v>
      </c>
      <c r="H11" s="133"/>
      <c r="I11" s="138" t="s">
        <v>35</v>
      </c>
      <c r="J11" s="139"/>
      <c r="K11" s="139"/>
      <c r="L11" s="139"/>
      <c r="M11" s="139"/>
      <c r="N11" s="139"/>
      <c r="O11" s="140"/>
      <c r="P11" s="142">
        <v>3</v>
      </c>
      <c r="Q11" s="142"/>
      <c r="R11" s="142"/>
      <c r="S11" s="142"/>
      <c r="T11" s="142"/>
      <c r="U11" s="142"/>
      <c r="V11" s="142"/>
      <c r="W11" s="142">
        <v>2</v>
      </c>
      <c r="X11" s="142"/>
      <c r="Y11" s="142"/>
      <c r="Z11" s="142"/>
      <c r="AA11" s="142"/>
      <c r="AB11" s="142"/>
      <c r="AC11" s="142"/>
      <c r="AD11" s="142">
        <v>2</v>
      </c>
      <c r="AE11" s="142"/>
      <c r="AF11" s="142"/>
      <c r="AG11" s="142"/>
      <c r="AH11" s="142"/>
      <c r="AI11" s="142"/>
      <c r="AJ11" s="142"/>
      <c r="AK11" s="142">
        <v>1</v>
      </c>
      <c r="AL11" s="142"/>
      <c r="AM11" s="142"/>
      <c r="AN11" s="142"/>
      <c r="AO11" s="142"/>
      <c r="AP11" s="142"/>
      <c r="AQ11" s="142"/>
      <c r="AR11" s="143"/>
      <c r="AS11" s="143"/>
      <c r="AT11" s="143"/>
      <c r="AU11" s="143"/>
      <c r="AV11" s="143"/>
      <c r="AW11" s="143"/>
      <c r="AX11" s="144"/>
    </row>
    <row r="12" spans="1:52"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235</v>
      </c>
      <c r="X12" s="157"/>
      <c r="Y12" s="157"/>
      <c r="Z12" s="157"/>
      <c r="AA12" s="157"/>
      <c r="AB12" s="157"/>
      <c r="AC12" s="157"/>
      <c r="AD12" s="157" t="s">
        <v>235</v>
      </c>
      <c r="AE12" s="157"/>
      <c r="AF12" s="157"/>
      <c r="AG12" s="157"/>
      <c r="AH12" s="157"/>
      <c r="AI12" s="157"/>
      <c r="AJ12" s="157"/>
      <c r="AK12" s="157" t="s">
        <v>235</v>
      </c>
      <c r="AL12" s="157"/>
      <c r="AM12" s="157"/>
      <c r="AN12" s="157"/>
      <c r="AO12" s="157"/>
      <c r="AP12" s="157"/>
      <c r="AQ12" s="157"/>
      <c r="AR12" s="158"/>
      <c r="AS12" s="158"/>
      <c r="AT12" s="158"/>
      <c r="AU12" s="158"/>
      <c r="AV12" s="158"/>
      <c r="AW12" s="158"/>
      <c r="AX12" s="159"/>
    </row>
    <row r="13" spans="1:52"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235</v>
      </c>
      <c r="X13" s="152"/>
      <c r="Y13" s="152"/>
      <c r="Z13" s="152"/>
      <c r="AA13" s="152"/>
      <c r="AB13" s="152"/>
      <c r="AC13" s="153"/>
      <c r="AD13" s="151" t="s">
        <v>235</v>
      </c>
      <c r="AE13" s="152"/>
      <c r="AF13" s="152"/>
      <c r="AG13" s="152"/>
      <c r="AH13" s="152"/>
      <c r="AI13" s="152"/>
      <c r="AJ13" s="153"/>
      <c r="AK13" s="151" t="s">
        <v>235</v>
      </c>
      <c r="AL13" s="152"/>
      <c r="AM13" s="152"/>
      <c r="AN13" s="152"/>
      <c r="AO13" s="152"/>
      <c r="AP13" s="152"/>
      <c r="AQ13" s="153"/>
      <c r="AR13" s="151"/>
      <c r="AS13" s="152"/>
      <c r="AT13" s="152"/>
      <c r="AU13" s="152"/>
      <c r="AV13" s="152"/>
      <c r="AW13" s="152"/>
      <c r="AX13" s="160"/>
    </row>
    <row r="14" spans="1:52"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235</v>
      </c>
      <c r="X14" s="152"/>
      <c r="Y14" s="152"/>
      <c r="Z14" s="152"/>
      <c r="AA14" s="152"/>
      <c r="AB14" s="152"/>
      <c r="AC14" s="153"/>
      <c r="AD14" s="151" t="s">
        <v>235</v>
      </c>
      <c r="AE14" s="152"/>
      <c r="AF14" s="152"/>
      <c r="AG14" s="152"/>
      <c r="AH14" s="152"/>
      <c r="AI14" s="152"/>
      <c r="AJ14" s="153"/>
      <c r="AK14" s="151" t="s">
        <v>235</v>
      </c>
      <c r="AL14" s="152"/>
      <c r="AM14" s="152"/>
      <c r="AN14" s="152"/>
      <c r="AO14" s="152"/>
      <c r="AP14" s="152"/>
      <c r="AQ14" s="153"/>
      <c r="AR14" s="154"/>
      <c r="AS14" s="155"/>
      <c r="AT14" s="155"/>
      <c r="AU14" s="155"/>
      <c r="AV14" s="155"/>
      <c r="AW14" s="155"/>
      <c r="AX14" s="156"/>
    </row>
    <row r="15" spans="1:52"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235</v>
      </c>
      <c r="X15" s="157"/>
      <c r="Y15" s="157"/>
      <c r="Z15" s="157"/>
      <c r="AA15" s="157"/>
      <c r="AB15" s="157"/>
      <c r="AC15" s="157"/>
      <c r="AD15" s="157" t="s">
        <v>235</v>
      </c>
      <c r="AE15" s="157"/>
      <c r="AF15" s="157"/>
      <c r="AG15" s="157"/>
      <c r="AH15" s="157"/>
      <c r="AI15" s="157"/>
      <c r="AJ15" s="157"/>
      <c r="AK15" s="157" t="s">
        <v>235</v>
      </c>
      <c r="AL15" s="157"/>
      <c r="AM15" s="157"/>
      <c r="AN15" s="157"/>
      <c r="AO15" s="157"/>
      <c r="AP15" s="157"/>
      <c r="AQ15" s="157"/>
      <c r="AR15" s="158"/>
      <c r="AS15" s="158"/>
      <c r="AT15" s="158"/>
      <c r="AU15" s="158"/>
      <c r="AV15" s="158"/>
      <c r="AW15" s="158"/>
      <c r="AX15" s="159"/>
    </row>
    <row r="16" spans="1:52" ht="24.75" customHeight="1">
      <c r="A16" s="120"/>
      <c r="B16" s="121"/>
      <c r="C16" s="121"/>
      <c r="D16" s="121"/>
      <c r="E16" s="121"/>
      <c r="F16" s="122"/>
      <c r="G16" s="136"/>
      <c r="H16" s="137"/>
      <c r="I16" s="161" t="s">
        <v>41</v>
      </c>
      <c r="J16" s="162"/>
      <c r="K16" s="162"/>
      <c r="L16" s="162"/>
      <c r="M16" s="162"/>
      <c r="N16" s="162"/>
      <c r="O16" s="163"/>
      <c r="P16" s="165">
        <v>3</v>
      </c>
      <c r="Q16" s="165"/>
      <c r="R16" s="165"/>
      <c r="S16" s="165"/>
      <c r="T16" s="165"/>
      <c r="U16" s="165"/>
      <c r="V16" s="165"/>
      <c r="W16" s="165">
        <v>2</v>
      </c>
      <c r="X16" s="165"/>
      <c r="Y16" s="165"/>
      <c r="Z16" s="165"/>
      <c r="AA16" s="165"/>
      <c r="AB16" s="165"/>
      <c r="AC16" s="165"/>
      <c r="AD16" s="165">
        <v>2</v>
      </c>
      <c r="AE16" s="165"/>
      <c r="AF16" s="165"/>
      <c r="AG16" s="165"/>
      <c r="AH16" s="165"/>
      <c r="AI16" s="165"/>
      <c r="AJ16" s="165"/>
      <c r="AK16" s="165">
        <v>1</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3</v>
      </c>
      <c r="Q17" s="169"/>
      <c r="R17" s="169"/>
      <c r="S17" s="169"/>
      <c r="T17" s="169"/>
      <c r="U17" s="169"/>
      <c r="V17" s="169"/>
      <c r="W17" s="169">
        <v>2</v>
      </c>
      <c r="X17" s="169"/>
      <c r="Y17" s="169"/>
      <c r="Z17" s="169"/>
      <c r="AA17" s="169"/>
      <c r="AB17" s="169"/>
      <c r="AC17" s="169"/>
      <c r="AD17" s="169">
        <v>2</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1243" t="s">
        <v>951</v>
      </c>
      <c r="H20" s="1244"/>
      <c r="I20" s="1244"/>
      <c r="J20" s="1244"/>
      <c r="K20" s="1244"/>
      <c r="L20" s="1244"/>
      <c r="M20" s="1244"/>
      <c r="N20" s="1244"/>
      <c r="O20" s="1244"/>
      <c r="P20" s="1244"/>
      <c r="Q20" s="1244"/>
      <c r="R20" s="1244"/>
      <c r="S20" s="1244"/>
      <c r="T20" s="1244"/>
      <c r="U20" s="1244"/>
      <c r="V20" s="1244"/>
      <c r="W20" s="1244"/>
      <c r="X20" s="1245"/>
      <c r="Y20" s="204" t="s">
        <v>49</v>
      </c>
      <c r="Z20" s="205"/>
      <c r="AA20" s="206"/>
      <c r="AB20" s="941" t="s">
        <v>950</v>
      </c>
      <c r="AC20" s="941"/>
      <c r="AD20" s="941"/>
      <c r="AE20" s="169">
        <v>49</v>
      </c>
      <c r="AF20" s="169"/>
      <c r="AG20" s="169"/>
      <c r="AH20" s="169"/>
      <c r="AI20" s="169"/>
      <c r="AJ20" s="169">
        <v>52</v>
      </c>
      <c r="AK20" s="169"/>
      <c r="AL20" s="169"/>
      <c r="AM20" s="169"/>
      <c r="AN20" s="169"/>
      <c r="AO20" s="169">
        <v>81</v>
      </c>
      <c r="AP20" s="169"/>
      <c r="AQ20" s="169"/>
      <c r="AR20" s="169"/>
      <c r="AS20" s="169"/>
      <c r="AT20" s="170"/>
      <c r="AU20" s="170"/>
      <c r="AV20" s="170"/>
      <c r="AW20" s="170"/>
      <c r="AX20" s="171"/>
    </row>
    <row r="21" spans="1:55" ht="23.85" customHeight="1">
      <c r="A21" s="180"/>
      <c r="B21" s="181"/>
      <c r="C21" s="181"/>
      <c r="D21" s="181"/>
      <c r="E21" s="181"/>
      <c r="F21" s="182"/>
      <c r="G21" s="1632"/>
      <c r="H21" s="1633"/>
      <c r="I21" s="1633"/>
      <c r="J21" s="1633"/>
      <c r="K21" s="1633"/>
      <c r="L21" s="1633"/>
      <c r="M21" s="1633"/>
      <c r="N21" s="1633"/>
      <c r="O21" s="1633"/>
      <c r="P21" s="1633"/>
      <c r="Q21" s="1633"/>
      <c r="R21" s="1633"/>
      <c r="S21" s="1633"/>
      <c r="T21" s="1633"/>
      <c r="U21" s="1633"/>
      <c r="V21" s="1633"/>
      <c r="W21" s="1633"/>
      <c r="X21" s="1634"/>
      <c r="Y21" s="128" t="s">
        <v>51</v>
      </c>
      <c r="Z21" s="129"/>
      <c r="AA21" s="130"/>
      <c r="AB21" s="188" t="s">
        <v>950</v>
      </c>
      <c r="AC21" s="188"/>
      <c r="AD21" s="188"/>
      <c r="AE21" s="188">
        <v>60</v>
      </c>
      <c r="AF21" s="188"/>
      <c r="AG21" s="188"/>
      <c r="AH21" s="188"/>
      <c r="AI21" s="188"/>
      <c r="AJ21" s="188">
        <v>60</v>
      </c>
      <c r="AK21" s="188"/>
      <c r="AL21" s="188"/>
      <c r="AM21" s="188"/>
      <c r="AN21" s="188"/>
      <c r="AO21" s="188">
        <v>60</v>
      </c>
      <c r="AP21" s="188"/>
      <c r="AQ21" s="188"/>
      <c r="AR21" s="188"/>
      <c r="AS21" s="188"/>
      <c r="AT21" s="169">
        <v>60</v>
      </c>
      <c r="AU21" s="169"/>
      <c r="AV21" s="169"/>
      <c r="AW21" s="169"/>
      <c r="AX21" s="189"/>
    </row>
    <row r="22" spans="1:55" ht="32.25" customHeight="1">
      <c r="A22" s="180"/>
      <c r="B22" s="181"/>
      <c r="C22" s="181"/>
      <c r="D22" s="181"/>
      <c r="E22" s="181"/>
      <c r="F22" s="182"/>
      <c r="G22" s="1246"/>
      <c r="H22" s="1247"/>
      <c r="I22" s="1247"/>
      <c r="J22" s="1247"/>
      <c r="K22" s="1247"/>
      <c r="L22" s="1247"/>
      <c r="M22" s="1247"/>
      <c r="N22" s="1247"/>
      <c r="O22" s="1247"/>
      <c r="P22" s="1247"/>
      <c r="Q22" s="1247"/>
      <c r="R22" s="1247"/>
      <c r="S22" s="1247"/>
      <c r="T22" s="1247"/>
      <c r="U22" s="1247"/>
      <c r="V22" s="1247"/>
      <c r="W22" s="1247"/>
      <c r="X22" s="1248"/>
      <c r="Y22" s="128" t="s">
        <v>52</v>
      </c>
      <c r="Z22" s="129"/>
      <c r="AA22" s="130"/>
      <c r="AB22" s="188" t="s">
        <v>199</v>
      </c>
      <c r="AC22" s="188"/>
      <c r="AD22" s="188"/>
      <c r="AE22" s="736">
        <v>0.82</v>
      </c>
      <c r="AF22" s="188"/>
      <c r="AG22" s="188"/>
      <c r="AH22" s="188"/>
      <c r="AI22" s="188"/>
      <c r="AJ22" s="736">
        <v>0.87</v>
      </c>
      <c r="AK22" s="188"/>
      <c r="AL22" s="188"/>
      <c r="AM22" s="188"/>
      <c r="AN22" s="188"/>
      <c r="AO22" s="736">
        <v>1.35</v>
      </c>
      <c r="AP22" s="188"/>
      <c r="AQ22" s="188"/>
      <c r="AR22" s="188"/>
      <c r="AS22" s="188"/>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1243" t="s">
        <v>949</v>
      </c>
      <c r="H24" s="1244"/>
      <c r="I24" s="1244"/>
      <c r="J24" s="1244"/>
      <c r="K24" s="1244"/>
      <c r="L24" s="1244"/>
      <c r="M24" s="1244"/>
      <c r="N24" s="1244"/>
      <c r="O24" s="1244"/>
      <c r="P24" s="1244"/>
      <c r="Q24" s="1244"/>
      <c r="R24" s="1244"/>
      <c r="S24" s="1244"/>
      <c r="T24" s="1244"/>
      <c r="U24" s="1244"/>
      <c r="V24" s="1244"/>
      <c r="W24" s="1244"/>
      <c r="X24" s="1245"/>
      <c r="Y24" s="226" t="s">
        <v>58</v>
      </c>
      <c r="Z24" s="227"/>
      <c r="AA24" s="228"/>
      <c r="AB24" s="229" t="s">
        <v>948</v>
      </c>
      <c r="AC24" s="227"/>
      <c r="AD24" s="228"/>
      <c r="AE24" s="2629">
        <v>59294</v>
      </c>
      <c r="AF24" s="2629"/>
      <c r="AG24" s="2629"/>
      <c r="AH24" s="2629"/>
      <c r="AI24" s="2629"/>
      <c r="AJ24" s="1628">
        <v>59860</v>
      </c>
      <c r="AK24" s="1628"/>
      <c r="AL24" s="1628"/>
      <c r="AM24" s="1628"/>
      <c r="AN24" s="1628"/>
      <c r="AO24" s="1628">
        <v>60899</v>
      </c>
      <c r="AP24" s="1628"/>
      <c r="AQ24" s="1628"/>
      <c r="AR24" s="1628"/>
      <c r="AS24" s="1628"/>
      <c r="AT24" s="234" t="s">
        <v>552</v>
      </c>
      <c r="AU24" s="74"/>
      <c r="AV24" s="74"/>
      <c r="AW24" s="74"/>
      <c r="AX24" s="265"/>
      <c r="AY24" s="2"/>
      <c r="AZ24" s="3"/>
      <c r="BA24" s="3"/>
      <c r="BB24" s="3"/>
      <c r="BC24" s="3"/>
    </row>
    <row r="25" spans="1:55" ht="32.25" customHeight="1">
      <c r="A25" s="246"/>
      <c r="B25" s="247"/>
      <c r="C25" s="247"/>
      <c r="D25" s="247"/>
      <c r="E25" s="247"/>
      <c r="F25" s="248"/>
      <c r="G25" s="1246"/>
      <c r="H25" s="1247"/>
      <c r="I25" s="1247"/>
      <c r="J25" s="1247"/>
      <c r="K25" s="1247"/>
      <c r="L25" s="1247"/>
      <c r="M25" s="1247"/>
      <c r="N25" s="1247"/>
      <c r="O25" s="1247"/>
      <c r="P25" s="1247"/>
      <c r="Q25" s="1247"/>
      <c r="R25" s="1247"/>
      <c r="S25" s="1247"/>
      <c r="T25" s="1247"/>
      <c r="U25" s="1247"/>
      <c r="V25" s="1247"/>
      <c r="W25" s="1247"/>
      <c r="X25" s="1248"/>
      <c r="Y25" s="230" t="s">
        <v>61</v>
      </c>
      <c r="Z25" s="231"/>
      <c r="AA25" s="232"/>
      <c r="AB25" s="233"/>
      <c r="AC25" s="231"/>
      <c r="AD25" s="232"/>
      <c r="AE25" s="234" t="s">
        <v>552</v>
      </c>
      <c r="AF25" s="74"/>
      <c r="AG25" s="74"/>
      <c r="AH25" s="74"/>
      <c r="AI25" s="75"/>
      <c r="AJ25" s="235" t="s">
        <v>552</v>
      </c>
      <c r="AK25" s="236"/>
      <c r="AL25" s="236"/>
      <c r="AM25" s="236"/>
      <c r="AN25" s="237"/>
      <c r="AO25" s="235" t="s">
        <v>552</v>
      </c>
      <c r="AP25" s="236"/>
      <c r="AQ25" s="236"/>
      <c r="AR25" s="236"/>
      <c r="AS25" s="237"/>
      <c r="AT25" s="235" t="s">
        <v>552</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1691</v>
      </c>
      <c r="H27" s="527"/>
      <c r="I27" s="527"/>
      <c r="J27" s="527"/>
      <c r="K27" s="527"/>
      <c r="L27" s="527"/>
      <c r="M27" s="527"/>
      <c r="N27" s="527"/>
      <c r="O27" s="527"/>
      <c r="P27" s="527"/>
      <c r="Q27" s="527"/>
      <c r="R27" s="527"/>
      <c r="S27" s="527"/>
      <c r="T27" s="527"/>
      <c r="U27" s="527"/>
      <c r="V27" s="527"/>
      <c r="W27" s="527"/>
      <c r="X27" s="527"/>
      <c r="Y27" s="261" t="s">
        <v>62</v>
      </c>
      <c r="Z27" s="262"/>
      <c r="AA27" s="263"/>
      <c r="AB27" s="264" t="s">
        <v>946</v>
      </c>
      <c r="AC27" s="742"/>
      <c r="AD27" s="743"/>
      <c r="AE27" s="502">
        <v>265</v>
      </c>
      <c r="AF27" s="503"/>
      <c r="AG27" s="503"/>
      <c r="AH27" s="503"/>
      <c r="AI27" s="532"/>
      <c r="AJ27" s="508">
        <v>250</v>
      </c>
      <c r="AK27" s="509"/>
      <c r="AL27" s="509"/>
      <c r="AM27" s="509"/>
      <c r="AN27" s="510"/>
      <c r="AO27" s="502">
        <v>222</v>
      </c>
      <c r="AP27" s="503"/>
      <c r="AQ27" s="503"/>
      <c r="AR27" s="503"/>
      <c r="AS27" s="532"/>
      <c r="AT27" s="502" t="s">
        <v>254</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508" t="s">
        <v>1690</v>
      </c>
      <c r="AF28" s="509"/>
      <c r="AG28" s="509"/>
      <c r="AH28" s="509"/>
      <c r="AI28" s="510"/>
      <c r="AJ28" s="508" t="s">
        <v>1689</v>
      </c>
      <c r="AK28" s="509"/>
      <c r="AL28" s="509"/>
      <c r="AM28" s="509"/>
      <c r="AN28" s="510"/>
      <c r="AO28" s="508" t="s">
        <v>1688</v>
      </c>
      <c r="AP28" s="509"/>
      <c r="AQ28" s="509"/>
      <c r="AR28" s="509"/>
      <c r="AS28" s="510"/>
      <c r="AT28" s="502" t="s">
        <v>254</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684" t="s">
        <v>1687</v>
      </c>
      <c r="D30" s="753"/>
      <c r="E30" s="753"/>
      <c r="F30" s="753"/>
      <c r="G30" s="753"/>
      <c r="H30" s="753"/>
      <c r="I30" s="753"/>
      <c r="J30" s="753"/>
      <c r="K30" s="754"/>
      <c r="L30" s="292">
        <v>1</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757" t="s">
        <v>1686</v>
      </c>
      <c r="AH40" s="668"/>
      <c r="AI40" s="668"/>
      <c r="AJ40" s="668"/>
      <c r="AK40" s="668"/>
      <c r="AL40" s="668"/>
      <c r="AM40" s="668"/>
      <c r="AN40" s="668"/>
      <c r="AO40" s="668"/>
      <c r="AP40" s="668"/>
      <c r="AQ40" s="668"/>
      <c r="AR40" s="668"/>
      <c r="AS40" s="668"/>
      <c r="AT40" s="668"/>
      <c r="AU40" s="668"/>
      <c r="AV40" s="668"/>
      <c r="AW40" s="668"/>
      <c r="AX40" s="669"/>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670"/>
      <c r="AH41" s="671"/>
      <c r="AI41" s="671"/>
      <c r="AJ41" s="671"/>
      <c r="AK41" s="671"/>
      <c r="AL41" s="671"/>
      <c r="AM41" s="671"/>
      <c r="AN41" s="671"/>
      <c r="AO41" s="671"/>
      <c r="AP41" s="671"/>
      <c r="AQ41" s="671"/>
      <c r="AR41" s="671"/>
      <c r="AS41" s="671"/>
      <c r="AT41" s="671"/>
      <c r="AU41" s="671"/>
      <c r="AV41" s="671"/>
      <c r="AW41" s="671"/>
      <c r="AX41" s="672"/>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283</v>
      </c>
      <c r="AE42" s="874"/>
      <c r="AF42" s="874"/>
      <c r="AG42" s="673"/>
      <c r="AH42" s="674"/>
      <c r="AI42" s="674"/>
      <c r="AJ42" s="674"/>
      <c r="AK42" s="674"/>
      <c r="AL42" s="674"/>
      <c r="AM42" s="674"/>
      <c r="AN42" s="674"/>
      <c r="AO42" s="674"/>
      <c r="AP42" s="674"/>
      <c r="AQ42" s="674"/>
      <c r="AR42" s="674"/>
      <c r="AS42" s="674"/>
      <c r="AT42" s="674"/>
      <c r="AU42" s="674"/>
      <c r="AV42" s="674"/>
      <c r="AW42" s="674"/>
      <c r="AX42" s="675"/>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282</v>
      </c>
      <c r="AE43" s="876"/>
      <c r="AF43" s="876"/>
      <c r="AG43" s="682" t="s">
        <v>1685</v>
      </c>
      <c r="AH43" s="683"/>
      <c r="AI43" s="683"/>
      <c r="AJ43" s="683"/>
      <c r="AK43" s="683"/>
      <c r="AL43" s="683"/>
      <c r="AM43" s="683"/>
      <c r="AN43" s="683"/>
      <c r="AO43" s="683"/>
      <c r="AP43" s="683"/>
      <c r="AQ43" s="683"/>
      <c r="AR43" s="683"/>
      <c r="AS43" s="683"/>
      <c r="AT43" s="683"/>
      <c r="AU43" s="683"/>
      <c r="AV43" s="683"/>
      <c r="AW43" s="683"/>
      <c r="AX43" s="684"/>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282</v>
      </c>
      <c r="AE44" s="872"/>
      <c r="AF44" s="872"/>
      <c r="AG44" s="670"/>
      <c r="AH44" s="671"/>
      <c r="AI44" s="671"/>
      <c r="AJ44" s="671"/>
      <c r="AK44" s="671"/>
      <c r="AL44" s="671"/>
      <c r="AM44" s="671"/>
      <c r="AN44" s="671"/>
      <c r="AO44" s="671"/>
      <c r="AP44" s="671"/>
      <c r="AQ44" s="671"/>
      <c r="AR44" s="671"/>
      <c r="AS44" s="671"/>
      <c r="AT44" s="671"/>
      <c r="AU44" s="671"/>
      <c r="AV44" s="671"/>
      <c r="AW44" s="671"/>
      <c r="AX44" s="672"/>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282</v>
      </c>
      <c r="AE45" s="872"/>
      <c r="AF45" s="872"/>
      <c r="AG45" s="670"/>
      <c r="AH45" s="671"/>
      <c r="AI45" s="671"/>
      <c r="AJ45" s="671"/>
      <c r="AK45" s="671"/>
      <c r="AL45" s="671"/>
      <c r="AM45" s="671"/>
      <c r="AN45" s="671"/>
      <c r="AO45" s="671"/>
      <c r="AP45" s="671"/>
      <c r="AQ45" s="671"/>
      <c r="AR45" s="671"/>
      <c r="AS45" s="671"/>
      <c r="AT45" s="671"/>
      <c r="AU45" s="671"/>
      <c r="AV45" s="671"/>
      <c r="AW45" s="671"/>
      <c r="AX45" s="672"/>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283</v>
      </c>
      <c r="AE46" s="872"/>
      <c r="AF46" s="1692"/>
      <c r="AG46" s="670"/>
      <c r="AH46" s="671"/>
      <c r="AI46" s="671"/>
      <c r="AJ46" s="671"/>
      <c r="AK46" s="671"/>
      <c r="AL46" s="671"/>
      <c r="AM46" s="671"/>
      <c r="AN46" s="671"/>
      <c r="AO46" s="671"/>
      <c r="AP46" s="671"/>
      <c r="AQ46" s="671"/>
      <c r="AR46" s="671"/>
      <c r="AS46" s="671"/>
      <c r="AT46" s="671"/>
      <c r="AU46" s="671"/>
      <c r="AV46" s="671"/>
      <c r="AW46" s="671"/>
      <c r="AX46" s="672"/>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670"/>
      <c r="AH47" s="671"/>
      <c r="AI47" s="671"/>
      <c r="AJ47" s="671"/>
      <c r="AK47" s="671"/>
      <c r="AL47" s="671"/>
      <c r="AM47" s="671"/>
      <c r="AN47" s="671"/>
      <c r="AO47" s="671"/>
      <c r="AP47" s="671"/>
      <c r="AQ47" s="671"/>
      <c r="AR47" s="671"/>
      <c r="AS47" s="671"/>
      <c r="AT47" s="671"/>
      <c r="AU47" s="671"/>
      <c r="AV47" s="671"/>
      <c r="AW47" s="671"/>
      <c r="AX47" s="672"/>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282</v>
      </c>
      <c r="AE48" s="874"/>
      <c r="AF48" s="874"/>
      <c r="AG48" s="673"/>
      <c r="AH48" s="674"/>
      <c r="AI48" s="674"/>
      <c r="AJ48" s="674"/>
      <c r="AK48" s="674"/>
      <c r="AL48" s="674"/>
      <c r="AM48" s="674"/>
      <c r="AN48" s="674"/>
      <c r="AO48" s="674"/>
      <c r="AP48" s="674"/>
      <c r="AQ48" s="674"/>
      <c r="AR48" s="674"/>
      <c r="AS48" s="674"/>
      <c r="AT48" s="674"/>
      <c r="AU48" s="674"/>
      <c r="AV48" s="674"/>
      <c r="AW48" s="674"/>
      <c r="AX48" s="675"/>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283</v>
      </c>
      <c r="AE49" s="876"/>
      <c r="AF49" s="876"/>
      <c r="AG49" s="682" t="s">
        <v>1684</v>
      </c>
      <c r="AH49" s="683"/>
      <c r="AI49" s="683"/>
      <c r="AJ49" s="683"/>
      <c r="AK49" s="683"/>
      <c r="AL49" s="683"/>
      <c r="AM49" s="683"/>
      <c r="AN49" s="683"/>
      <c r="AO49" s="683"/>
      <c r="AP49" s="683"/>
      <c r="AQ49" s="683"/>
      <c r="AR49" s="683"/>
      <c r="AS49" s="683"/>
      <c r="AT49" s="683"/>
      <c r="AU49" s="683"/>
      <c r="AV49" s="683"/>
      <c r="AW49" s="683"/>
      <c r="AX49" s="684"/>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283</v>
      </c>
      <c r="AE50" s="872"/>
      <c r="AF50" s="872"/>
      <c r="AG50" s="670"/>
      <c r="AH50" s="671"/>
      <c r="AI50" s="671"/>
      <c r="AJ50" s="671"/>
      <c r="AK50" s="671"/>
      <c r="AL50" s="671"/>
      <c r="AM50" s="671"/>
      <c r="AN50" s="671"/>
      <c r="AO50" s="671"/>
      <c r="AP50" s="671"/>
      <c r="AQ50" s="671"/>
      <c r="AR50" s="671"/>
      <c r="AS50" s="671"/>
      <c r="AT50" s="671"/>
      <c r="AU50" s="671"/>
      <c r="AV50" s="671"/>
      <c r="AW50" s="671"/>
      <c r="AX50" s="672"/>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283</v>
      </c>
      <c r="AE51" s="872"/>
      <c r="AF51" s="872"/>
      <c r="AG51" s="673"/>
      <c r="AH51" s="674"/>
      <c r="AI51" s="674"/>
      <c r="AJ51" s="674"/>
      <c r="AK51" s="674"/>
      <c r="AL51" s="674"/>
      <c r="AM51" s="674"/>
      <c r="AN51" s="674"/>
      <c r="AO51" s="674"/>
      <c r="AP51" s="674"/>
      <c r="AQ51" s="674"/>
      <c r="AR51" s="674"/>
      <c r="AS51" s="674"/>
      <c r="AT51" s="674"/>
      <c r="AU51" s="674"/>
      <c r="AV51" s="674"/>
      <c r="AW51" s="674"/>
      <c r="AX51" s="675"/>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282</v>
      </c>
      <c r="AE52" s="876"/>
      <c r="AF52" s="87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71.25" customHeight="1">
      <c r="A56" s="352" t="s">
        <v>100</v>
      </c>
      <c r="B56" s="387"/>
      <c r="C56" s="390" t="s">
        <v>101</v>
      </c>
      <c r="D56" s="391"/>
      <c r="E56" s="391"/>
      <c r="F56" s="392"/>
      <c r="G56" s="393" t="s">
        <v>1683</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782" t="s">
        <v>1682</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154</v>
      </c>
      <c r="L67" s="709"/>
      <c r="M67" s="709"/>
      <c r="N67" s="709"/>
      <c r="O67" s="709"/>
      <c r="P67" s="709"/>
      <c r="Q67" s="709"/>
      <c r="R67" s="709"/>
      <c r="S67" s="422" t="s">
        <v>111</v>
      </c>
      <c r="T67" s="426"/>
      <c r="U67" s="426"/>
      <c r="V67" s="426"/>
      <c r="W67" s="426"/>
      <c r="X67" s="426"/>
      <c r="Y67" s="426"/>
      <c r="Z67" s="442"/>
      <c r="AA67" s="710">
        <v>180</v>
      </c>
      <c r="AB67" s="709"/>
      <c r="AC67" s="709"/>
      <c r="AD67" s="709"/>
      <c r="AE67" s="709"/>
      <c r="AF67" s="709"/>
      <c r="AG67" s="709"/>
      <c r="AH67" s="709"/>
      <c r="AI67" s="422" t="s">
        <v>112</v>
      </c>
      <c r="AJ67" s="423"/>
      <c r="AK67" s="423"/>
      <c r="AL67" s="423"/>
      <c r="AM67" s="423"/>
      <c r="AN67" s="423"/>
      <c r="AO67" s="423"/>
      <c r="AP67" s="424"/>
      <c r="AQ67" s="704">
        <v>280</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topLeftCell="B1" zoomScale="115" zoomScaleNormal="75" zoomScaleSheetLayoutView="115"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265</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1724</v>
      </c>
      <c r="H3" s="843"/>
      <c r="I3" s="843"/>
      <c r="J3" s="843"/>
      <c r="K3" s="843"/>
      <c r="L3" s="843"/>
      <c r="M3" s="843"/>
      <c r="N3" s="843"/>
      <c r="O3" s="843"/>
      <c r="P3" s="843"/>
      <c r="Q3" s="843"/>
      <c r="R3" s="843"/>
      <c r="S3" s="843"/>
      <c r="T3" s="843"/>
      <c r="U3" s="843"/>
      <c r="V3" s="843"/>
      <c r="W3" s="843"/>
      <c r="X3" s="843"/>
      <c r="Y3" s="60" t="s">
        <v>245</v>
      </c>
      <c r="Z3" s="61"/>
      <c r="AA3" s="61"/>
      <c r="AB3" s="61"/>
      <c r="AC3" s="61"/>
      <c r="AD3" s="62"/>
      <c r="AE3" s="64" t="s">
        <v>212</v>
      </c>
      <c r="AF3" s="64"/>
      <c r="AG3" s="64"/>
      <c r="AH3" s="64"/>
      <c r="AI3" s="64"/>
      <c r="AJ3" s="64"/>
      <c r="AK3" s="64"/>
      <c r="AL3" s="64"/>
      <c r="AM3" s="64"/>
      <c r="AN3" s="64"/>
      <c r="AO3" s="64"/>
      <c r="AP3" s="65"/>
      <c r="AQ3" s="66" t="s">
        <v>8</v>
      </c>
      <c r="AR3" s="715"/>
      <c r="AS3" s="715"/>
      <c r="AT3" s="715"/>
      <c r="AU3" s="715"/>
      <c r="AV3" s="715"/>
      <c r="AW3" s="715"/>
      <c r="AX3" s="716"/>
    </row>
    <row r="4" spans="1:50" ht="30" customHeight="1">
      <c r="A4" s="84" t="s">
        <v>9</v>
      </c>
      <c r="B4" s="85"/>
      <c r="C4" s="85"/>
      <c r="D4" s="85"/>
      <c r="E4" s="85"/>
      <c r="F4" s="86"/>
      <c r="G4" s="2630" t="s">
        <v>1723</v>
      </c>
      <c r="H4" s="2170"/>
      <c r="I4" s="2170"/>
      <c r="J4" s="2170"/>
      <c r="K4" s="2170"/>
      <c r="L4" s="2170"/>
      <c r="M4" s="2170"/>
      <c r="N4" s="2170"/>
      <c r="O4" s="2170"/>
      <c r="P4" s="2170"/>
      <c r="Q4" s="2170"/>
      <c r="R4" s="2170"/>
      <c r="S4" s="2170"/>
      <c r="T4" s="2170"/>
      <c r="U4" s="2170"/>
      <c r="V4" s="1539"/>
      <c r="W4" s="1539"/>
      <c r="X4" s="1539"/>
      <c r="Y4" s="90" t="s">
        <v>11</v>
      </c>
      <c r="Z4" s="91"/>
      <c r="AA4" s="91"/>
      <c r="AB4" s="91"/>
      <c r="AC4" s="91"/>
      <c r="AD4" s="92"/>
      <c r="AE4" s="456" t="s">
        <v>210</v>
      </c>
      <c r="AF4" s="94"/>
      <c r="AG4" s="94"/>
      <c r="AH4" s="94"/>
      <c r="AI4" s="94"/>
      <c r="AJ4" s="94"/>
      <c r="AK4" s="94"/>
      <c r="AL4" s="94"/>
      <c r="AM4" s="94"/>
      <c r="AN4" s="94"/>
      <c r="AO4" s="94"/>
      <c r="AP4" s="95"/>
      <c r="AQ4" s="457" t="s">
        <v>209</v>
      </c>
      <c r="AR4" s="458"/>
      <c r="AS4" s="458"/>
      <c r="AT4" s="458"/>
      <c r="AU4" s="458"/>
      <c r="AV4" s="458"/>
      <c r="AW4" s="458"/>
      <c r="AX4" s="459"/>
    </row>
    <row r="5" spans="1:50" ht="30" customHeight="1">
      <c r="A5" s="99" t="s">
        <v>14</v>
      </c>
      <c r="B5" s="100"/>
      <c r="C5" s="100"/>
      <c r="D5" s="100"/>
      <c r="E5" s="100"/>
      <c r="F5" s="100"/>
      <c r="G5" s="1859" t="s">
        <v>819</v>
      </c>
      <c r="H5" s="1539"/>
      <c r="I5" s="1539"/>
      <c r="J5" s="1539"/>
      <c r="K5" s="1539"/>
      <c r="L5" s="1539"/>
      <c r="M5" s="1539"/>
      <c r="N5" s="1539"/>
      <c r="O5" s="1539"/>
      <c r="P5" s="1539"/>
      <c r="Q5" s="1539"/>
      <c r="R5" s="1539"/>
      <c r="S5" s="1539"/>
      <c r="T5" s="1539"/>
      <c r="U5" s="1539"/>
      <c r="V5" s="1539"/>
      <c r="W5" s="1539"/>
      <c r="X5" s="1539"/>
      <c r="Y5" s="103" t="s">
        <v>16</v>
      </c>
      <c r="Z5" s="104"/>
      <c r="AA5" s="104"/>
      <c r="AB5" s="104"/>
      <c r="AC5" s="104"/>
      <c r="AD5" s="105"/>
      <c r="AE5" s="1673" t="s">
        <v>1722</v>
      </c>
      <c r="AF5" s="1673"/>
      <c r="AG5" s="1673"/>
      <c r="AH5" s="1673"/>
      <c r="AI5" s="1673"/>
      <c r="AJ5" s="1673"/>
      <c r="AK5" s="1673"/>
      <c r="AL5" s="1673"/>
      <c r="AM5" s="1673"/>
      <c r="AN5" s="1673"/>
      <c r="AO5" s="1673"/>
      <c r="AP5" s="1673"/>
      <c r="AQ5" s="1674"/>
      <c r="AR5" s="1674"/>
      <c r="AS5" s="1674"/>
      <c r="AT5" s="1674"/>
      <c r="AU5" s="1674"/>
      <c r="AV5" s="1674"/>
      <c r="AW5" s="1674"/>
      <c r="AX5" s="1675"/>
    </row>
    <row r="6" spans="1:50" ht="39.950000000000003" customHeight="1">
      <c r="A6" s="68" t="s">
        <v>18</v>
      </c>
      <c r="B6" s="69"/>
      <c r="C6" s="69"/>
      <c r="D6" s="69"/>
      <c r="E6" s="69"/>
      <c r="F6" s="69"/>
      <c r="G6" s="558" t="s">
        <v>275</v>
      </c>
      <c r="H6" s="71"/>
      <c r="I6" s="71"/>
      <c r="J6" s="71"/>
      <c r="K6" s="71"/>
      <c r="L6" s="71"/>
      <c r="M6" s="71"/>
      <c r="N6" s="71"/>
      <c r="O6" s="71"/>
      <c r="P6" s="71"/>
      <c r="Q6" s="71"/>
      <c r="R6" s="71"/>
      <c r="S6" s="71"/>
      <c r="T6" s="71"/>
      <c r="U6" s="71"/>
      <c r="V6" s="72"/>
      <c r="W6" s="72"/>
      <c r="X6" s="72"/>
      <c r="Y6" s="73" t="s">
        <v>238</v>
      </c>
      <c r="Z6" s="74"/>
      <c r="AA6" s="74"/>
      <c r="AB6" s="74"/>
      <c r="AC6" s="74"/>
      <c r="AD6" s="75"/>
      <c r="AE6" s="827" t="s">
        <v>1721</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075" t="s">
        <v>1720</v>
      </c>
      <c r="H7" s="1076"/>
      <c r="I7" s="1076"/>
      <c r="J7" s="1076"/>
      <c r="K7" s="1076"/>
      <c r="L7" s="1076"/>
      <c r="M7" s="1076"/>
      <c r="N7" s="1076"/>
      <c r="O7" s="1076"/>
      <c r="P7" s="1076"/>
      <c r="Q7" s="1076"/>
      <c r="R7" s="1076"/>
      <c r="S7" s="1076"/>
      <c r="T7" s="1076"/>
      <c r="U7" s="1076"/>
      <c r="V7" s="1076"/>
      <c r="W7" s="1076"/>
      <c r="X7" s="1076"/>
      <c r="Y7" s="1076"/>
      <c r="Z7" s="1076"/>
      <c r="AA7" s="1076"/>
      <c r="AB7" s="1076"/>
      <c r="AC7" s="1076"/>
      <c r="AD7" s="1076"/>
      <c r="AE7" s="1076"/>
      <c r="AF7" s="1076"/>
      <c r="AG7" s="1076"/>
      <c r="AH7" s="1076"/>
      <c r="AI7" s="1076"/>
      <c r="AJ7" s="1076"/>
      <c r="AK7" s="1076"/>
      <c r="AL7" s="1076"/>
      <c r="AM7" s="1076"/>
      <c r="AN7" s="1076"/>
      <c r="AO7" s="1076"/>
      <c r="AP7" s="1076"/>
      <c r="AQ7" s="1076"/>
      <c r="AR7" s="1076"/>
      <c r="AS7" s="1076"/>
      <c r="AT7" s="1076"/>
      <c r="AU7" s="1076"/>
      <c r="AV7" s="1076"/>
      <c r="AW7" s="1076"/>
      <c r="AX7" s="1077"/>
    </row>
    <row r="8" spans="1:50" ht="137.25" customHeight="1">
      <c r="A8" s="79" t="s">
        <v>24</v>
      </c>
      <c r="B8" s="80"/>
      <c r="C8" s="80"/>
      <c r="D8" s="80"/>
      <c r="E8" s="80"/>
      <c r="F8" s="80"/>
      <c r="G8" s="1075" t="s">
        <v>1719</v>
      </c>
      <c r="H8" s="1076"/>
      <c r="I8" s="1076"/>
      <c r="J8" s="1076"/>
      <c r="K8" s="1076"/>
      <c r="L8" s="1076"/>
      <c r="M8" s="1076"/>
      <c r="N8" s="1076"/>
      <c r="O8" s="1076"/>
      <c r="P8" s="1076"/>
      <c r="Q8" s="1076"/>
      <c r="R8" s="1076"/>
      <c r="S8" s="1076"/>
      <c r="T8" s="1076"/>
      <c r="U8" s="1076"/>
      <c r="V8" s="1076"/>
      <c r="W8" s="1076"/>
      <c r="X8" s="1076"/>
      <c r="Y8" s="1076"/>
      <c r="Z8" s="1076"/>
      <c r="AA8" s="1076"/>
      <c r="AB8" s="1076"/>
      <c r="AC8" s="1076"/>
      <c r="AD8" s="1076"/>
      <c r="AE8" s="1076"/>
      <c r="AF8" s="1076"/>
      <c r="AG8" s="1076"/>
      <c r="AH8" s="1076"/>
      <c r="AI8" s="1076"/>
      <c r="AJ8" s="1076"/>
      <c r="AK8" s="1076"/>
      <c r="AL8" s="1076"/>
      <c r="AM8" s="1076"/>
      <c r="AN8" s="1076"/>
      <c r="AO8" s="1076"/>
      <c r="AP8" s="1076"/>
      <c r="AQ8" s="1076"/>
      <c r="AR8" s="1076"/>
      <c r="AS8" s="1076"/>
      <c r="AT8" s="1076"/>
      <c r="AU8" s="1076"/>
      <c r="AV8" s="1076"/>
      <c r="AW8" s="1076"/>
      <c r="AX8" s="1077"/>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726">
        <v>2</v>
      </c>
      <c r="Q11" s="726"/>
      <c r="R11" s="726"/>
      <c r="S11" s="726"/>
      <c r="T11" s="726"/>
      <c r="U11" s="726"/>
      <c r="V11" s="726"/>
      <c r="W11" s="726">
        <v>1</v>
      </c>
      <c r="X11" s="726"/>
      <c r="Y11" s="726"/>
      <c r="Z11" s="726"/>
      <c r="AA11" s="726"/>
      <c r="AB11" s="726"/>
      <c r="AC11" s="726"/>
      <c r="AD11" s="583">
        <v>1</v>
      </c>
      <c r="AE11" s="583"/>
      <c r="AF11" s="583"/>
      <c r="AG11" s="583"/>
      <c r="AH11" s="583"/>
      <c r="AI11" s="583"/>
      <c r="AJ11" s="583"/>
      <c r="AK11" s="583">
        <v>1</v>
      </c>
      <c r="AL11" s="583"/>
      <c r="AM11" s="583"/>
      <c r="AN11" s="583"/>
      <c r="AO11" s="583"/>
      <c r="AP11" s="583"/>
      <c r="AQ11" s="583"/>
      <c r="AR11" s="1725"/>
      <c r="AS11" s="1725"/>
      <c r="AT11" s="1725"/>
      <c r="AU11" s="1725"/>
      <c r="AV11" s="1725"/>
      <c r="AW11" s="1725"/>
      <c r="AX11" s="2631"/>
    </row>
    <row r="12" spans="1:50" ht="21" customHeight="1">
      <c r="A12" s="120"/>
      <c r="B12" s="121"/>
      <c r="C12" s="121"/>
      <c r="D12" s="121"/>
      <c r="E12" s="121"/>
      <c r="F12" s="122"/>
      <c r="G12" s="134"/>
      <c r="H12" s="135"/>
      <c r="I12" s="145" t="s">
        <v>36</v>
      </c>
      <c r="J12" s="146"/>
      <c r="K12" s="146"/>
      <c r="L12" s="146"/>
      <c r="M12" s="146"/>
      <c r="N12" s="146"/>
      <c r="O12" s="147"/>
      <c r="P12" s="574" t="s">
        <v>1269</v>
      </c>
      <c r="Q12" s="574"/>
      <c r="R12" s="574"/>
      <c r="S12" s="574"/>
      <c r="T12" s="574"/>
      <c r="U12" s="574"/>
      <c r="V12" s="574"/>
      <c r="W12" s="574" t="s">
        <v>1269</v>
      </c>
      <c r="X12" s="574"/>
      <c r="Y12" s="574"/>
      <c r="Z12" s="574"/>
      <c r="AA12" s="574"/>
      <c r="AB12" s="574"/>
      <c r="AC12" s="574"/>
      <c r="AD12" s="574" t="s">
        <v>1269</v>
      </c>
      <c r="AE12" s="574"/>
      <c r="AF12" s="574"/>
      <c r="AG12" s="574"/>
      <c r="AH12" s="574"/>
      <c r="AI12" s="574"/>
      <c r="AJ12" s="574"/>
      <c r="AK12" s="574" t="s">
        <v>1269</v>
      </c>
      <c r="AL12" s="574"/>
      <c r="AM12" s="574"/>
      <c r="AN12" s="574"/>
      <c r="AO12" s="574"/>
      <c r="AP12" s="574"/>
      <c r="AQ12" s="574"/>
      <c r="AR12" s="587"/>
      <c r="AS12" s="587"/>
      <c r="AT12" s="587"/>
      <c r="AU12" s="587"/>
      <c r="AV12" s="587"/>
      <c r="AW12" s="587"/>
      <c r="AX12" s="588"/>
    </row>
    <row r="13" spans="1:50" ht="21" customHeight="1">
      <c r="A13" s="120"/>
      <c r="B13" s="121"/>
      <c r="C13" s="121"/>
      <c r="D13" s="121"/>
      <c r="E13" s="121"/>
      <c r="F13" s="122"/>
      <c r="G13" s="134"/>
      <c r="H13" s="135"/>
      <c r="I13" s="145" t="s">
        <v>38</v>
      </c>
      <c r="J13" s="149"/>
      <c r="K13" s="149"/>
      <c r="L13" s="149"/>
      <c r="M13" s="149"/>
      <c r="N13" s="149"/>
      <c r="O13" s="150"/>
      <c r="P13" s="2592" t="s">
        <v>1269</v>
      </c>
      <c r="Q13" s="2592"/>
      <c r="R13" s="2592"/>
      <c r="S13" s="2592"/>
      <c r="T13" s="2592"/>
      <c r="U13" s="2592"/>
      <c r="V13" s="2592"/>
      <c r="W13" s="2592" t="s">
        <v>1269</v>
      </c>
      <c r="X13" s="2592"/>
      <c r="Y13" s="2592"/>
      <c r="Z13" s="2592"/>
      <c r="AA13" s="2592"/>
      <c r="AB13" s="2592"/>
      <c r="AC13" s="2592"/>
      <c r="AD13" s="2592" t="s">
        <v>1269</v>
      </c>
      <c r="AE13" s="2592"/>
      <c r="AF13" s="2592"/>
      <c r="AG13" s="2592"/>
      <c r="AH13" s="2592"/>
      <c r="AI13" s="2592"/>
      <c r="AJ13" s="2592"/>
      <c r="AK13" s="2592" t="s">
        <v>1269</v>
      </c>
      <c r="AL13" s="2592"/>
      <c r="AM13" s="2592"/>
      <c r="AN13" s="2592"/>
      <c r="AO13" s="2592"/>
      <c r="AP13" s="2592"/>
      <c r="AQ13" s="2592"/>
      <c r="AR13" s="589"/>
      <c r="AS13" s="590"/>
      <c r="AT13" s="590"/>
      <c r="AU13" s="590"/>
      <c r="AV13" s="590"/>
      <c r="AW13" s="590"/>
      <c r="AX13" s="591"/>
    </row>
    <row r="14" spans="1:50" ht="21" customHeight="1">
      <c r="A14" s="120"/>
      <c r="B14" s="121"/>
      <c r="C14" s="121"/>
      <c r="D14" s="121"/>
      <c r="E14" s="121"/>
      <c r="F14" s="122"/>
      <c r="G14" s="134"/>
      <c r="H14" s="135"/>
      <c r="I14" s="145" t="s">
        <v>39</v>
      </c>
      <c r="J14" s="149"/>
      <c r="K14" s="149"/>
      <c r="L14" s="149"/>
      <c r="M14" s="149"/>
      <c r="N14" s="149"/>
      <c r="O14" s="150"/>
      <c r="P14" s="2592" t="s">
        <v>1269</v>
      </c>
      <c r="Q14" s="2592"/>
      <c r="R14" s="2592"/>
      <c r="S14" s="2592"/>
      <c r="T14" s="2592"/>
      <c r="U14" s="2592"/>
      <c r="V14" s="2592"/>
      <c r="W14" s="2592" t="s">
        <v>1269</v>
      </c>
      <c r="X14" s="2592"/>
      <c r="Y14" s="2592"/>
      <c r="Z14" s="2592"/>
      <c r="AA14" s="2592"/>
      <c r="AB14" s="2592"/>
      <c r="AC14" s="2592"/>
      <c r="AD14" s="2592" t="s">
        <v>1269</v>
      </c>
      <c r="AE14" s="2592"/>
      <c r="AF14" s="2592"/>
      <c r="AG14" s="2592"/>
      <c r="AH14" s="2592"/>
      <c r="AI14" s="2592"/>
      <c r="AJ14" s="2592"/>
      <c r="AK14" s="2592" t="s">
        <v>1269</v>
      </c>
      <c r="AL14" s="2592"/>
      <c r="AM14" s="2592"/>
      <c r="AN14" s="2592"/>
      <c r="AO14" s="2592"/>
      <c r="AP14" s="2592"/>
      <c r="AQ14" s="2592"/>
      <c r="AR14" s="575"/>
      <c r="AS14" s="576"/>
      <c r="AT14" s="576"/>
      <c r="AU14" s="576"/>
      <c r="AV14" s="576"/>
      <c r="AW14" s="576"/>
      <c r="AX14" s="577"/>
    </row>
    <row r="15" spans="1:50" ht="24.75" customHeight="1">
      <c r="A15" s="120"/>
      <c r="B15" s="121"/>
      <c r="C15" s="121"/>
      <c r="D15" s="121"/>
      <c r="E15" s="121"/>
      <c r="F15" s="122"/>
      <c r="G15" s="134"/>
      <c r="H15" s="135"/>
      <c r="I15" s="145" t="s">
        <v>40</v>
      </c>
      <c r="J15" s="146"/>
      <c r="K15" s="146"/>
      <c r="L15" s="146"/>
      <c r="M15" s="146"/>
      <c r="N15" s="146"/>
      <c r="O15" s="147"/>
      <c r="P15" s="2592" t="s">
        <v>1269</v>
      </c>
      <c r="Q15" s="2592"/>
      <c r="R15" s="2592"/>
      <c r="S15" s="2592"/>
      <c r="T15" s="2592"/>
      <c r="U15" s="2592"/>
      <c r="V15" s="2592"/>
      <c r="W15" s="2592" t="s">
        <v>1269</v>
      </c>
      <c r="X15" s="2592"/>
      <c r="Y15" s="2592"/>
      <c r="Z15" s="2592"/>
      <c r="AA15" s="2592"/>
      <c r="AB15" s="2592"/>
      <c r="AC15" s="2592"/>
      <c r="AD15" s="2592" t="s">
        <v>1269</v>
      </c>
      <c r="AE15" s="2592"/>
      <c r="AF15" s="2592"/>
      <c r="AG15" s="2592"/>
      <c r="AH15" s="2592"/>
      <c r="AI15" s="2592"/>
      <c r="AJ15" s="2592"/>
      <c r="AK15" s="2592" t="s">
        <v>1269</v>
      </c>
      <c r="AL15" s="2592"/>
      <c r="AM15" s="2592"/>
      <c r="AN15" s="2592"/>
      <c r="AO15" s="2592"/>
      <c r="AP15" s="2592"/>
      <c r="AQ15" s="2592"/>
      <c r="AR15" s="587"/>
      <c r="AS15" s="587"/>
      <c r="AT15" s="587"/>
      <c r="AU15" s="587"/>
      <c r="AV15" s="587"/>
      <c r="AW15" s="587"/>
      <c r="AX15" s="588"/>
    </row>
    <row r="16" spans="1:50" ht="24.75" customHeight="1">
      <c r="A16" s="120"/>
      <c r="B16" s="121"/>
      <c r="C16" s="121"/>
      <c r="D16" s="121"/>
      <c r="E16" s="121"/>
      <c r="F16" s="122"/>
      <c r="G16" s="136"/>
      <c r="H16" s="137"/>
      <c r="I16" s="161" t="s">
        <v>41</v>
      </c>
      <c r="J16" s="162"/>
      <c r="K16" s="162"/>
      <c r="L16" s="162"/>
      <c r="M16" s="162"/>
      <c r="N16" s="162"/>
      <c r="O16" s="163"/>
      <c r="P16" s="2632">
        <v>2</v>
      </c>
      <c r="Q16" s="2632"/>
      <c r="R16" s="2632"/>
      <c r="S16" s="2632"/>
      <c r="T16" s="2632"/>
      <c r="U16" s="2632"/>
      <c r="V16" s="2632"/>
      <c r="W16" s="1644">
        <v>1</v>
      </c>
      <c r="X16" s="1644"/>
      <c r="Y16" s="1644"/>
      <c r="Z16" s="1644"/>
      <c r="AA16" s="1644"/>
      <c r="AB16" s="1644"/>
      <c r="AC16" s="1644"/>
      <c r="AD16" s="473">
        <v>1</v>
      </c>
      <c r="AE16" s="473"/>
      <c r="AF16" s="473"/>
      <c r="AG16" s="473"/>
      <c r="AH16" s="473"/>
      <c r="AI16" s="473"/>
      <c r="AJ16" s="473"/>
      <c r="AK16" s="473">
        <v>1</v>
      </c>
      <c r="AL16" s="473"/>
      <c r="AM16" s="473"/>
      <c r="AN16" s="473"/>
      <c r="AO16" s="473"/>
      <c r="AP16" s="473"/>
      <c r="AQ16" s="473"/>
      <c r="AR16" s="596"/>
      <c r="AS16" s="596"/>
      <c r="AT16" s="596"/>
      <c r="AU16" s="596"/>
      <c r="AV16" s="596"/>
      <c r="AW16" s="596"/>
      <c r="AX16" s="597"/>
    </row>
    <row r="17" spans="1:55" ht="24.75" customHeight="1">
      <c r="A17" s="120"/>
      <c r="B17" s="121"/>
      <c r="C17" s="121"/>
      <c r="D17" s="121"/>
      <c r="E17" s="121"/>
      <c r="F17" s="122"/>
      <c r="G17" s="167" t="s">
        <v>42</v>
      </c>
      <c r="H17" s="168"/>
      <c r="I17" s="168"/>
      <c r="J17" s="168"/>
      <c r="K17" s="168"/>
      <c r="L17" s="168"/>
      <c r="M17" s="168"/>
      <c r="N17" s="168"/>
      <c r="O17" s="168"/>
      <c r="P17" s="169">
        <v>2</v>
      </c>
      <c r="Q17" s="169"/>
      <c r="R17" s="169"/>
      <c r="S17" s="169"/>
      <c r="T17" s="169"/>
      <c r="U17" s="169"/>
      <c r="V17" s="169"/>
      <c r="W17" s="169">
        <v>1</v>
      </c>
      <c r="X17" s="169"/>
      <c r="Y17" s="169"/>
      <c r="Z17" s="169"/>
      <c r="AA17" s="169"/>
      <c r="AB17" s="169"/>
      <c r="AC17" s="169"/>
      <c r="AD17" s="169">
        <v>1</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2633" t="s">
        <v>1718</v>
      </c>
      <c r="AF19" s="187"/>
      <c r="AG19" s="187"/>
      <c r="AH19" s="187"/>
      <c r="AI19" s="187"/>
      <c r="AJ19" s="187" t="s">
        <v>1710</v>
      </c>
      <c r="AK19" s="187"/>
      <c r="AL19" s="187"/>
      <c r="AM19" s="187"/>
      <c r="AN19" s="187"/>
      <c r="AO19" s="187" t="s">
        <v>1709</v>
      </c>
      <c r="AP19" s="187"/>
      <c r="AQ19" s="187"/>
      <c r="AR19" s="187"/>
      <c r="AS19" s="187"/>
      <c r="AT19" s="193" t="s">
        <v>47</v>
      </c>
      <c r="AU19" s="187"/>
      <c r="AV19" s="187"/>
      <c r="AW19" s="187"/>
      <c r="AX19" s="194"/>
    </row>
    <row r="20" spans="1:55" ht="26.85" customHeight="1">
      <c r="A20" s="179"/>
      <c r="B20" s="177"/>
      <c r="C20" s="177"/>
      <c r="D20" s="177"/>
      <c r="E20" s="177"/>
      <c r="F20" s="178"/>
      <c r="G20" s="819" t="s">
        <v>1717</v>
      </c>
      <c r="H20" s="451"/>
      <c r="I20" s="451"/>
      <c r="J20" s="451"/>
      <c r="K20" s="451"/>
      <c r="L20" s="451"/>
      <c r="M20" s="451"/>
      <c r="N20" s="451"/>
      <c r="O20" s="451"/>
      <c r="P20" s="451"/>
      <c r="Q20" s="451"/>
      <c r="R20" s="451"/>
      <c r="S20" s="451"/>
      <c r="T20" s="451"/>
      <c r="U20" s="451"/>
      <c r="V20" s="451"/>
      <c r="W20" s="451"/>
      <c r="X20" s="1704"/>
      <c r="Y20" s="204" t="s">
        <v>49</v>
      </c>
      <c r="Z20" s="205"/>
      <c r="AA20" s="206"/>
      <c r="AB20" s="2634" t="s">
        <v>1716</v>
      </c>
      <c r="AC20" s="2635"/>
      <c r="AD20" s="2635"/>
      <c r="AE20" s="173" t="s">
        <v>1715</v>
      </c>
      <c r="AF20" s="173"/>
      <c r="AG20" s="173"/>
      <c r="AH20" s="173"/>
      <c r="AI20" s="173"/>
      <c r="AJ20" s="173" t="s">
        <v>1714</v>
      </c>
      <c r="AK20" s="173"/>
      <c r="AL20" s="173"/>
      <c r="AM20" s="173"/>
      <c r="AN20" s="173"/>
      <c r="AO20" s="173" t="s">
        <v>1466</v>
      </c>
      <c r="AP20" s="173"/>
      <c r="AQ20" s="173"/>
      <c r="AR20" s="173"/>
      <c r="AS20" s="173"/>
      <c r="AT20" s="174"/>
      <c r="AU20" s="174"/>
      <c r="AV20" s="174"/>
      <c r="AW20" s="174"/>
      <c r="AX20" s="175"/>
    </row>
    <row r="21" spans="1:55" ht="23.85" customHeight="1">
      <c r="A21" s="180"/>
      <c r="B21" s="181"/>
      <c r="C21" s="181"/>
      <c r="D21" s="181"/>
      <c r="E21" s="181"/>
      <c r="F21" s="182"/>
      <c r="G21" s="1708"/>
      <c r="H21" s="882"/>
      <c r="I21" s="882"/>
      <c r="J21" s="882"/>
      <c r="K21" s="882"/>
      <c r="L21" s="882"/>
      <c r="M21" s="882"/>
      <c r="N21" s="882"/>
      <c r="O21" s="882"/>
      <c r="P21" s="882"/>
      <c r="Q21" s="882"/>
      <c r="R21" s="882"/>
      <c r="S21" s="882"/>
      <c r="T21" s="882"/>
      <c r="U21" s="882"/>
      <c r="V21" s="882"/>
      <c r="W21" s="882"/>
      <c r="X21" s="1709"/>
      <c r="Y21" s="128" t="s">
        <v>51</v>
      </c>
      <c r="Z21" s="129"/>
      <c r="AA21" s="130"/>
      <c r="AB21" s="598"/>
      <c r="AC21" s="598"/>
      <c r="AD21" s="598"/>
      <c r="AE21" s="598"/>
      <c r="AF21" s="598"/>
      <c r="AG21" s="598"/>
      <c r="AH21" s="598"/>
      <c r="AI21" s="598"/>
      <c r="AJ21" s="598"/>
      <c r="AK21" s="598"/>
      <c r="AL21" s="598"/>
      <c r="AM21" s="598"/>
      <c r="AN21" s="598"/>
      <c r="AO21" s="598"/>
      <c r="AP21" s="598"/>
      <c r="AQ21" s="598"/>
      <c r="AR21" s="598"/>
      <c r="AS21" s="598"/>
      <c r="AT21" s="602"/>
      <c r="AU21" s="602"/>
      <c r="AV21" s="602"/>
      <c r="AW21" s="602"/>
      <c r="AX21" s="611"/>
    </row>
    <row r="22" spans="1:55" ht="32.25" customHeight="1">
      <c r="A22" s="180"/>
      <c r="B22" s="181"/>
      <c r="C22" s="181"/>
      <c r="D22" s="181"/>
      <c r="E22" s="181"/>
      <c r="F22" s="182"/>
      <c r="G22" s="1705"/>
      <c r="H22" s="885"/>
      <c r="I22" s="885"/>
      <c r="J22" s="885"/>
      <c r="K22" s="885"/>
      <c r="L22" s="885"/>
      <c r="M22" s="885"/>
      <c r="N22" s="885"/>
      <c r="O22" s="885"/>
      <c r="P22" s="885"/>
      <c r="Q22" s="885"/>
      <c r="R22" s="885"/>
      <c r="S22" s="885"/>
      <c r="T22" s="885"/>
      <c r="U22" s="885"/>
      <c r="V22" s="885"/>
      <c r="W22" s="885"/>
      <c r="X22" s="1706"/>
      <c r="Y22" s="128" t="s">
        <v>52</v>
      </c>
      <c r="Z22" s="129"/>
      <c r="AA22" s="130"/>
      <c r="AB22" s="190" t="s">
        <v>199</v>
      </c>
      <c r="AC22" s="190"/>
      <c r="AD22" s="190"/>
      <c r="AE22" s="190">
        <v>42</v>
      </c>
      <c r="AF22" s="190"/>
      <c r="AG22" s="190"/>
      <c r="AH22" s="190"/>
      <c r="AI22" s="190"/>
      <c r="AJ22" s="190">
        <v>28</v>
      </c>
      <c r="AK22" s="190"/>
      <c r="AL22" s="190"/>
      <c r="AM22" s="190"/>
      <c r="AN22" s="190"/>
      <c r="AO22" s="190"/>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1711</v>
      </c>
      <c r="AF23" s="187"/>
      <c r="AG23" s="187"/>
      <c r="AH23" s="187"/>
      <c r="AI23" s="187"/>
      <c r="AJ23" s="187" t="s">
        <v>1710</v>
      </c>
      <c r="AK23" s="187"/>
      <c r="AL23" s="187"/>
      <c r="AM23" s="187"/>
      <c r="AN23" s="187"/>
      <c r="AO23" s="187" t="s">
        <v>1709</v>
      </c>
      <c r="AP23" s="187"/>
      <c r="AQ23" s="187"/>
      <c r="AR23" s="187"/>
      <c r="AS23" s="187"/>
      <c r="AT23" s="238" t="s">
        <v>1713</v>
      </c>
      <c r="AU23" s="239"/>
      <c r="AV23" s="239"/>
      <c r="AW23" s="239"/>
      <c r="AX23" s="240"/>
    </row>
    <row r="24" spans="1:55" ht="39.950000000000003" customHeight="1">
      <c r="A24" s="243"/>
      <c r="B24" s="244"/>
      <c r="C24" s="244"/>
      <c r="D24" s="244"/>
      <c r="E24" s="244"/>
      <c r="F24" s="245"/>
      <c r="G24" s="604" t="s">
        <v>1712</v>
      </c>
      <c r="H24" s="405"/>
      <c r="I24" s="405"/>
      <c r="J24" s="405"/>
      <c r="K24" s="405"/>
      <c r="L24" s="405"/>
      <c r="M24" s="405"/>
      <c r="N24" s="405"/>
      <c r="O24" s="405"/>
      <c r="P24" s="405"/>
      <c r="Q24" s="405"/>
      <c r="R24" s="405"/>
      <c r="S24" s="405"/>
      <c r="T24" s="405"/>
      <c r="U24" s="405"/>
      <c r="V24" s="405"/>
      <c r="W24" s="405"/>
      <c r="X24" s="605"/>
      <c r="Y24" s="226" t="s">
        <v>58</v>
      </c>
      <c r="Z24" s="227"/>
      <c r="AA24" s="228"/>
      <c r="AB24" s="2536" t="s">
        <v>1653</v>
      </c>
      <c r="AC24" s="560"/>
      <c r="AD24" s="2537"/>
      <c r="AE24" s="2636">
        <v>26921</v>
      </c>
      <c r="AF24" s="2636"/>
      <c r="AG24" s="2636"/>
      <c r="AH24" s="2636"/>
      <c r="AI24" s="2636"/>
      <c r="AJ24" s="1404">
        <v>27387</v>
      </c>
      <c r="AK24" s="173"/>
      <c r="AL24" s="173"/>
      <c r="AM24" s="173"/>
      <c r="AN24" s="173"/>
      <c r="AO24" s="173" t="s">
        <v>1466</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608"/>
      <c r="H25" s="236"/>
      <c r="I25" s="236"/>
      <c r="J25" s="236"/>
      <c r="K25" s="236"/>
      <c r="L25" s="236"/>
      <c r="M25" s="236"/>
      <c r="N25" s="236"/>
      <c r="O25" s="236"/>
      <c r="P25" s="236"/>
      <c r="Q25" s="236"/>
      <c r="R25" s="236"/>
      <c r="S25" s="236"/>
      <c r="T25" s="236"/>
      <c r="U25" s="236"/>
      <c r="V25" s="236"/>
      <c r="W25" s="236"/>
      <c r="X25" s="237"/>
      <c r="Y25" s="230" t="s">
        <v>61</v>
      </c>
      <c r="Z25" s="231"/>
      <c r="AA25" s="232"/>
      <c r="AB25" s="2538"/>
      <c r="AC25" s="2539"/>
      <c r="AD25" s="2540"/>
      <c r="AE25" s="234"/>
      <c r="AF25" s="74"/>
      <c r="AG25" s="74"/>
      <c r="AH25" s="74"/>
      <c r="AI25" s="75"/>
      <c r="AJ25" s="235"/>
      <c r="AK25" s="236"/>
      <c r="AL25" s="236"/>
      <c r="AM25" s="236"/>
      <c r="AN25" s="237"/>
      <c r="AO25" s="235"/>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1711</v>
      </c>
      <c r="AF26" s="129"/>
      <c r="AG26" s="129"/>
      <c r="AH26" s="129"/>
      <c r="AI26" s="130"/>
      <c r="AJ26" s="128" t="s">
        <v>1710</v>
      </c>
      <c r="AK26" s="129"/>
      <c r="AL26" s="129"/>
      <c r="AM26" s="129"/>
      <c r="AN26" s="130"/>
      <c r="AO26" s="128" t="s">
        <v>1709</v>
      </c>
      <c r="AP26" s="129"/>
      <c r="AQ26" s="129"/>
      <c r="AR26" s="129"/>
      <c r="AS26" s="130"/>
      <c r="AT26" s="238" t="s">
        <v>1708</v>
      </c>
      <c r="AU26" s="239"/>
      <c r="AV26" s="239"/>
      <c r="AW26" s="239"/>
      <c r="AX26" s="240"/>
      <c r="AY26" s="2"/>
      <c r="AZ26" s="3"/>
      <c r="BA26" s="3"/>
      <c r="BB26" s="3"/>
      <c r="BC26" s="3"/>
    </row>
    <row r="27" spans="1:55" ht="46.5" customHeight="1">
      <c r="A27" s="211"/>
      <c r="B27" s="212"/>
      <c r="C27" s="212"/>
      <c r="D27" s="212"/>
      <c r="E27" s="212"/>
      <c r="F27" s="213"/>
      <c r="G27" s="623" t="s">
        <v>1707</v>
      </c>
      <c r="H27" s="623"/>
      <c r="I27" s="623"/>
      <c r="J27" s="623"/>
      <c r="K27" s="623"/>
      <c r="L27" s="623"/>
      <c r="M27" s="623"/>
      <c r="N27" s="623"/>
      <c r="O27" s="623"/>
      <c r="P27" s="623"/>
      <c r="Q27" s="623"/>
      <c r="R27" s="623"/>
      <c r="S27" s="623"/>
      <c r="T27" s="623"/>
      <c r="U27" s="623"/>
      <c r="V27" s="623"/>
      <c r="W27" s="623"/>
      <c r="X27" s="623"/>
      <c r="Y27" s="261" t="s">
        <v>62</v>
      </c>
      <c r="Z27" s="262"/>
      <c r="AA27" s="263"/>
      <c r="AB27" s="612" t="s">
        <v>354</v>
      </c>
      <c r="AC27" s="613"/>
      <c r="AD27" s="614"/>
      <c r="AE27" s="612">
        <v>1562</v>
      </c>
      <c r="AF27" s="613"/>
      <c r="AG27" s="613"/>
      <c r="AH27" s="613"/>
      <c r="AI27" s="614"/>
      <c r="AJ27" s="612">
        <v>779</v>
      </c>
      <c r="AK27" s="613"/>
      <c r="AL27" s="613"/>
      <c r="AM27" s="613"/>
      <c r="AN27" s="614"/>
      <c r="AO27" s="612" t="s">
        <v>1650</v>
      </c>
      <c r="AP27" s="613"/>
      <c r="AQ27" s="613"/>
      <c r="AR27" s="613"/>
      <c r="AS27" s="614"/>
      <c r="AT27" s="612" t="s">
        <v>1650</v>
      </c>
      <c r="AU27" s="613"/>
      <c r="AV27" s="613"/>
      <c r="AW27" s="613"/>
      <c r="AX27" s="1408"/>
    </row>
    <row r="28" spans="1:55" ht="47.1" customHeight="1">
      <c r="A28" s="214"/>
      <c r="B28" s="215"/>
      <c r="C28" s="215"/>
      <c r="D28" s="215"/>
      <c r="E28" s="215"/>
      <c r="F28" s="216"/>
      <c r="G28" s="624"/>
      <c r="H28" s="624"/>
      <c r="I28" s="624"/>
      <c r="J28" s="624"/>
      <c r="K28" s="624"/>
      <c r="L28" s="624"/>
      <c r="M28" s="624"/>
      <c r="N28" s="624"/>
      <c r="O28" s="624"/>
      <c r="P28" s="624"/>
      <c r="Q28" s="624"/>
      <c r="R28" s="624"/>
      <c r="S28" s="624"/>
      <c r="T28" s="624"/>
      <c r="U28" s="624"/>
      <c r="V28" s="624"/>
      <c r="W28" s="624"/>
      <c r="X28" s="624"/>
      <c r="Y28" s="204" t="s">
        <v>66</v>
      </c>
      <c r="Z28" s="231"/>
      <c r="AA28" s="232"/>
      <c r="AB28" s="620" t="s">
        <v>193</v>
      </c>
      <c r="AC28" s="621"/>
      <c r="AD28" s="637"/>
      <c r="AE28" s="1410" t="s">
        <v>1706</v>
      </c>
      <c r="AF28" s="613"/>
      <c r="AG28" s="613"/>
      <c r="AH28" s="613"/>
      <c r="AI28" s="614"/>
      <c r="AJ28" s="1410" t="s">
        <v>1705</v>
      </c>
      <c r="AK28" s="613"/>
      <c r="AL28" s="613"/>
      <c r="AM28" s="613"/>
      <c r="AN28" s="614"/>
      <c r="AO28" s="612"/>
      <c r="AP28" s="613"/>
      <c r="AQ28" s="613"/>
      <c r="AR28" s="613"/>
      <c r="AS28" s="614"/>
      <c r="AT28" s="620"/>
      <c r="AU28" s="621"/>
      <c r="AV28" s="621"/>
      <c r="AW28" s="621"/>
      <c r="AX28" s="622"/>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2637" t="s">
        <v>1704</v>
      </c>
      <c r="D30" s="2638"/>
      <c r="E30" s="2638"/>
      <c r="F30" s="2638"/>
      <c r="G30" s="2638"/>
      <c r="H30" s="2638"/>
      <c r="I30" s="2638"/>
      <c r="J30" s="2638"/>
      <c r="K30" s="2639"/>
      <c r="L30" s="1725">
        <v>1</v>
      </c>
      <c r="M30" s="1725"/>
      <c r="N30" s="1725"/>
      <c r="O30" s="1725"/>
      <c r="P30" s="1725"/>
      <c r="Q30" s="1725"/>
      <c r="R30" s="1725"/>
      <c r="S30" s="1725"/>
      <c r="T30" s="1725"/>
      <c r="U30" s="1725"/>
      <c r="V30" s="1725"/>
      <c r="W30" s="1725"/>
      <c r="X30" s="2640"/>
      <c r="Y30" s="2641"/>
      <c r="Z30" s="2641"/>
      <c r="AA30" s="2641"/>
      <c r="AB30" s="2641"/>
      <c r="AC30" s="2641"/>
      <c r="AD30" s="2641"/>
      <c r="AE30" s="2641"/>
      <c r="AF30" s="2641"/>
      <c r="AG30" s="2641"/>
      <c r="AH30" s="2641"/>
      <c r="AI30" s="2641"/>
      <c r="AJ30" s="2641"/>
      <c r="AK30" s="2641"/>
      <c r="AL30" s="2641"/>
      <c r="AM30" s="2641"/>
      <c r="AN30" s="2641"/>
      <c r="AO30" s="2641"/>
      <c r="AP30" s="2641"/>
      <c r="AQ30" s="2641"/>
      <c r="AR30" s="2641"/>
      <c r="AS30" s="2641"/>
      <c r="AT30" s="2641"/>
      <c r="AU30" s="2641"/>
      <c r="AV30" s="2641"/>
      <c r="AW30" s="2641"/>
      <c r="AX30" s="2642"/>
    </row>
    <row r="31" spans="1:55" ht="23.1" customHeight="1">
      <c r="A31" s="276"/>
      <c r="B31" s="277"/>
      <c r="C31" s="653"/>
      <c r="D31" s="654"/>
      <c r="E31" s="654"/>
      <c r="F31" s="654"/>
      <c r="G31" s="654"/>
      <c r="H31" s="654"/>
      <c r="I31" s="654"/>
      <c r="J31" s="654"/>
      <c r="K31" s="655"/>
      <c r="L31" s="656"/>
      <c r="M31" s="656"/>
      <c r="N31" s="656"/>
      <c r="O31" s="656"/>
      <c r="P31" s="656"/>
      <c r="Q31" s="656"/>
      <c r="R31" s="656"/>
      <c r="S31" s="656"/>
      <c r="T31" s="656"/>
      <c r="U31" s="656"/>
      <c r="V31" s="656"/>
      <c r="W31" s="656"/>
      <c r="X31" s="657"/>
      <c r="Y31" s="658"/>
      <c r="Z31" s="658"/>
      <c r="AA31" s="658"/>
      <c r="AB31" s="658"/>
      <c r="AC31" s="658"/>
      <c r="AD31" s="658"/>
      <c r="AE31" s="658"/>
      <c r="AF31" s="658"/>
      <c r="AG31" s="658"/>
      <c r="AH31" s="658"/>
      <c r="AI31" s="658"/>
      <c r="AJ31" s="658"/>
      <c r="AK31" s="658"/>
      <c r="AL31" s="658"/>
      <c r="AM31" s="658"/>
      <c r="AN31" s="658"/>
      <c r="AO31" s="658"/>
      <c r="AP31" s="658"/>
      <c r="AQ31" s="658"/>
      <c r="AR31" s="658"/>
      <c r="AS31" s="658"/>
      <c r="AT31" s="658"/>
      <c r="AU31" s="658"/>
      <c r="AV31" s="658"/>
      <c r="AW31" s="658"/>
      <c r="AX31" s="659"/>
    </row>
    <row r="32" spans="1:55" ht="23.1" customHeight="1">
      <c r="A32" s="276"/>
      <c r="B32" s="277"/>
      <c r="C32" s="653"/>
      <c r="D32" s="654"/>
      <c r="E32" s="654"/>
      <c r="F32" s="654"/>
      <c r="G32" s="654"/>
      <c r="H32" s="654"/>
      <c r="I32" s="654"/>
      <c r="J32" s="654"/>
      <c r="K32" s="655"/>
      <c r="L32" s="656"/>
      <c r="M32" s="656"/>
      <c r="N32" s="656"/>
      <c r="O32" s="656"/>
      <c r="P32" s="656"/>
      <c r="Q32" s="656"/>
      <c r="R32" s="656"/>
      <c r="S32" s="656"/>
      <c r="T32" s="656"/>
      <c r="U32" s="656"/>
      <c r="V32" s="656"/>
      <c r="W32" s="656"/>
      <c r="X32" s="657"/>
      <c r="Y32" s="658"/>
      <c r="Z32" s="658"/>
      <c r="AA32" s="658"/>
      <c r="AB32" s="658"/>
      <c r="AC32" s="658"/>
      <c r="AD32" s="658"/>
      <c r="AE32" s="658"/>
      <c r="AF32" s="658"/>
      <c r="AG32" s="658"/>
      <c r="AH32" s="658"/>
      <c r="AI32" s="658"/>
      <c r="AJ32" s="658"/>
      <c r="AK32" s="658"/>
      <c r="AL32" s="658"/>
      <c r="AM32" s="658"/>
      <c r="AN32" s="658"/>
      <c r="AO32" s="658"/>
      <c r="AP32" s="658"/>
      <c r="AQ32" s="658"/>
      <c r="AR32" s="658"/>
      <c r="AS32" s="658"/>
      <c r="AT32" s="658"/>
      <c r="AU32" s="658"/>
      <c r="AV32" s="658"/>
      <c r="AW32" s="658"/>
      <c r="AX32" s="659"/>
    </row>
    <row r="33" spans="1:50" ht="23.1" customHeight="1">
      <c r="A33" s="276"/>
      <c r="B33" s="277"/>
      <c r="C33" s="653"/>
      <c r="D33" s="654"/>
      <c r="E33" s="654"/>
      <c r="F33" s="654"/>
      <c r="G33" s="654"/>
      <c r="H33" s="654"/>
      <c r="I33" s="654"/>
      <c r="J33" s="654"/>
      <c r="K33" s="655"/>
      <c r="L33" s="656"/>
      <c r="M33" s="656"/>
      <c r="N33" s="656"/>
      <c r="O33" s="656"/>
      <c r="P33" s="656"/>
      <c r="Q33" s="656"/>
      <c r="R33" s="656"/>
      <c r="S33" s="656"/>
      <c r="T33" s="656"/>
      <c r="U33" s="656"/>
      <c r="V33" s="656"/>
      <c r="W33" s="656"/>
      <c r="X33" s="657"/>
      <c r="Y33" s="658"/>
      <c r="Z33" s="658"/>
      <c r="AA33" s="658"/>
      <c r="AB33" s="658"/>
      <c r="AC33" s="658"/>
      <c r="AD33" s="658"/>
      <c r="AE33" s="658"/>
      <c r="AF33" s="658"/>
      <c r="AG33" s="658"/>
      <c r="AH33" s="658"/>
      <c r="AI33" s="658"/>
      <c r="AJ33" s="658"/>
      <c r="AK33" s="658"/>
      <c r="AL33" s="658"/>
      <c r="AM33" s="658"/>
      <c r="AN33" s="658"/>
      <c r="AO33" s="658"/>
      <c r="AP33" s="658"/>
      <c r="AQ33" s="658"/>
      <c r="AR33" s="658"/>
      <c r="AS33" s="658"/>
      <c r="AT33" s="658"/>
      <c r="AU33" s="658"/>
      <c r="AV33" s="658"/>
      <c r="AW33" s="658"/>
      <c r="AX33" s="659"/>
    </row>
    <row r="34" spans="1:50" ht="23.1" customHeight="1">
      <c r="A34" s="276"/>
      <c r="B34" s="277"/>
      <c r="C34" s="653"/>
      <c r="D34" s="654"/>
      <c r="E34" s="654"/>
      <c r="F34" s="654"/>
      <c r="G34" s="654"/>
      <c r="H34" s="654"/>
      <c r="I34" s="654"/>
      <c r="J34" s="654"/>
      <c r="K34" s="655"/>
      <c r="L34" s="656"/>
      <c r="M34" s="656"/>
      <c r="N34" s="656"/>
      <c r="O34" s="656"/>
      <c r="P34" s="656"/>
      <c r="Q34" s="656"/>
      <c r="R34" s="656"/>
      <c r="S34" s="656"/>
      <c r="T34" s="656"/>
      <c r="U34" s="656"/>
      <c r="V34" s="656"/>
      <c r="W34" s="656"/>
      <c r="X34" s="657"/>
      <c r="Y34" s="658"/>
      <c r="Z34" s="658"/>
      <c r="AA34" s="658"/>
      <c r="AB34" s="658"/>
      <c r="AC34" s="658"/>
      <c r="AD34" s="658"/>
      <c r="AE34" s="658"/>
      <c r="AF34" s="658"/>
      <c r="AG34" s="658"/>
      <c r="AH34" s="658"/>
      <c r="AI34" s="658"/>
      <c r="AJ34" s="658"/>
      <c r="AK34" s="658"/>
      <c r="AL34" s="658"/>
      <c r="AM34" s="658"/>
      <c r="AN34" s="658"/>
      <c r="AO34" s="658"/>
      <c r="AP34" s="658"/>
      <c r="AQ34" s="658"/>
      <c r="AR34" s="658"/>
      <c r="AS34" s="658"/>
      <c r="AT34" s="658"/>
      <c r="AU34" s="658"/>
      <c r="AV34" s="658"/>
      <c r="AW34" s="658"/>
      <c r="AX34" s="659"/>
    </row>
    <row r="35" spans="1:50" ht="22.7" customHeight="1">
      <c r="A35" s="276"/>
      <c r="B35" s="277"/>
      <c r="C35" s="660"/>
      <c r="D35" s="661"/>
      <c r="E35" s="661"/>
      <c r="F35" s="661"/>
      <c r="G35" s="661"/>
      <c r="H35" s="661"/>
      <c r="I35" s="661"/>
      <c r="J35" s="661"/>
      <c r="K35" s="662"/>
      <c r="L35" s="663"/>
      <c r="M35" s="661"/>
      <c r="N35" s="661"/>
      <c r="O35" s="661"/>
      <c r="P35" s="661"/>
      <c r="Q35" s="662"/>
      <c r="R35" s="663"/>
      <c r="S35" s="661"/>
      <c r="T35" s="661"/>
      <c r="U35" s="661"/>
      <c r="V35" s="661"/>
      <c r="W35" s="662"/>
      <c r="X35" s="657"/>
      <c r="Y35" s="658"/>
      <c r="Z35" s="658"/>
      <c r="AA35" s="658"/>
      <c r="AB35" s="658"/>
      <c r="AC35" s="658"/>
      <c r="AD35" s="658"/>
      <c r="AE35" s="658"/>
      <c r="AF35" s="658"/>
      <c r="AG35" s="658"/>
      <c r="AH35" s="658"/>
      <c r="AI35" s="658"/>
      <c r="AJ35" s="658"/>
      <c r="AK35" s="658"/>
      <c r="AL35" s="658"/>
      <c r="AM35" s="658"/>
      <c r="AN35" s="658"/>
      <c r="AO35" s="658"/>
      <c r="AP35" s="658"/>
      <c r="AQ35" s="658"/>
      <c r="AR35" s="658"/>
      <c r="AS35" s="658"/>
      <c r="AT35" s="658"/>
      <c r="AU35" s="658"/>
      <c r="AV35" s="658"/>
      <c r="AW35" s="658"/>
      <c r="AX35" s="659"/>
    </row>
    <row r="36" spans="1:50" ht="21.75" customHeight="1" thickBot="1">
      <c r="A36" s="278"/>
      <c r="B36" s="279"/>
      <c r="C36" s="1655" t="s">
        <v>41</v>
      </c>
      <c r="D36" s="1656"/>
      <c r="E36" s="1656"/>
      <c r="F36" s="1656"/>
      <c r="G36" s="1656"/>
      <c r="H36" s="1656"/>
      <c r="I36" s="1656"/>
      <c r="J36" s="1656"/>
      <c r="K36" s="1657"/>
      <c r="L36" s="641">
        <f>L30</f>
        <v>1</v>
      </c>
      <c r="M36" s="639"/>
      <c r="N36" s="639"/>
      <c r="O36" s="639"/>
      <c r="P36" s="639"/>
      <c r="Q36" s="640"/>
      <c r="R36" s="641"/>
      <c r="S36" s="639"/>
      <c r="T36" s="639"/>
      <c r="U36" s="639"/>
      <c r="V36" s="639"/>
      <c r="W36" s="640"/>
      <c r="X36" s="642"/>
      <c r="Y36" s="643"/>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4"/>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664" t="s">
        <v>117</v>
      </c>
      <c r="AE40" s="755"/>
      <c r="AF40" s="756"/>
      <c r="AG40" s="548" t="s">
        <v>1703</v>
      </c>
      <c r="AH40" s="785"/>
      <c r="AI40" s="785"/>
      <c r="AJ40" s="785"/>
      <c r="AK40" s="785"/>
      <c r="AL40" s="785"/>
      <c r="AM40" s="785"/>
      <c r="AN40" s="785"/>
      <c r="AO40" s="785"/>
      <c r="AP40" s="785"/>
      <c r="AQ40" s="785"/>
      <c r="AR40" s="785"/>
      <c r="AS40" s="785"/>
      <c r="AT40" s="785"/>
      <c r="AU40" s="785"/>
      <c r="AV40" s="785"/>
      <c r="AW40" s="785"/>
      <c r="AX40" s="786"/>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2643" t="s">
        <v>117</v>
      </c>
      <c r="AE41" s="2644"/>
      <c r="AF41" s="2645"/>
      <c r="AG41" s="769"/>
      <c r="AH41" s="770"/>
      <c r="AI41" s="770"/>
      <c r="AJ41" s="770"/>
      <c r="AK41" s="770"/>
      <c r="AL41" s="770"/>
      <c r="AM41" s="770"/>
      <c r="AN41" s="770"/>
      <c r="AO41" s="770"/>
      <c r="AP41" s="770"/>
      <c r="AQ41" s="770"/>
      <c r="AR41" s="770"/>
      <c r="AS41" s="770"/>
      <c r="AT41" s="770"/>
      <c r="AU41" s="770"/>
      <c r="AV41" s="770"/>
      <c r="AW41" s="770"/>
      <c r="AX41" s="771"/>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678" t="s">
        <v>171</v>
      </c>
      <c r="AE42" s="679"/>
      <c r="AF42" s="1600"/>
      <c r="AG42" s="772"/>
      <c r="AH42" s="773"/>
      <c r="AI42" s="773"/>
      <c r="AJ42" s="773"/>
      <c r="AK42" s="773"/>
      <c r="AL42" s="773"/>
      <c r="AM42" s="773"/>
      <c r="AN42" s="773"/>
      <c r="AO42" s="773"/>
      <c r="AP42" s="773"/>
      <c r="AQ42" s="773"/>
      <c r="AR42" s="773"/>
      <c r="AS42" s="773"/>
      <c r="AT42" s="773"/>
      <c r="AU42" s="773"/>
      <c r="AV42" s="773"/>
      <c r="AW42" s="773"/>
      <c r="AX42" s="774"/>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680" t="s">
        <v>249</v>
      </c>
      <c r="AE43" s="681"/>
      <c r="AF43" s="1990"/>
      <c r="AG43" s="362" t="s">
        <v>1702</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249</v>
      </c>
      <c r="AE44" s="677"/>
      <c r="AF44" s="1991"/>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676" t="s">
        <v>171</v>
      </c>
      <c r="AE45" s="677"/>
      <c r="AF45" s="1991"/>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676" t="s">
        <v>249</v>
      </c>
      <c r="AE46" s="677"/>
      <c r="AF46" s="1991"/>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171</v>
      </c>
      <c r="AE47" s="677"/>
      <c r="AF47" s="1991"/>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678" t="s">
        <v>249</v>
      </c>
      <c r="AE48" s="679"/>
      <c r="AF48" s="1600"/>
      <c r="AG48" s="772"/>
      <c r="AH48" s="773"/>
      <c r="AI48" s="773"/>
      <c r="AJ48" s="773"/>
      <c r="AK48" s="773"/>
      <c r="AL48" s="773"/>
      <c r="AM48" s="773"/>
      <c r="AN48" s="773"/>
      <c r="AO48" s="773"/>
      <c r="AP48" s="773"/>
      <c r="AQ48" s="773"/>
      <c r="AR48" s="773"/>
      <c r="AS48" s="773"/>
      <c r="AT48" s="773"/>
      <c r="AU48" s="773"/>
      <c r="AV48" s="773"/>
      <c r="AW48" s="773"/>
      <c r="AX48" s="774"/>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680" t="s">
        <v>171</v>
      </c>
      <c r="AE49" s="681"/>
      <c r="AF49" s="1990"/>
      <c r="AG49" s="362" t="s">
        <v>1701</v>
      </c>
      <c r="AH49" s="767"/>
      <c r="AI49" s="767"/>
      <c r="AJ49" s="767"/>
      <c r="AK49" s="767"/>
      <c r="AL49" s="767"/>
      <c r="AM49" s="767"/>
      <c r="AN49" s="767"/>
      <c r="AO49" s="767"/>
      <c r="AP49" s="767"/>
      <c r="AQ49" s="767"/>
      <c r="AR49" s="767"/>
      <c r="AS49" s="767"/>
      <c r="AT49" s="767"/>
      <c r="AU49" s="767"/>
      <c r="AV49" s="767"/>
      <c r="AW49" s="767"/>
      <c r="AX49" s="76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171</v>
      </c>
      <c r="AE50" s="677"/>
      <c r="AF50" s="1991"/>
      <c r="AG50" s="769"/>
      <c r="AH50" s="770"/>
      <c r="AI50" s="770"/>
      <c r="AJ50" s="770"/>
      <c r="AK50" s="770"/>
      <c r="AL50" s="770"/>
      <c r="AM50" s="770"/>
      <c r="AN50" s="770"/>
      <c r="AO50" s="770"/>
      <c r="AP50" s="770"/>
      <c r="AQ50" s="770"/>
      <c r="AR50" s="770"/>
      <c r="AS50" s="770"/>
      <c r="AT50" s="770"/>
      <c r="AU50" s="770"/>
      <c r="AV50" s="770"/>
      <c r="AW50" s="770"/>
      <c r="AX50" s="771"/>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678" t="s">
        <v>171</v>
      </c>
      <c r="AE51" s="679"/>
      <c r="AF51" s="1600"/>
      <c r="AG51" s="769"/>
      <c r="AH51" s="770"/>
      <c r="AI51" s="770"/>
      <c r="AJ51" s="770"/>
      <c r="AK51" s="770"/>
      <c r="AL51" s="770"/>
      <c r="AM51" s="770"/>
      <c r="AN51" s="770"/>
      <c r="AO51" s="770"/>
      <c r="AP51" s="770"/>
      <c r="AQ51" s="770"/>
      <c r="AR51" s="770"/>
      <c r="AS51" s="770"/>
      <c r="AT51" s="770"/>
      <c r="AU51" s="770"/>
      <c r="AV51" s="770"/>
      <c r="AW51" s="770"/>
      <c r="AX51" s="771"/>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680" t="s">
        <v>249</v>
      </c>
      <c r="AE52" s="681"/>
      <c r="AF52" s="1990"/>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688"/>
      <c r="D54" s="689"/>
      <c r="E54" s="689"/>
      <c r="F54" s="689"/>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690"/>
      <c r="D55" s="691"/>
      <c r="E55" s="691"/>
      <c r="F55" s="691"/>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78" t="s">
        <v>1700</v>
      </c>
      <c r="H56" s="2646"/>
      <c r="I56" s="2646"/>
      <c r="J56" s="2646"/>
      <c r="K56" s="2646"/>
      <c r="L56" s="2646"/>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c r="AS56" s="2646"/>
      <c r="AT56" s="2646"/>
      <c r="AU56" s="2646"/>
      <c r="AV56" s="2646"/>
      <c r="AW56" s="2646"/>
      <c r="AX56" s="2647"/>
    </row>
    <row r="57" spans="1:50" ht="66.75" customHeight="1" thickBot="1">
      <c r="A57" s="388"/>
      <c r="B57" s="389"/>
      <c r="C57" s="699" t="s">
        <v>103</v>
      </c>
      <c r="D57" s="700"/>
      <c r="E57" s="700"/>
      <c r="F57" s="701"/>
      <c r="G57" s="1710" t="s">
        <v>1699</v>
      </c>
      <c r="H57" s="1932"/>
      <c r="I57" s="1932"/>
      <c r="J57" s="1932"/>
      <c r="K57" s="1932"/>
      <c r="L57" s="1932"/>
      <c r="M57" s="1932"/>
      <c r="N57" s="1932"/>
      <c r="O57" s="1932"/>
      <c r="P57" s="1932"/>
      <c r="Q57" s="1932"/>
      <c r="R57" s="1932"/>
      <c r="S57" s="1932"/>
      <c r="T57" s="1932"/>
      <c r="U57" s="1932"/>
      <c r="V57" s="1932"/>
      <c r="W57" s="1932"/>
      <c r="X57" s="1932"/>
      <c r="Y57" s="1932"/>
      <c r="Z57" s="1932"/>
      <c r="AA57" s="1932"/>
      <c r="AB57" s="1932"/>
      <c r="AC57" s="1932"/>
      <c r="AD57" s="1932"/>
      <c r="AE57" s="1932"/>
      <c r="AF57" s="1932"/>
      <c r="AG57" s="1932"/>
      <c r="AH57" s="1932"/>
      <c r="AI57" s="1932"/>
      <c r="AJ57" s="1932"/>
      <c r="AK57" s="1932"/>
      <c r="AL57" s="1932"/>
      <c r="AM57" s="1932"/>
      <c r="AN57" s="1932"/>
      <c r="AO57" s="1932"/>
      <c r="AP57" s="1932"/>
      <c r="AQ57" s="1932"/>
      <c r="AR57" s="1932"/>
      <c r="AS57" s="1932"/>
      <c r="AT57" s="1932"/>
      <c r="AU57" s="1932"/>
      <c r="AV57" s="1932"/>
      <c r="AW57" s="1932"/>
      <c r="AX57" s="2216"/>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685"/>
      <c r="B59" s="686"/>
      <c r="C59" s="686"/>
      <c r="D59" s="686"/>
      <c r="E59" s="686"/>
      <c r="F59" s="686"/>
      <c r="G59" s="686"/>
      <c r="H59" s="686"/>
      <c r="I59" s="686"/>
      <c r="J59" s="686"/>
      <c r="K59" s="686"/>
      <c r="L59" s="686"/>
      <c r="M59" s="686"/>
      <c r="N59" s="686"/>
      <c r="O59" s="686"/>
      <c r="P59" s="686"/>
      <c r="Q59" s="686"/>
      <c r="R59" s="686"/>
      <c r="S59" s="686"/>
      <c r="T59" s="686"/>
      <c r="U59" s="686"/>
      <c r="V59" s="686"/>
      <c r="W59" s="686"/>
      <c r="X59" s="686"/>
      <c r="Y59" s="686"/>
      <c r="Z59" s="686"/>
      <c r="AA59" s="686"/>
      <c r="AB59" s="686"/>
      <c r="AC59" s="686"/>
      <c r="AD59" s="686"/>
      <c r="AE59" s="686"/>
      <c r="AF59" s="686"/>
      <c r="AG59" s="686"/>
      <c r="AH59" s="686"/>
      <c r="AI59" s="686"/>
      <c r="AJ59" s="686"/>
      <c r="AK59" s="686"/>
      <c r="AL59" s="686"/>
      <c r="AM59" s="686"/>
      <c r="AN59" s="686"/>
      <c r="AO59" s="686"/>
      <c r="AP59" s="686"/>
      <c r="AQ59" s="686"/>
      <c r="AR59" s="686"/>
      <c r="AS59" s="686"/>
      <c r="AT59" s="686"/>
      <c r="AU59" s="686"/>
      <c r="AV59" s="686"/>
      <c r="AW59" s="686"/>
      <c r="AX59" s="687"/>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685"/>
      <c r="B61" s="686"/>
      <c r="C61" s="686"/>
      <c r="D61" s="686"/>
      <c r="E61" s="692"/>
      <c r="F61" s="693"/>
      <c r="G61" s="694"/>
      <c r="H61" s="694"/>
      <c r="I61" s="694"/>
      <c r="J61" s="694"/>
      <c r="K61" s="694"/>
      <c r="L61" s="694"/>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K61" s="694"/>
      <c r="AL61" s="694"/>
      <c r="AM61" s="694"/>
      <c r="AN61" s="694"/>
      <c r="AO61" s="694"/>
      <c r="AP61" s="694"/>
      <c r="AQ61" s="694"/>
      <c r="AR61" s="694"/>
      <c r="AS61" s="694"/>
      <c r="AT61" s="694"/>
      <c r="AU61" s="694"/>
      <c r="AV61" s="694"/>
      <c r="AW61" s="694"/>
      <c r="AX61" s="695"/>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685"/>
      <c r="B63" s="706"/>
      <c r="C63" s="706"/>
      <c r="D63" s="706"/>
      <c r="E63" s="707"/>
      <c r="F63" s="706"/>
      <c r="G63" s="706"/>
      <c r="H63" s="706"/>
      <c r="I63" s="706"/>
      <c r="J63" s="706"/>
      <c r="K63" s="706"/>
      <c r="L63" s="706"/>
      <c r="M63" s="706"/>
      <c r="N63" s="706"/>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706"/>
      <c r="AL63" s="706"/>
      <c r="AM63" s="706"/>
      <c r="AN63" s="706"/>
      <c r="AO63" s="706"/>
      <c r="AP63" s="706"/>
      <c r="AQ63" s="706"/>
      <c r="AR63" s="706"/>
      <c r="AS63" s="706"/>
      <c r="AT63" s="706"/>
      <c r="AU63" s="706"/>
      <c r="AV63" s="706"/>
      <c r="AW63" s="706"/>
      <c r="AX63" s="708"/>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301">
        <v>161</v>
      </c>
      <c r="L67" s="301"/>
      <c r="M67" s="301"/>
      <c r="N67" s="301"/>
      <c r="O67" s="301"/>
      <c r="P67" s="301"/>
      <c r="Q67" s="301"/>
      <c r="R67" s="301"/>
      <c r="S67" s="422" t="s">
        <v>111</v>
      </c>
      <c r="T67" s="426"/>
      <c r="U67" s="426"/>
      <c r="V67" s="426"/>
      <c r="W67" s="426"/>
      <c r="X67" s="426"/>
      <c r="Y67" s="426"/>
      <c r="Z67" s="442"/>
      <c r="AA67" s="557">
        <v>185</v>
      </c>
      <c r="AB67" s="301"/>
      <c r="AC67" s="301"/>
      <c r="AD67" s="301"/>
      <c r="AE67" s="301"/>
      <c r="AF67" s="301"/>
      <c r="AG67" s="301"/>
      <c r="AH67" s="301"/>
      <c r="AI67" s="422" t="s">
        <v>112</v>
      </c>
      <c r="AJ67" s="423"/>
      <c r="AK67" s="423"/>
      <c r="AL67" s="423"/>
      <c r="AM67" s="423"/>
      <c r="AN67" s="423"/>
      <c r="AO67" s="423"/>
      <c r="AP67" s="424"/>
      <c r="AQ67" s="426">
        <v>281</v>
      </c>
      <c r="AR67" s="426"/>
      <c r="AS67" s="426"/>
      <c r="AT67" s="426"/>
      <c r="AU67" s="426"/>
      <c r="AV67" s="426"/>
      <c r="AW67" s="426"/>
      <c r="AX67" s="427"/>
    </row>
  </sheetData>
  <mergeCells count="255">
    <mergeCell ref="T55:AF55"/>
    <mergeCell ref="A56:B57"/>
    <mergeCell ref="C56:F56"/>
    <mergeCell ref="C54:F54"/>
    <mergeCell ref="A64:AX64"/>
    <mergeCell ref="A65:AX65"/>
    <mergeCell ref="A66:AX66"/>
    <mergeCell ref="A67:B67"/>
    <mergeCell ref="C67:J67"/>
    <mergeCell ref="K67:R67"/>
    <mergeCell ref="S67:Z67"/>
    <mergeCell ref="AA67:AH67"/>
    <mergeCell ref="AI67:AP67"/>
    <mergeCell ref="AQ67:AX67"/>
    <mergeCell ref="G54:S54"/>
    <mergeCell ref="T54:AF54"/>
    <mergeCell ref="A49:B51"/>
    <mergeCell ref="C49:AC49"/>
    <mergeCell ref="AD49:AF49"/>
    <mergeCell ref="A43:B48"/>
    <mergeCell ref="A58:AX58"/>
    <mergeCell ref="A63:E63"/>
    <mergeCell ref="F63:AX63"/>
    <mergeCell ref="G56:AX56"/>
    <mergeCell ref="C57:F57"/>
    <mergeCell ref="G57:AX57"/>
    <mergeCell ref="A52:B55"/>
    <mergeCell ref="C52:AC52"/>
    <mergeCell ref="AD52:AF52"/>
    <mergeCell ref="AG52:AX55"/>
    <mergeCell ref="C53:F53"/>
    <mergeCell ref="G53:S53"/>
    <mergeCell ref="T53:AF53"/>
    <mergeCell ref="A59:AX59"/>
    <mergeCell ref="A60:AX60"/>
    <mergeCell ref="A61:E61"/>
    <mergeCell ref="F61:AX61"/>
    <mergeCell ref="A62:AX62"/>
    <mergeCell ref="C55:F55"/>
    <mergeCell ref="G55:S55"/>
    <mergeCell ref="AG49:AX51"/>
    <mergeCell ref="C50:AC50"/>
    <mergeCell ref="AD50:AF50"/>
    <mergeCell ref="C51:AC51"/>
    <mergeCell ref="AD51:AF51"/>
    <mergeCell ref="C42:AC42"/>
    <mergeCell ref="AD42:AF42"/>
    <mergeCell ref="C43:AC43"/>
    <mergeCell ref="AD43:AF43"/>
    <mergeCell ref="AG43:AX48"/>
    <mergeCell ref="C44:AC44"/>
    <mergeCell ref="AD44:AF44"/>
    <mergeCell ref="C45:AC45"/>
    <mergeCell ref="AD45:AF45"/>
    <mergeCell ref="C46:AC46"/>
    <mergeCell ref="AD46:AF46"/>
    <mergeCell ref="C47:AC47"/>
    <mergeCell ref="AD47:AF47"/>
    <mergeCell ref="C48:AC48"/>
    <mergeCell ref="AD48:AF48"/>
    <mergeCell ref="A38:AX38"/>
    <mergeCell ref="C39:AC39"/>
    <mergeCell ref="AD39:AF39"/>
    <mergeCell ref="AG39:AX39"/>
    <mergeCell ref="A40:B42"/>
    <mergeCell ref="C40:AC40"/>
    <mergeCell ref="AD40:AF40"/>
    <mergeCell ref="AG40:AX42"/>
    <mergeCell ref="C41:AC41"/>
    <mergeCell ref="AD41:AF41"/>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AO26:AS26"/>
    <mergeCell ref="AT26:AX26"/>
    <mergeCell ref="AJ27:AN27"/>
    <mergeCell ref="AO27:AS27"/>
    <mergeCell ref="AB24:AD25"/>
    <mergeCell ref="AO23:AS23"/>
    <mergeCell ref="AT23:AX23"/>
    <mergeCell ref="AO24:AS24"/>
    <mergeCell ref="AT24:AX24"/>
    <mergeCell ref="AO25:AS25"/>
    <mergeCell ref="AT25:AX25"/>
    <mergeCell ref="AT27:AX27"/>
    <mergeCell ref="G27:X28"/>
    <mergeCell ref="Y27:AA27"/>
    <mergeCell ref="AB27:AD27"/>
    <mergeCell ref="AE27:AI27"/>
    <mergeCell ref="G23:X23"/>
    <mergeCell ref="Y23:AA23"/>
    <mergeCell ref="AB23:AD23"/>
    <mergeCell ref="AE23:AI23"/>
    <mergeCell ref="AJ23:AN23"/>
    <mergeCell ref="AE25:AI25"/>
    <mergeCell ref="AJ25:AN25"/>
    <mergeCell ref="AJ26:AN26"/>
    <mergeCell ref="G24:X25"/>
    <mergeCell ref="Y24:AA24"/>
    <mergeCell ref="AE24:AI24"/>
    <mergeCell ref="AJ24:AN24"/>
    <mergeCell ref="Y25:AA25"/>
    <mergeCell ref="Y28:AA28"/>
    <mergeCell ref="AB28:AD28"/>
    <mergeCell ref="AE28:AI28"/>
    <mergeCell ref="AJ28:AN28"/>
    <mergeCell ref="AO28:AS28"/>
    <mergeCell ref="AT28:AX28"/>
    <mergeCell ref="AT19:AX19"/>
    <mergeCell ref="G20:X22"/>
    <mergeCell ref="Y20:AA20"/>
    <mergeCell ref="AB20:AD20"/>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O20:AS20"/>
    <mergeCell ref="AT20:AX20"/>
    <mergeCell ref="Y21:AA21"/>
    <mergeCell ref="A19:F22"/>
    <mergeCell ref="A23:F25"/>
    <mergeCell ref="G19:X19"/>
    <mergeCell ref="Y19:AA19"/>
    <mergeCell ref="AB19:AD19"/>
    <mergeCell ref="AE19:AI19"/>
    <mergeCell ref="AJ19:AN19"/>
    <mergeCell ref="AB21:AD21"/>
    <mergeCell ref="G17:O17"/>
    <mergeCell ref="P17:V17"/>
    <mergeCell ref="W17:AC17"/>
    <mergeCell ref="AD17:AJ17"/>
    <mergeCell ref="AK17:AQ17"/>
    <mergeCell ref="AO19:AS19"/>
    <mergeCell ref="AE20:AI20"/>
    <mergeCell ref="AJ20:AN20"/>
    <mergeCell ref="AR17:AX17"/>
    <mergeCell ref="G18:O18"/>
    <mergeCell ref="P18:V18"/>
    <mergeCell ref="W18:AC18"/>
    <mergeCell ref="AD18:AJ18"/>
    <mergeCell ref="AK18:AQ18"/>
    <mergeCell ref="AR18:AX18"/>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938" t="str">
        <f ca="1">RIGHT(CELL("filename",AQ1),LEN(CELL("filename",AQ1))-FIND("]",CELL("filename",AQ1)))</f>
        <v>266</v>
      </c>
      <c r="AR1" s="938"/>
      <c r="AS1" s="938"/>
      <c r="AT1" s="938"/>
      <c r="AU1" s="938"/>
      <c r="AV1" s="938"/>
      <c r="AW1" s="938"/>
      <c r="AX1" s="938"/>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35.25" customHeight="1">
      <c r="A3" s="56" t="s">
        <v>3</v>
      </c>
      <c r="B3" s="57"/>
      <c r="C3" s="57"/>
      <c r="D3" s="57"/>
      <c r="E3" s="57"/>
      <c r="F3" s="57"/>
      <c r="G3" s="1848" t="s">
        <v>1756</v>
      </c>
      <c r="H3" s="836"/>
      <c r="I3" s="836"/>
      <c r="J3" s="836"/>
      <c r="K3" s="836"/>
      <c r="L3" s="836"/>
      <c r="M3" s="836"/>
      <c r="N3" s="836"/>
      <c r="O3" s="836"/>
      <c r="P3" s="836"/>
      <c r="Q3" s="836"/>
      <c r="R3" s="836"/>
      <c r="S3" s="836"/>
      <c r="T3" s="836"/>
      <c r="U3" s="836"/>
      <c r="V3" s="836"/>
      <c r="W3" s="836"/>
      <c r="X3" s="836"/>
      <c r="Y3" s="60" t="s">
        <v>245</v>
      </c>
      <c r="Z3" s="61"/>
      <c r="AA3" s="61"/>
      <c r="AB3" s="61"/>
      <c r="AC3" s="61"/>
      <c r="AD3" s="62"/>
      <c r="AE3" s="1278" t="s">
        <v>1298</v>
      </c>
      <c r="AF3" s="713"/>
      <c r="AG3" s="713"/>
      <c r="AH3" s="713"/>
      <c r="AI3" s="713"/>
      <c r="AJ3" s="713"/>
      <c r="AK3" s="713"/>
      <c r="AL3" s="713"/>
      <c r="AM3" s="713"/>
      <c r="AN3" s="713"/>
      <c r="AO3" s="713"/>
      <c r="AP3" s="714"/>
      <c r="AQ3" s="66" t="s">
        <v>8</v>
      </c>
      <c r="AR3" s="61"/>
      <c r="AS3" s="61"/>
      <c r="AT3" s="61"/>
      <c r="AU3" s="61"/>
      <c r="AV3" s="61"/>
      <c r="AW3" s="61"/>
      <c r="AX3" s="67"/>
    </row>
    <row r="4" spans="1:50" ht="30" customHeight="1">
      <c r="A4" s="84" t="s">
        <v>9</v>
      </c>
      <c r="B4" s="85"/>
      <c r="C4" s="85"/>
      <c r="D4" s="85"/>
      <c r="E4" s="85"/>
      <c r="F4" s="86"/>
      <c r="G4" s="845" t="s">
        <v>1755</v>
      </c>
      <c r="H4" s="846"/>
      <c r="I4" s="846"/>
      <c r="J4" s="846"/>
      <c r="K4" s="846"/>
      <c r="L4" s="846"/>
      <c r="M4" s="846"/>
      <c r="N4" s="846"/>
      <c r="O4" s="846"/>
      <c r="P4" s="846"/>
      <c r="Q4" s="846"/>
      <c r="R4" s="846"/>
      <c r="S4" s="846"/>
      <c r="T4" s="846"/>
      <c r="U4" s="846"/>
      <c r="V4" s="1539"/>
      <c r="W4" s="1539"/>
      <c r="X4" s="1539"/>
      <c r="Y4" s="90" t="s">
        <v>11</v>
      </c>
      <c r="Z4" s="91"/>
      <c r="AA4" s="91"/>
      <c r="AB4" s="91"/>
      <c r="AC4" s="91"/>
      <c r="AD4" s="92"/>
      <c r="AE4" s="719" t="s">
        <v>1754</v>
      </c>
      <c r="AF4" s="719"/>
      <c r="AG4" s="719"/>
      <c r="AH4" s="719"/>
      <c r="AI4" s="719"/>
      <c r="AJ4" s="719"/>
      <c r="AK4" s="719"/>
      <c r="AL4" s="719"/>
      <c r="AM4" s="719"/>
      <c r="AN4" s="719"/>
      <c r="AO4" s="719"/>
      <c r="AP4" s="1637"/>
      <c r="AQ4" s="457" t="s">
        <v>1753</v>
      </c>
      <c r="AR4" s="458"/>
      <c r="AS4" s="458"/>
      <c r="AT4" s="458"/>
      <c r="AU4" s="458"/>
      <c r="AV4" s="458"/>
      <c r="AW4" s="458"/>
      <c r="AX4" s="459"/>
    </row>
    <row r="5" spans="1:50" ht="43.5" customHeight="1">
      <c r="A5" s="99" t="s">
        <v>14</v>
      </c>
      <c r="B5" s="100"/>
      <c r="C5" s="100"/>
      <c r="D5" s="100"/>
      <c r="E5" s="100"/>
      <c r="F5" s="100"/>
      <c r="G5" s="847" t="s">
        <v>15</v>
      </c>
      <c r="H5" s="1539"/>
      <c r="I5" s="1539"/>
      <c r="J5" s="1539"/>
      <c r="K5" s="1539"/>
      <c r="L5" s="1539"/>
      <c r="M5" s="1539"/>
      <c r="N5" s="1539"/>
      <c r="O5" s="1539"/>
      <c r="P5" s="1539"/>
      <c r="Q5" s="1539"/>
      <c r="R5" s="1539"/>
      <c r="S5" s="1539"/>
      <c r="T5" s="1539"/>
      <c r="U5" s="1539"/>
      <c r="V5" s="1539"/>
      <c r="W5" s="1539"/>
      <c r="X5" s="1539"/>
      <c r="Y5" s="103" t="s">
        <v>16</v>
      </c>
      <c r="Z5" s="104"/>
      <c r="AA5" s="104"/>
      <c r="AB5" s="104"/>
      <c r="AC5" s="104"/>
      <c r="AD5" s="105"/>
      <c r="AE5" s="2008" t="s">
        <v>1752</v>
      </c>
      <c r="AF5" s="2009"/>
      <c r="AG5" s="2009"/>
      <c r="AH5" s="2009"/>
      <c r="AI5" s="2009"/>
      <c r="AJ5" s="2009"/>
      <c r="AK5" s="2009"/>
      <c r="AL5" s="2009"/>
      <c r="AM5" s="2009"/>
      <c r="AN5" s="2009"/>
      <c r="AO5" s="2009"/>
      <c r="AP5" s="2009"/>
      <c r="AQ5" s="2010"/>
      <c r="AR5" s="2010"/>
      <c r="AS5" s="2010"/>
      <c r="AT5" s="2010"/>
      <c r="AU5" s="2010"/>
      <c r="AV5" s="2010"/>
      <c r="AW5" s="2010"/>
      <c r="AX5" s="2011"/>
    </row>
    <row r="6" spans="1:50" ht="39.950000000000003" customHeight="1">
      <c r="A6" s="68" t="s">
        <v>18</v>
      </c>
      <c r="B6" s="69"/>
      <c r="C6" s="69"/>
      <c r="D6" s="69"/>
      <c r="E6" s="69"/>
      <c r="F6" s="69"/>
      <c r="G6" s="558" t="s">
        <v>1751</v>
      </c>
      <c r="H6" s="71"/>
      <c r="I6" s="71"/>
      <c r="J6" s="71"/>
      <c r="K6" s="71"/>
      <c r="L6" s="71"/>
      <c r="M6" s="71"/>
      <c r="N6" s="71"/>
      <c r="O6" s="71"/>
      <c r="P6" s="71"/>
      <c r="Q6" s="71"/>
      <c r="R6" s="71"/>
      <c r="S6" s="71"/>
      <c r="T6" s="71"/>
      <c r="U6" s="71"/>
      <c r="V6" s="451"/>
      <c r="W6" s="451"/>
      <c r="X6" s="451"/>
      <c r="Y6" s="73" t="s">
        <v>238</v>
      </c>
      <c r="Z6" s="74"/>
      <c r="AA6" s="74"/>
      <c r="AB6" s="74"/>
      <c r="AC6" s="74"/>
      <c r="AD6" s="75"/>
      <c r="AE6" s="559" t="s">
        <v>235</v>
      </c>
      <c r="AF6" s="1429"/>
      <c r="AG6" s="1429"/>
      <c r="AH6" s="1429"/>
      <c r="AI6" s="1429"/>
      <c r="AJ6" s="1429"/>
      <c r="AK6" s="1429"/>
      <c r="AL6" s="1429"/>
      <c r="AM6" s="1429"/>
      <c r="AN6" s="1429"/>
      <c r="AO6" s="1429"/>
      <c r="AP6" s="1429"/>
      <c r="AQ6" s="1429"/>
      <c r="AR6" s="1429"/>
      <c r="AS6" s="1429"/>
      <c r="AT6" s="1429"/>
      <c r="AU6" s="1429"/>
      <c r="AV6" s="1429"/>
      <c r="AW6" s="1429"/>
      <c r="AX6" s="1430"/>
    </row>
    <row r="7" spans="1:50" ht="87.75" customHeight="1">
      <c r="A7" s="79" t="s">
        <v>22</v>
      </c>
      <c r="B7" s="80"/>
      <c r="C7" s="80"/>
      <c r="D7" s="80"/>
      <c r="E7" s="80"/>
      <c r="F7" s="80"/>
      <c r="G7" s="562" t="s">
        <v>1750</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15.5" customHeight="1">
      <c r="A8" s="79" t="s">
        <v>24</v>
      </c>
      <c r="B8" s="80"/>
      <c r="C8" s="80"/>
      <c r="D8" s="80"/>
      <c r="E8" s="80"/>
      <c r="F8" s="80"/>
      <c r="G8" s="562" t="s">
        <v>1749</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831" t="s">
        <v>254</v>
      </c>
      <c r="Q11" s="831"/>
      <c r="R11" s="831"/>
      <c r="S11" s="831"/>
      <c r="T11" s="831"/>
      <c r="U11" s="831"/>
      <c r="V11" s="831"/>
      <c r="W11" s="831" t="s">
        <v>254</v>
      </c>
      <c r="X11" s="831"/>
      <c r="Y11" s="831"/>
      <c r="Z11" s="831"/>
      <c r="AA11" s="831"/>
      <c r="AB11" s="831"/>
      <c r="AC11" s="831"/>
      <c r="AD11" s="831" t="s">
        <v>254</v>
      </c>
      <c r="AE11" s="831"/>
      <c r="AF11" s="831"/>
      <c r="AG11" s="831"/>
      <c r="AH11" s="831"/>
      <c r="AI11" s="831"/>
      <c r="AJ11" s="831"/>
      <c r="AK11" s="142" t="s">
        <v>254</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823" t="s">
        <v>254</v>
      </c>
      <c r="Q12" s="823"/>
      <c r="R12" s="823"/>
      <c r="S12" s="823"/>
      <c r="T12" s="823"/>
      <c r="U12" s="823"/>
      <c r="V12" s="823"/>
      <c r="W12" s="822" t="s">
        <v>202</v>
      </c>
      <c r="X12" s="823"/>
      <c r="Y12" s="823"/>
      <c r="Z12" s="823"/>
      <c r="AA12" s="823"/>
      <c r="AB12" s="823"/>
      <c r="AC12" s="823"/>
      <c r="AD12" s="822">
        <v>82</v>
      </c>
      <c r="AE12" s="823"/>
      <c r="AF12" s="823"/>
      <c r="AG12" s="823"/>
      <c r="AH12" s="823"/>
      <c r="AI12" s="823"/>
      <c r="AJ12" s="823"/>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44" t="s">
        <v>552</v>
      </c>
      <c r="Q16" s="1644"/>
      <c r="R16" s="1644"/>
      <c r="S16" s="1644"/>
      <c r="T16" s="1644"/>
      <c r="U16" s="1644"/>
      <c r="V16" s="1644"/>
      <c r="W16" s="1644" t="s">
        <v>552</v>
      </c>
      <c r="X16" s="1644"/>
      <c r="Y16" s="1644"/>
      <c r="Z16" s="1644"/>
      <c r="AA16" s="1644"/>
      <c r="AB16" s="1644"/>
      <c r="AC16" s="1644"/>
      <c r="AD16" s="165">
        <v>82</v>
      </c>
      <c r="AE16" s="165"/>
      <c r="AF16" s="165"/>
      <c r="AG16" s="165"/>
      <c r="AH16" s="165"/>
      <c r="AI16" s="165"/>
      <c r="AJ16" s="165"/>
      <c r="AK16" s="165" t="s">
        <v>552</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t="s">
        <v>552</v>
      </c>
      <c r="Q17" s="475"/>
      <c r="R17" s="475"/>
      <c r="S17" s="475"/>
      <c r="T17" s="475"/>
      <c r="U17" s="475"/>
      <c r="V17" s="475"/>
      <c r="W17" s="475" t="s">
        <v>552</v>
      </c>
      <c r="X17" s="475"/>
      <c r="Y17" s="475"/>
      <c r="Z17" s="475"/>
      <c r="AA17" s="475"/>
      <c r="AB17" s="475"/>
      <c r="AC17" s="475"/>
      <c r="AD17" s="169">
        <v>82</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5" t="s">
        <v>552</v>
      </c>
      <c r="Q18" s="475"/>
      <c r="R18" s="475"/>
      <c r="S18" s="475"/>
      <c r="T18" s="475"/>
      <c r="U18" s="475"/>
      <c r="V18" s="475"/>
      <c r="W18" s="475" t="s">
        <v>552</v>
      </c>
      <c r="X18" s="475"/>
      <c r="Y18" s="475"/>
      <c r="Z18" s="475"/>
      <c r="AA18" s="475"/>
      <c r="AB18" s="475"/>
      <c r="AC18" s="475"/>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1613</v>
      </c>
      <c r="AU19" s="187"/>
      <c r="AV19" s="187"/>
      <c r="AW19" s="187"/>
      <c r="AX19" s="194"/>
    </row>
    <row r="20" spans="1:55" ht="26.85" customHeight="1">
      <c r="A20" s="179"/>
      <c r="B20" s="177"/>
      <c r="C20" s="177"/>
      <c r="D20" s="177"/>
      <c r="E20" s="177"/>
      <c r="F20" s="178"/>
      <c r="G20" s="730" t="s">
        <v>1748</v>
      </c>
      <c r="H20" s="877"/>
      <c r="I20" s="877"/>
      <c r="J20" s="877"/>
      <c r="K20" s="877"/>
      <c r="L20" s="877"/>
      <c r="M20" s="877"/>
      <c r="N20" s="877"/>
      <c r="O20" s="877"/>
      <c r="P20" s="877"/>
      <c r="Q20" s="877"/>
      <c r="R20" s="877"/>
      <c r="S20" s="877"/>
      <c r="T20" s="877"/>
      <c r="U20" s="877"/>
      <c r="V20" s="877"/>
      <c r="W20" s="877"/>
      <c r="X20" s="892"/>
      <c r="Y20" s="204" t="s">
        <v>49</v>
      </c>
      <c r="Z20" s="205"/>
      <c r="AA20" s="206"/>
      <c r="AB20" s="941" t="s">
        <v>1747</v>
      </c>
      <c r="AC20" s="941"/>
      <c r="AD20" s="941"/>
      <c r="AE20" s="2659" t="s">
        <v>552</v>
      </c>
      <c r="AF20" s="2659"/>
      <c r="AG20" s="2659"/>
      <c r="AH20" s="2659"/>
      <c r="AI20" s="2659"/>
      <c r="AJ20" s="169" t="s">
        <v>552</v>
      </c>
      <c r="AK20" s="169"/>
      <c r="AL20" s="169"/>
      <c r="AM20" s="169"/>
      <c r="AN20" s="169"/>
      <c r="AO20" s="169">
        <v>58</v>
      </c>
      <c r="AP20" s="169"/>
      <c r="AQ20" s="169"/>
      <c r="AR20" s="169"/>
      <c r="AS20" s="169"/>
      <c r="AT20" s="170"/>
      <c r="AU20" s="170"/>
      <c r="AV20" s="170"/>
      <c r="AW20" s="170"/>
      <c r="AX20" s="171"/>
    </row>
    <row r="21" spans="1:55" ht="23.8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188" t="s">
        <v>1747</v>
      </c>
      <c r="AC21" s="188"/>
      <c r="AD21" s="188"/>
      <c r="AE21" s="188" t="s">
        <v>552</v>
      </c>
      <c r="AF21" s="188"/>
      <c r="AG21" s="188"/>
      <c r="AH21" s="188"/>
      <c r="AI21" s="188"/>
      <c r="AJ21" s="188" t="s">
        <v>552</v>
      </c>
      <c r="AK21" s="188"/>
      <c r="AL21" s="188"/>
      <c r="AM21" s="188"/>
      <c r="AN21" s="188"/>
      <c r="AO21" s="188" t="s">
        <v>59</v>
      </c>
      <c r="AP21" s="188"/>
      <c r="AQ21" s="188"/>
      <c r="AR21" s="188"/>
      <c r="AS21" s="188"/>
      <c r="AT21" s="169">
        <v>55</v>
      </c>
      <c r="AU21" s="169"/>
      <c r="AV21" s="169"/>
      <c r="AW21" s="169"/>
      <c r="AX21" s="189"/>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28" t="s">
        <v>52</v>
      </c>
      <c r="Z22" s="129"/>
      <c r="AA22" s="130"/>
      <c r="AB22" s="188" t="s">
        <v>199</v>
      </c>
      <c r="AC22" s="188"/>
      <c r="AD22" s="188"/>
      <c r="AE22" s="188" t="s">
        <v>552</v>
      </c>
      <c r="AF22" s="188"/>
      <c r="AG22" s="188"/>
      <c r="AH22" s="188"/>
      <c r="AI22" s="188"/>
      <c r="AJ22" s="188" t="s">
        <v>552</v>
      </c>
      <c r="AK22" s="188"/>
      <c r="AL22" s="188"/>
      <c r="AM22" s="188"/>
      <c r="AN22" s="188"/>
      <c r="AO22" s="188" t="s">
        <v>59</v>
      </c>
      <c r="AP22" s="188"/>
      <c r="AQ22" s="188"/>
      <c r="AR22" s="188"/>
      <c r="AS22" s="188"/>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730" t="s">
        <v>1746</v>
      </c>
      <c r="H24" s="877"/>
      <c r="I24" s="877"/>
      <c r="J24" s="877"/>
      <c r="K24" s="877"/>
      <c r="L24" s="877"/>
      <c r="M24" s="877"/>
      <c r="N24" s="877"/>
      <c r="O24" s="877"/>
      <c r="P24" s="877"/>
      <c r="Q24" s="877"/>
      <c r="R24" s="877"/>
      <c r="S24" s="877"/>
      <c r="T24" s="877"/>
      <c r="U24" s="877"/>
      <c r="V24" s="877"/>
      <c r="W24" s="877"/>
      <c r="X24" s="892"/>
      <c r="Y24" s="226" t="s">
        <v>58</v>
      </c>
      <c r="Z24" s="227"/>
      <c r="AA24" s="228"/>
      <c r="AB24" s="229" t="s">
        <v>675</v>
      </c>
      <c r="AC24" s="227"/>
      <c r="AD24" s="228"/>
      <c r="AE24" s="190" t="s">
        <v>1745</v>
      </c>
      <c r="AF24" s="190"/>
      <c r="AG24" s="190"/>
      <c r="AH24" s="190"/>
      <c r="AI24" s="190"/>
      <c r="AJ24" s="173" t="s">
        <v>1745</v>
      </c>
      <c r="AK24" s="173"/>
      <c r="AL24" s="173"/>
      <c r="AM24" s="173"/>
      <c r="AN24" s="173"/>
      <c r="AO24" s="173" t="s">
        <v>1745</v>
      </c>
      <c r="AP24" s="173"/>
      <c r="AQ24" s="173"/>
      <c r="AR24" s="173"/>
      <c r="AS24" s="173"/>
      <c r="AT24" s="234" t="s">
        <v>1289</v>
      </c>
      <c r="AU24" s="74"/>
      <c r="AV24" s="74"/>
      <c r="AW24" s="74"/>
      <c r="AX24" s="265"/>
      <c r="AY24" s="2"/>
      <c r="AZ24" s="3"/>
      <c r="BA24" s="3"/>
      <c r="BB24" s="3"/>
      <c r="BC24" s="3"/>
    </row>
    <row r="25" spans="1:55" ht="32.25" customHeight="1">
      <c r="A25" s="246"/>
      <c r="B25" s="247"/>
      <c r="C25" s="247"/>
      <c r="D25" s="247"/>
      <c r="E25" s="247"/>
      <c r="F25" s="248"/>
      <c r="G25" s="895"/>
      <c r="H25" s="869"/>
      <c r="I25" s="869"/>
      <c r="J25" s="869"/>
      <c r="K25" s="869"/>
      <c r="L25" s="869"/>
      <c r="M25" s="869"/>
      <c r="N25" s="869"/>
      <c r="O25" s="869"/>
      <c r="P25" s="869"/>
      <c r="Q25" s="869"/>
      <c r="R25" s="869"/>
      <c r="S25" s="869"/>
      <c r="T25" s="869"/>
      <c r="U25" s="869"/>
      <c r="V25" s="869"/>
      <c r="W25" s="869"/>
      <c r="X25" s="896"/>
      <c r="Y25" s="230" t="s">
        <v>1285</v>
      </c>
      <c r="Z25" s="231"/>
      <c r="AA25" s="232"/>
      <c r="AB25" s="229" t="s">
        <v>675</v>
      </c>
      <c r="AC25" s="227"/>
      <c r="AD25" s="228"/>
      <c r="AE25" s="234" t="s">
        <v>552</v>
      </c>
      <c r="AF25" s="74"/>
      <c r="AG25" s="74"/>
      <c r="AH25" s="74"/>
      <c r="AI25" s="75"/>
      <c r="AJ25" s="235" t="s">
        <v>552</v>
      </c>
      <c r="AK25" s="236"/>
      <c r="AL25" s="236"/>
      <c r="AM25" s="236"/>
      <c r="AN25" s="237"/>
      <c r="AO25" s="235" t="s">
        <v>552</v>
      </c>
      <c r="AP25" s="236"/>
      <c r="AQ25" s="236"/>
      <c r="AR25" s="236"/>
      <c r="AS25" s="237"/>
      <c r="AT25" s="235">
        <v>60</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1744</v>
      </c>
      <c r="H27" s="527"/>
      <c r="I27" s="527"/>
      <c r="J27" s="527"/>
      <c r="K27" s="527"/>
      <c r="L27" s="527"/>
      <c r="M27" s="527"/>
      <c r="N27" s="527"/>
      <c r="O27" s="527"/>
      <c r="P27" s="527"/>
      <c r="Q27" s="527"/>
      <c r="R27" s="527"/>
      <c r="S27" s="527"/>
      <c r="T27" s="527"/>
      <c r="U27" s="527"/>
      <c r="V27" s="527"/>
      <c r="W27" s="527"/>
      <c r="X27" s="527"/>
      <c r="Y27" s="261" t="s">
        <v>62</v>
      </c>
      <c r="Z27" s="262"/>
      <c r="AA27" s="263"/>
      <c r="AB27" s="502" t="s">
        <v>675</v>
      </c>
      <c r="AC27" s="503"/>
      <c r="AD27" s="532"/>
      <c r="AE27" s="502" t="s">
        <v>1743</v>
      </c>
      <c r="AF27" s="503"/>
      <c r="AG27" s="503"/>
      <c r="AH27" s="503"/>
      <c r="AI27" s="532"/>
      <c r="AJ27" s="502" t="s">
        <v>450</v>
      </c>
      <c r="AK27" s="503"/>
      <c r="AL27" s="503"/>
      <c r="AM27" s="503"/>
      <c r="AN27" s="532"/>
      <c r="AO27" s="502" t="s">
        <v>450</v>
      </c>
      <c r="AP27" s="503"/>
      <c r="AQ27" s="503"/>
      <c r="AR27" s="503"/>
      <c r="AS27" s="532"/>
      <c r="AT27" s="502" t="s">
        <v>1742</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861</v>
      </c>
      <c r="AC28" s="742"/>
      <c r="AD28" s="743"/>
      <c r="AE28" s="502" t="s">
        <v>450</v>
      </c>
      <c r="AF28" s="503"/>
      <c r="AG28" s="503"/>
      <c r="AH28" s="503"/>
      <c r="AI28" s="532"/>
      <c r="AJ28" s="502" t="s">
        <v>37</v>
      </c>
      <c r="AK28" s="503"/>
      <c r="AL28" s="503"/>
      <c r="AM28" s="503"/>
      <c r="AN28" s="532"/>
      <c r="AO28" s="502" t="s">
        <v>37</v>
      </c>
      <c r="AP28" s="503"/>
      <c r="AQ28" s="503"/>
      <c r="AR28" s="503"/>
      <c r="AS28" s="532"/>
      <c r="AT28" s="502" t="s">
        <v>1741</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4" customHeight="1">
      <c r="A30" s="276"/>
      <c r="B30" s="277"/>
      <c r="C30" s="2656" t="s">
        <v>1740</v>
      </c>
      <c r="D30" s="2657"/>
      <c r="E30" s="2657"/>
      <c r="F30" s="2657"/>
      <c r="G30" s="2657"/>
      <c r="H30" s="2657"/>
      <c r="I30" s="2657"/>
      <c r="J30" s="2657"/>
      <c r="K30" s="2658"/>
      <c r="L30" s="142" t="s">
        <v>37</v>
      </c>
      <c r="M30" s="142"/>
      <c r="N30" s="142"/>
      <c r="O30" s="142"/>
      <c r="P30" s="142"/>
      <c r="Q30" s="142"/>
      <c r="R30" s="142"/>
      <c r="S30" s="142"/>
      <c r="T30" s="142"/>
      <c r="U30" s="142"/>
      <c r="V30" s="142"/>
      <c r="W30" s="14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854"/>
      <c r="D31" s="855"/>
      <c r="E31" s="855"/>
      <c r="F31" s="855"/>
      <c r="G31" s="855"/>
      <c r="H31" s="855"/>
      <c r="I31" s="855"/>
      <c r="J31" s="855"/>
      <c r="K31" s="856"/>
      <c r="L31" s="157"/>
      <c r="M31" s="157"/>
      <c r="N31" s="157"/>
      <c r="O31" s="157"/>
      <c r="P31" s="157"/>
      <c r="Q31" s="157"/>
      <c r="R31" s="157"/>
      <c r="S31" s="157"/>
      <c r="T31" s="157"/>
      <c r="U31" s="157"/>
      <c r="V31" s="157"/>
      <c r="W31" s="15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854"/>
      <c r="D32" s="855"/>
      <c r="E32" s="855"/>
      <c r="F32" s="855"/>
      <c r="G32" s="855"/>
      <c r="H32" s="855"/>
      <c r="I32" s="855"/>
      <c r="J32" s="855"/>
      <c r="K32" s="856"/>
      <c r="L32" s="157"/>
      <c r="M32" s="157"/>
      <c r="N32" s="157"/>
      <c r="O32" s="157"/>
      <c r="P32" s="157"/>
      <c r="Q32" s="157"/>
      <c r="R32" s="157"/>
      <c r="S32" s="157"/>
      <c r="T32" s="157"/>
      <c r="U32" s="157"/>
      <c r="V32" s="157"/>
      <c r="W32" s="15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854"/>
      <c r="D33" s="855"/>
      <c r="E33" s="855"/>
      <c r="F33" s="855"/>
      <c r="G33" s="855"/>
      <c r="H33" s="855"/>
      <c r="I33" s="855"/>
      <c r="J33" s="855"/>
      <c r="K33" s="856"/>
      <c r="L33" s="157"/>
      <c r="M33" s="157"/>
      <c r="N33" s="157"/>
      <c r="O33" s="157"/>
      <c r="P33" s="157"/>
      <c r="Q33" s="157"/>
      <c r="R33" s="157"/>
      <c r="S33" s="157"/>
      <c r="T33" s="157"/>
      <c r="U33" s="157"/>
      <c r="V33" s="157"/>
      <c r="W33" s="15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854"/>
      <c r="D34" s="855"/>
      <c r="E34" s="855"/>
      <c r="F34" s="855"/>
      <c r="G34" s="855"/>
      <c r="H34" s="855"/>
      <c r="I34" s="855"/>
      <c r="J34" s="855"/>
      <c r="K34" s="856"/>
      <c r="L34" s="157"/>
      <c r="M34" s="157"/>
      <c r="N34" s="157"/>
      <c r="O34" s="157"/>
      <c r="P34" s="157"/>
      <c r="Q34" s="157"/>
      <c r="R34" s="157"/>
      <c r="S34" s="157"/>
      <c r="T34" s="157"/>
      <c r="U34" s="157"/>
      <c r="V34" s="157"/>
      <c r="W34" s="15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857"/>
      <c r="D35" s="858"/>
      <c r="E35" s="858"/>
      <c r="F35" s="858"/>
      <c r="G35" s="858"/>
      <c r="H35" s="858"/>
      <c r="I35" s="858"/>
      <c r="J35" s="858"/>
      <c r="K35" s="859"/>
      <c r="L35" s="860"/>
      <c r="M35" s="858"/>
      <c r="N35" s="858"/>
      <c r="O35" s="858"/>
      <c r="P35" s="858"/>
      <c r="Q35" s="859"/>
      <c r="R35" s="860"/>
      <c r="S35" s="858"/>
      <c r="T35" s="858"/>
      <c r="U35" s="858"/>
      <c r="V35" s="858"/>
      <c r="W35" s="859"/>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t="s">
        <v>37</v>
      </c>
      <c r="M36" s="301"/>
      <c r="N36" s="301"/>
      <c r="O36" s="301"/>
      <c r="P36" s="301"/>
      <c r="Q36" s="302"/>
      <c r="R36" s="557"/>
      <c r="S36" s="301"/>
      <c r="T36" s="301"/>
      <c r="U36" s="301"/>
      <c r="V36" s="301"/>
      <c r="W36" s="302"/>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405" t="s">
        <v>74</v>
      </c>
      <c r="AE39" s="405"/>
      <c r="AF39" s="405"/>
      <c r="AG39" s="404" t="s">
        <v>75</v>
      </c>
      <c r="AH39" s="405"/>
      <c r="AI39" s="405"/>
      <c r="AJ39" s="405"/>
      <c r="AK39" s="405"/>
      <c r="AL39" s="405"/>
      <c r="AM39" s="405"/>
      <c r="AN39" s="405"/>
      <c r="AO39" s="405"/>
      <c r="AP39" s="405"/>
      <c r="AQ39" s="405"/>
      <c r="AR39" s="405"/>
      <c r="AS39" s="405"/>
      <c r="AT39" s="405"/>
      <c r="AU39" s="405"/>
      <c r="AV39" s="405"/>
      <c r="AW39" s="405"/>
      <c r="AX39" s="406"/>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664" t="s">
        <v>687</v>
      </c>
      <c r="AE40" s="755"/>
      <c r="AF40" s="756"/>
      <c r="AG40" s="548" t="s">
        <v>1739</v>
      </c>
      <c r="AH40" s="2016"/>
      <c r="AI40" s="2016"/>
      <c r="AJ40" s="2016"/>
      <c r="AK40" s="2016"/>
      <c r="AL40" s="2016"/>
      <c r="AM40" s="2016"/>
      <c r="AN40" s="2016"/>
      <c r="AO40" s="2016"/>
      <c r="AP40" s="2016"/>
      <c r="AQ40" s="2016"/>
      <c r="AR40" s="2016"/>
      <c r="AS40" s="2016"/>
      <c r="AT40" s="2016"/>
      <c r="AU40" s="2016"/>
      <c r="AV40" s="2016"/>
      <c r="AW40" s="2016"/>
      <c r="AX40" s="2017"/>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676" t="s">
        <v>687</v>
      </c>
      <c r="AE41" s="677"/>
      <c r="AF41" s="1991"/>
      <c r="AG41" s="1104"/>
      <c r="AH41" s="1105"/>
      <c r="AI41" s="1105"/>
      <c r="AJ41" s="1105"/>
      <c r="AK41" s="1105"/>
      <c r="AL41" s="1105"/>
      <c r="AM41" s="1105"/>
      <c r="AN41" s="1105"/>
      <c r="AO41" s="1105"/>
      <c r="AP41" s="1105"/>
      <c r="AQ41" s="1105"/>
      <c r="AR41" s="1105"/>
      <c r="AS41" s="1105"/>
      <c r="AT41" s="1105"/>
      <c r="AU41" s="1105"/>
      <c r="AV41" s="1105"/>
      <c r="AW41" s="1105"/>
      <c r="AX41" s="1106"/>
    </row>
    <row r="42" spans="1:50" ht="30" customHeight="1">
      <c r="A42" s="323"/>
      <c r="B42" s="324"/>
      <c r="C42" s="346" t="s">
        <v>1738</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2653" t="s">
        <v>1727</v>
      </c>
      <c r="AE42" s="2654"/>
      <c r="AF42" s="2655"/>
      <c r="AG42" s="1107"/>
      <c r="AH42" s="1108"/>
      <c r="AI42" s="1108"/>
      <c r="AJ42" s="1108"/>
      <c r="AK42" s="1108"/>
      <c r="AL42" s="1108"/>
      <c r="AM42" s="1108"/>
      <c r="AN42" s="1108"/>
      <c r="AO42" s="1108"/>
      <c r="AP42" s="1108"/>
      <c r="AQ42" s="1108"/>
      <c r="AR42" s="1108"/>
      <c r="AS42" s="1108"/>
      <c r="AT42" s="1108"/>
      <c r="AU42" s="1108"/>
      <c r="AV42" s="1108"/>
      <c r="AW42" s="1108"/>
      <c r="AX42" s="1109"/>
    </row>
    <row r="43" spans="1:50" ht="26.25" customHeight="1">
      <c r="A43" s="352" t="s">
        <v>1737</v>
      </c>
      <c r="B43" s="353"/>
      <c r="C43" s="354" t="s">
        <v>1736</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2651" t="s">
        <v>1727</v>
      </c>
      <c r="AE43" s="632"/>
      <c r="AF43" s="633"/>
      <c r="AG43" s="2652" t="s">
        <v>1735</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1734</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1727</v>
      </c>
      <c r="AE44" s="677"/>
      <c r="AF44" s="1991"/>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1733</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2653" t="s">
        <v>1732</v>
      </c>
      <c r="AE45" s="2654"/>
      <c r="AF45" s="2655"/>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1731</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676" t="s">
        <v>1727</v>
      </c>
      <c r="AE46" s="677"/>
      <c r="AF46" s="1991"/>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1730</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1727</v>
      </c>
      <c r="AE47" s="677"/>
      <c r="AF47" s="1991"/>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1729</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2653" t="s">
        <v>450</v>
      </c>
      <c r="AE48" s="2654"/>
      <c r="AF48" s="2655"/>
      <c r="AG48" s="772"/>
      <c r="AH48" s="773"/>
      <c r="AI48" s="773"/>
      <c r="AJ48" s="773"/>
      <c r="AK48" s="773"/>
      <c r="AL48" s="773"/>
      <c r="AM48" s="773"/>
      <c r="AN48" s="773"/>
      <c r="AO48" s="773"/>
      <c r="AP48" s="773"/>
      <c r="AQ48" s="773"/>
      <c r="AR48" s="773"/>
      <c r="AS48" s="773"/>
      <c r="AT48" s="773"/>
      <c r="AU48" s="773"/>
      <c r="AV48" s="773"/>
      <c r="AW48" s="773"/>
      <c r="AX48" s="774"/>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2651" t="s">
        <v>1727</v>
      </c>
      <c r="AE49" s="632"/>
      <c r="AF49" s="633"/>
      <c r="AG49" s="362" t="s">
        <v>1728</v>
      </c>
      <c r="AH49" s="767"/>
      <c r="AI49" s="767"/>
      <c r="AJ49" s="767"/>
      <c r="AK49" s="767"/>
      <c r="AL49" s="767"/>
      <c r="AM49" s="767"/>
      <c r="AN49" s="767"/>
      <c r="AO49" s="767"/>
      <c r="AP49" s="767"/>
      <c r="AQ49" s="767"/>
      <c r="AR49" s="767"/>
      <c r="AS49" s="767"/>
      <c r="AT49" s="767"/>
      <c r="AU49" s="767"/>
      <c r="AV49" s="767"/>
      <c r="AW49" s="767"/>
      <c r="AX49" s="768"/>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687</v>
      </c>
      <c r="AE50" s="677"/>
      <c r="AF50" s="1991"/>
      <c r="AG50" s="769"/>
      <c r="AH50" s="770"/>
      <c r="AI50" s="770"/>
      <c r="AJ50" s="770"/>
      <c r="AK50" s="770"/>
      <c r="AL50" s="770"/>
      <c r="AM50" s="770"/>
      <c r="AN50" s="770"/>
      <c r="AO50" s="770"/>
      <c r="AP50" s="770"/>
      <c r="AQ50" s="770"/>
      <c r="AR50" s="770"/>
      <c r="AS50" s="770"/>
      <c r="AT50" s="770"/>
      <c r="AU50" s="770"/>
      <c r="AV50" s="770"/>
      <c r="AW50" s="770"/>
      <c r="AX50" s="771"/>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2643" t="s">
        <v>1727</v>
      </c>
      <c r="AE51" s="2644"/>
      <c r="AF51" s="2645"/>
      <c r="AG51" s="772"/>
      <c r="AH51" s="773"/>
      <c r="AI51" s="773"/>
      <c r="AJ51" s="773"/>
      <c r="AK51" s="773"/>
      <c r="AL51" s="773"/>
      <c r="AM51" s="773"/>
      <c r="AN51" s="773"/>
      <c r="AO51" s="773"/>
      <c r="AP51" s="773"/>
      <c r="AQ51" s="773"/>
      <c r="AR51" s="773"/>
      <c r="AS51" s="773"/>
      <c r="AT51" s="773"/>
      <c r="AU51" s="773"/>
      <c r="AV51" s="773"/>
      <c r="AW51" s="773"/>
      <c r="AX51" s="774"/>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1992" t="s">
        <v>450</v>
      </c>
      <c r="AE52" s="681"/>
      <c r="AF52" s="1990"/>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65.25" customHeight="1">
      <c r="A56" s="352" t="s">
        <v>100</v>
      </c>
      <c r="B56" s="387"/>
      <c r="C56" s="390" t="s">
        <v>101</v>
      </c>
      <c r="D56" s="391"/>
      <c r="E56" s="391"/>
      <c r="F56" s="392"/>
      <c r="G56" s="778" t="s">
        <v>1726</v>
      </c>
      <c r="H56" s="2646"/>
      <c r="I56" s="2646"/>
      <c r="J56" s="2646"/>
      <c r="K56" s="2646"/>
      <c r="L56" s="2646"/>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c r="AS56" s="2646"/>
      <c r="AT56" s="2646"/>
      <c r="AU56" s="2646"/>
      <c r="AV56" s="2646"/>
      <c r="AW56" s="2646"/>
      <c r="AX56" s="2647"/>
    </row>
    <row r="57" spans="1:50" ht="66.75" customHeight="1" thickBot="1">
      <c r="A57" s="388"/>
      <c r="B57" s="389"/>
      <c r="C57" s="396" t="s">
        <v>103</v>
      </c>
      <c r="D57" s="397"/>
      <c r="E57" s="397"/>
      <c r="F57" s="398"/>
      <c r="G57" s="399" t="s">
        <v>1725</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2648" t="s">
        <v>109</v>
      </c>
      <c r="B66" s="2649"/>
      <c r="C66" s="2649"/>
      <c r="D66" s="2649"/>
      <c r="E66" s="2649"/>
      <c r="F66" s="2649"/>
      <c r="G66" s="2649"/>
      <c r="H66" s="2649"/>
      <c r="I66" s="2649"/>
      <c r="J66" s="2649"/>
      <c r="K66" s="2649"/>
      <c r="L66" s="2649"/>
      <c r="M66" s="2649"/>
      <c r="N66" s="2649"/>
      <c r="O66" s="2649"/>
      <c r="P66" s="2649"/>
      <c r="Q66" s="2649"/>
      <c r="R66" s="2649"/>
      <c r="S66" s="2649"/>
      <c r="T66" s="2649"/>
      <c r="U66" s="2649"/>
      <c r="V66" s="2649"/>
      <c r="W66" s="2649"/>
      <c r="X66" s="2649"/>
      <c r="Y66" s="2649"/>
      <c r="Z66" s="2649"/>
      <c r="AA66" s="2649"/>
      <c r="AB66" s="2649"/>
      <c r="AC66" s="2649"/>
      <c r="AD66" s="2649"/>
      <c r="AE66" s="2649"/>
      <c r="AF66" s="2649"/>
      <c r="AG66" s="2649"/>
      <c r="AH66" s="2649"/>
      <c r="AI66" s="2649"/>
      <c r="AJ66" s="2649"/>
      <c r="AK66" s="2649"/>
      <c r="AL66" s="2649"/>
      <c r="AM66" s="2649"/>
      <c r="AN66" s="2649"/>
      <c r="AO66" s="2649"/>
      <c r="AP66" s="2649"/>
      <c r="AQ66" s="2649"/>
      <c r="AR66" s="2649"/>
      <c r="AS66" s="2649"/>
      <c r="AT66" s="2649"/>
      <c r="AU66" s="2649"/>
      <c r="AV66" s="2649"/>
      <c r="AW66" s="2649"/>
      <c r="AX66" s="2650"/>
    </row>
    <row r="67" spans="1:50" ht="20.100000000000001" customHeight="1" thickBot="1">
      <c r="A67" s="440"/>
      <c r="B67" s="441"/>
      <c r="C67" s="422" t="s">
        <v>110</v>
      </c>
      <c r="D67" s="426"/>
      <c r="E67" s="426"/>
      <c r="F67" s="426"/>
      <c r="G67" s="426"/>
      <c r="H67" s="426"/>
      <c r="I67" s="426"/>
      <c r="J67" s="442"/>
      <c r="K67" s="929" t="s">
        <v>37</v>
      </c>
      <c r="L67" s="930"/>
      <c r="M67" s="930"/>
      <c r="N67" s="930"/>
      <c r="O67" s="930"/>
      <c r="P67" s="930"/>
      <c r="Q67" s="930"/>
      <c r="R67" s="931"/>
      <c r="S67" s="422" t="s">
        <v>111</v>
      </c>
      <c r="T67" s="426"/>
      <c r="U67" s="426"/>
      <c r="V67" s="426"/>
      <c r="W67" s="426"/>
      <c r="X67" s="426"/>
      <c r="Y67" s="426"/>
      <c r="Z67" s="442"/>
      <c r="AA67" s="932" t="s">
        <v>37</v>
      </c>
      <c r="AB67" s="933"/>
      <c r="AC67" s="933"/>
      <c r="AD67" s="933"/>
      <c r="AE67" s="933"/>
      <c r="AF67" s="933"/>
      <c r="AG67" s="933"/>
      <c r="AH67" s="934"/>
      <c r="AI67" s="422" t="s">
        <v>112</v>
      </c>
      <c r="AJ67" s="423"/>
      <c r="AK67" s="423"/>
      <c r="AL67" s="423"/>
      <c r="AM67" s="423"/>
      <c r="AN67" s="423"/>
      <c r="AO67" s="423"/>
      <c r="AP67" s="424"/>
      <c r="AQ67" s="425" t="s">
        <v>37</v>
      </c>
      <c r="AR67" s="426"/>
      <c r="AS67" s="426"/>
      <c r="AT67" s="426"/>
      <c r="AU67" s="426"/>
      <c r="AV67" s="426"/>
      <c r="AW67" s="426"/>
      <c r="AX67" s="427"/>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69" fitToHeight="4" orientation="portrait" horizontalDpi="4294967292" r:id="rId1"/>
  <headerFooter alignWithMargins="0">
    <oddFooter>&amp;C&amp;P</oddFooter>
  </headerFooter>
  <rowBreaks count="1" manualBreakCount="1">
    <brk id="36" max="49"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topLeftCell="E1" zoomScale="130" zoomScaleNormal="75" zoomScaleSheetLayoutView="130"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938" t="str">
        <f ca="1">RIGHT(CELL("filename",AQ1),LEN(CELL("filename",AQ1))-FIND("]",CELL("filename",AQ1)))</f>
        <v>267</v>
      </c>
      <c r="AR1" s="938"/>
      <c r="AS1" s="938"/>
      <c r="AT1" s="938"/>
      <c r="AU1" s="938"/>
      <c r="AV1" s="938"/>
      <c r="AW1" s="938"/>
      <c r="AX1" s="938"/>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45.95" customHeight="1">
      <c r="A3" s="56" t="s">
        <v>3</v>
      </c>
      <c r="B3" s="57"/>
      <c r="C3" s="57"/>
      <c r="D3" s="57"/>
      <c r="E3" s="57"/>
      <c r="F3" s="57"/>
      <c r="G3" s="2660" t="s">
        <v>1769</v>
      </c>
      <c r="H3" s="2661"/>
      <c r="I3" s="2661"/>
      <c r="J3" s="2661"/>
      <c r="K3" s="2661"/>
      <c r="L3" s="2661"/>
      <c r="M3" s="2661"/>
      <c r="N3" s="2661"/>
      <c r="O3" s="2661"/>
      <c r="P3" s="2661"/>
      <c r="Q3" s="2661"/>
      <c r="R3" s="2661"/>
      <c r="S3" s="2661"/>
      <c r="T3" s="2661"/>
      <c r="U3" s="2661"/>
      <c r="V3" s="2661"/>
      <c r="W3" s="2661"/>
      <c r="X3" s="2662"/>
      <c r="Y3" s="60" t="s">
        <v>245</v>
      </c>
      <c r="Z3" s="61"/>
      <c r="AA3" s="61"/>
      <c r="AB3" s="61"/>
      <c r="AC3" s="61"/>
      <c r="AD3" s="62"/>
      <c r="AE3" s="1278" t="s">
        <v>1298</v>
      </c>
      <c r="AF3" s="713"/>
      <c r="AG3" s="713"/>
      <c r="AH3" s="713"/>
      <c r="AI3" s="713"/>
      <c r="AJ3" s="713"/>
      <c r="AK3" s="713"/>
      <c r="AL3" s="713"/>
      <c r="AM3" s="713"/>
      <c r="AN3" s="713"/>
      <c r="AO3" s="713"/>
      <c r="AP3" s="714"/>
      <c r="AQ3" s="66" t="s">
        <v>8</v>
      </c>
      <c r="AR3" s="61"/>
      <c r="AS3" s="61"/>
      <c r="AT3" s="61"/>
      <c r="AU3" s="61"/>
      <c r="AV3" s="61"/>
      <c r="AW3" s="61"/>
      <c r="AX3" s="67"/>
    </row>
    <row r="4" spans="1:50" ht="30" customHeight="1">
      <c r="A4" s="84" t="s">
        <v>9</v>
      </c>
      <c r="B4" s="85"/>
      <c r="C4" s="85"/>
      <c r="D4" s="85"/>
      <c r="E4" s="85"/>
      <c r="F4" s="86"/>
      <c r="G4" s="845" t="s">
        <v>1755</v>
      </c>
      <c r="H4" s="846"/>
      <c r="I4" s="846"/>
      <c r="J4" s="846"/>
      <c r="K4" s="846"/>
      <c r="L4" s="846"/>
      <c r="M4" s="846"/>
      <c r="N4" s="846"/>
      <c r="O4" s="846"/>
      <c r="P4" s="846"/>
      <c r="Q4" s="846"/>
      <c r="R4" s="846"/>
      <c r="S4" s="846"/>
      <c r="T4" s="846"/>
      <c r="U4" s="846"/>
      <c r="V4" s="1539"/>
      <c r="W4" s="1539"/>
      <c r="X4" s="1540"/>
      <c r="Y4" s="90" t="s">
        <v>11</v>
      </c>
      <c r="Z4" s="91"/>
      <c r="AA4" s="91"/>
      <c r="AB4" s="91"/>
      <c r="AC4" s="91"/>
      <c r="AD4" s="92"/>
      <c r="AE4" s="719" t="s">
        <v>1754</v>
      </c>
      <c r="AF4" s="719"/>
      <c r="AG4" s="719"/>
      <c r="AH4" s="719"/>
      <c r="AI4" s="719"/>
      <c r="AJ4" s="719"/>
      <c r="AK4" s="719"/>
      <c r="AL4" s="719"/>
      <c r="AM4" s="719"/>
      <c r="AN4" s="719"/>
      <c r="AO4" s="719"/>
      <c r="AP4" s="1637"/>
      <c r="AQ4" s="457" t="s">
        <v>1753</v>
      </c>
      <c r="AR4" s="458"/>
      <c r="AS4" s="458"/>
      <c r="AT4" s="458"/>
      <c r="AU4" s="458"/>
      <c r="AV4" s="458"/>
      <c r="AW4" s="458"/>
      <c r="AX4" s="459"/>
    </row>
    <row r="5" spans="1:50" ht="57.75" customHeight="1">
      <c r="A5" s="99" t="s">
        <v>14</v>
      </c>
      <c r="B5" s="100"/>
      <c r="C5" s="100"/>
      <c r="D5" s="100"/>
      <c r="E5" s="100"/>
      <c r="F5" s="100"/>
      <c r="G5" s="847" t="s">
        <v>15</v>
      </c>
      <c r="H5" s="1539"/>
      <c r="I5" s="1539"/>
      <c r="J5" s="1539"/>
      <c r="K5" s="1539"/>
      <c r="L5" s="1539"/>
      <c r="M5" s="1539"/>
      <c r="N5" s="1539"/>
      <c r="O5" s="1539"/>
      <c r="P5" s="1539"/>
      <c r="Q5" s="1539"/>
      <c r="R5" s="1539"/>
      <c r="S5" s="1539"/>
      <c r="T5" s="1539"/>
      <c r="U5" s="1539"/>
      <c r="V5" s="1539"/>
      <c r="W5" s="1539"/>
      <c r="X5" s="1539"/>
      <c r="Y5" s="103" t="s">
        <v>16</v>
      </c>
      <c r="Z5" s="104"/>
      <c r="AA5" s="104"/>
      <c r="AB5" s="104"/>
      <c r="AC5" s="104"/>
      <c r="AD5" s="105"/>
      <c r="AE5" s="2008" t="s">
        <v>1752</v>
      </c>
      <c r="AF5" s="2009"/>
      <c r="AG5" s="2009"/>
      <c r="AH5" s="2009"/>
      <c r="AI5" s="2009"/>
      <c r="AJ5" s="2009"/>
      <c r="AK5" s="2009"/>
      <c r="AL5" s="2009"/>
      <c r="AM5" s="2009"/>
      <c r="AN5" s="2009"/>
      <c r="AO5" s="2009"/>
      <c r="AP5" s="2009"/>
      <c r="AQ5" s="2010"/>
      <c r="AR5" s="2010"/>
      <c r="AS5" s="2010"/>
      <c r="AT5" s="2010"/>
      <c r="AU5" s="2010"/>
      <c r="AV5" s="2010"/>
      <c r="AW5" s="2010"/>
      <c r="AX5" s="2011"/>
    </row>
    <row r="6" spans="1:50" ht="39.950000000000003" customHeight="1">
      <c r="A6" s="68" t="s">
        <v>18</v>
      </c>
      <c r="B6" s="69"/>
      <c r="C6" s="69"/>
      <c r="D6" s="69"/>
      <c r="E6" s="69"/>
      <c r="F6" s="69"/>
      <c r="G6" s="558" t="s">
        <v>1751</v>
      </c>
      <c r="H6" s="71"/>
      <c r="I6" s="71"/>
      <c r="J6" s="71"/>
      <c r="K6" s="71"/>
      <c r="L6" s="71"/>
      <c r="M6" s="71"/>
      <c r="N6" s="71"/>
      <c r="O6" s="71"/>
      <c r="P6" s="71"/>
      <c r="Q6" s="71"/>
      <c r="R6" s="71"/>
      <c r="S6" s="71"/>
      <c r="T6" s="71"/>
      <c r="U6" s="71"/>
      <c r="V6" s="451"/>
      <c r="W6" s="451"/>
      <c r="X6" s="451"/>
      <c r="Y6" s="73" t="s">
        <v>238</v>
      </c>
      <c r="Z6" s="74"/>
      <c r="AA6" s="74"/>
      <c r="AB6" s="74"/>
      <c r="AC6" s="74"/>
      <c r="AD6" s="75"/>
      <c r="AE6" s="559" t="s">
        <v>254</v>
      </c>
      <c r="AF6" s="1429"/>
      <c r="AG6" s="1429"/>
      <c r="AH6" s="1429"/>
      <c r="AI6" s="1429"/>
      <c r="AJ6" s="1429"/>
      <c r="AK6" s="1429"/>
      <c r="AL6" s="1429"/>
      <c r="AM6" s="1429"/>
      <c r="AN6" s="1429"/>
      <c r="AO6" s="1429"/>
      <c r="AP6" s="1429"/>
      <c r="AQ6" s="1429"/>
      <c r="AR6" s="1429"/>
      <c r="AS6" s="1429"/>
      <c r="AT6" s="1429"/>
      <c r="AU6" s="1429"/>
      <c r="AV6" s="1429"/>
      <c r="AW6" s="1429"/>
      <c r="AX6" s="1430"/>
    </row>
    <row r="7" spans="1:50" ht="87.75" customHeight="1">
      <c r="A7" s="79" t="s">
        <v>22</v>
      </c>
      <c r="B7" s="80"/>
      <c r="C7" s="80"/>
      <c r="D7" s="80"/>
      <c r="E7" s="80"/>
      <c r="F7" s="80"/>
      <c r="G7" s="562" t="s">
        <v>1768</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15.5" customHeight="1">
      <c r="A8" s="79" t="s">
        <v>24</v>
      </c>
      <c r="B8" s="80"/>
      <c r="C8" s="80"/>
      <c r="D8" s="80"/>
      <c r="E8" s="80"/>
      <c r="F8" s="80"/>
      <c r="G8" s="562" t="s">
        <v>1767</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831" t="s">
        <v>254</v>
      </c>
      <c r="Q11" s="831"/>
      <c r="R11" s="831"/>
      <c r="S11" s="831"/>
      <c r="T11" s="831"/>
      <c r="U11" s="831"/>
      <c r="V11" s="831"/>
      <c r="W11" s="831" t="s">
        <v>254</v>
      </c>
      <c r="X11" s="831"/>
      <c r="Y11" s="831"/>
      <c r="Z11" s="831"/>
      <c r="AA11" s="831"/>
      <c r="AB11" s="831"/>
      <c r="AC11" s="831"/>
      <c r="AD11" s="831" t="s">
        <v>254</v>
      </c>
      <c r="AE11" s="831"/>
      <c r="AF11" s="831"/>
      <c r="AG11" s="831"/>
      <c r="AH11" s="831"/>
      <c r="AI11" s="831"/>
      <c r="AJ11" s="831"/>
      <c r="AK11" s="142" t="s">
        <v>254</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823" t="s">
        <v>254</v>
      </c>
      <c r="Q12" s="823"/>
      <c r="R12" s="823"/>
      <c r="S12" s="823"/>
      <c r="T12" s="823"/>
      <c r="U12" s="823"/>
      <c r="V12" s="823"/>
      <c r="W12" s="822" t="s">
        <v>202</v>
      </c>
      <c r="X12" s="823"/>
      <c r="Y12" s="823"/>
      <c r="Z12" s="823"/>
      <c r="AA12" s="823"/>
      <c r="AB12" s="823"/>
      <c r="AC12" s="823"/>
      <c r="AD12" s="822">
        <v>82</v>
      </c>
      <c r="AE12" s="823"/>
      <c r="AF12" s="823"/>
      <c r="AG12" s="823"/>
      <c r="AH12" s="823"/>
      <c r="AI12" s="823"/>
      <c r="AJ12" s="823"/>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44" t="s">
        <v>552</v>
      </c>
      <c r="Q16" s="1644"/>
      <c r="R16" s="1644"/>
      <c r="S16" s="1644"/>
      <c r="T16" s="1644"/>
      <c r="U16" s="1644"/>
      <c r="V16" s="1644"/>
      <c r="W16" s="1644" t="s">
        <v>552</v>
      </c>
      <c r="X16" s="1644"/>
      <c r="Y16" s="1644"/>
      <c r="Z16" s="1644"/>
      <c r="AA16" s="1644"/>
      <c r="AB16" s="1644"/>
      <c r="AC16" s="1644"/>
      <c r="AD16" s="165">
        <v>82</v>
      </c>
      <c r="AE16" s="165"/>
      <c r="AF16" s="165"/>
      <c r="AG16" s="165"/>
      <c r="AH16" s="165"/>
      <c r="AI16" s="165"/>
      <c r="AJ16" s="165"/>
      <c r="AK16" s="165" t="s">
        <v>552</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t="s">
        <v>552</v>
      </c>
      <c r="Q17" s="475"/>
      <c r="R17" s="475"/>
      <c r="S17" s="475"/>
      <c r="T17" s="475"/>
      <c r="U17" s="475"/>
      <c r="V17" s="475"/>
      <c r="W17" s="475" t="s">
        <v>552</v>
      </c>
      <c r="X17" s="475"/>
      <c r="Y17" s="475"/>
      <c r="Z17" s="475"/>
      <c r="AA17" s="475"/>
      <c r="AB17" s="475"/>
      <c r="AC17" s="475"/>
      <c r="AD17" s="169">
        <v>82</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5" t="s">
        <v>552</v>
      </c>
      <c r="Q18" s="475"/>
      <c r="R18" s="475"/>
      <c r="S18" s="475"/>
      <c r="T18" s="475"/>
      <c r="U18" s="475"/>
      <c r="V18" s="475"/>
      <c r="W18" s="475" t="s">
        <v>552</v>
      </c>
      <c r="X18" s="475"/>
      <c r="Y18" s="475"/>
      <c r="Z18" s="475"/>
      <c r="AA18" s="475"/>
      <c r="AB18" s="475"/>
      <c r="AC18" s="475"/>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1613</v>
      </c>
      <c r="AU19" s="187"/>
      <c r="AV19" s="187"/>
      <c r="AW19" s="187"/>
      <c r="AX19" s="194"/>
    </row>
    <row r="20" spans="1:55" ht="26.85" customHeight="1">
      <c r="A20" s="179"/>
      <c r="B20" s="177"/>
      <c r="C20" s="177"/>
      <c r="D20" s="177"/>
      <c r="E20" s="177"/>
      <c r="F20" s="178"/>
      <c r="G20" s="730" t="s">
        <v>1766</v>
      </c>
      <c r="H20" s="877"/>
      <c r="I20" s="877"/>
      <c r="J20" s="877"/>
      <c r="K20" s="877"/>
      <c r="L20" s="877"/>
      <c r="M20" s="877"/>
      <c r="N20" s="877"/>
      <c r="O20" s="877"/>
      <c r="P20" s="877"/>
      <c r="Q20" s="877"/>
      <c r="R20" s="877"/>
      <c r="S20" s="877"/>
      <c r="T20" s="877"/>
      <c r="U20" s="877"/>
      <c r="V20" s="877"/>
      <c r="W20" s="877"/>
      <c r="X20" s="892"/>
      <c r="Y20" s="204" t="s">
        <v>49</v>
      </c>
      <c r="Z20" s="205"/>
      <c r="AA20" s="206"/>
      <c r="AB20" s="941" t="s">
        <v>1747</v>
      </c>
      <c r="AC20" s="941"/>
      <c r="AD20" s="941"/>
      <c r="AE20" s="2659" t="s">
        <v>552</v>
      </c>
      <c r="AF20" s="2659"/>
      <c r="AG20" s="2659"/>
      <c r="AH20" s="2659"/>
      <c r="AI20" s="2659"/>
      <c r="AJ20" s="169" t="s">
        <v>552</v>
      </c>
      <c r="AK20" s="169"/>
      <c r="AL20" s="169"/>
      <c r="AM20" s="169"/>
      <c r="AN20" s="169"/>
      <c r="AO20" s="169" t="s">
        <v>59</v>
      </c>
      <c r="AP20" s="169"/>
      <c r="AQ20" s="169"/>
      <c r="AR20" s="169"/>
      <c r="AS20" s="169"/>
      <c r="AT20" s="170"/>
      <c r="AU20" s="170"/>
      <c r="AV20" s="170"/>
      <c r="AW20" s="170"/>
      <c r="AX20" s="171"/>
    </row>
    <row r="21" spans="1:55" ht="23.8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188" t="s">
        <v>1747</v>
      </c>
      <c r="AC21" s="188"/>
      <c r="AD21" s="188"/>
      <c r="AE21" s="188" t="s">
        <v>552</v>
      </c>
      <c r="AF21" s="188"/>
      <c r="AG21" s="188"/>
      <c r="AH21" s="188"/>
      <c r="AI21" s="188"/>
      <c r="AJ21" s="188" t="s">
        <v>552</v>
      </c>
      <c r="AK21" s="188"/>
      <c r="AL21" s="188"/>
      <c r="AM21" s="188"/>
      <c r="AN21" s="188"/>
      <c r="AO21" s="188" t="s">
        <v>59</v>
      </c>
      <c r="AP21" s="188"/>
      <c r="AQ21" s="188"/>
      <c r="AR21" s="188"/>
      <c r="AS21" s="188"/>
      <c r="AT21" s="169">
        <v>9</v>
      </c>
      <c r="AU21" s="169"/>
      <c r="AV21" s="169"/>
      <c r="AW21" s="169"/>
      <c r="AX21" s="189"/>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28" t="s">
        <v>52</v>
      </c>
      <c r="Z22" s="129"/>
      <c r="AA22" s="130"/>
      <c r="AB22" s="188" t="s">
        <v>199</v>
      </c>
      <c r="AC22" s="188"/>
      <c r="AD22" s="188"/>
      <c r="AE22" s="188" t="s">
        <v>552</v>
      </c>
      <c r="AF22" s="188"/>
      <c r="AG22" s="188"/>
      <c r="AH22" s="188"/>
      <c r="AI22" s="188"/>
      <c r="AJ22" s="188" t="s">
        <v>552</v>
      </c>
      <c r="AK22" s="188"/>
      <c r="AL22" s="188"/>
      <c r="AM22" s="188"/>
      <c r="AN22" s="188"/>
      <c r="AO22" s="188" t="s">
        <v>59</v>
      </c>
      <c r="AP22" s="188"/>
      <c r="AQ22" s="188"/>
      <c r="AR22" s="188"/>
      <c r="AS22" s="188"/>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730" t="s">
        <v>1765</v>
      </c>
      <c r="H24" s="877"/>
      <c r="I24" s="877"/>
      <c r="J24" s="877"/>
      <c r="K24" s="877"/>
      <c r="L24" s="877"/>
      <c r="M24" s="877"/>
      <c r="N24" s="877"/>
      <c r="O24" s="877"/>
      <c r="P24" s="877"/>
      <c r="Q24" s="877"/>
      <c r="R24" s="877"/>
      <c r="S24" s="877"/>
      <c r="T24" s="877"/>
      <c r="U24" s="877"/>
      <c r="V24" s="877"/>
      <c r="W24" s="877"/>
      <c r="X24" s="892"/>
      <c r="Y24" s="226" t="s">
        <v>58</v>
      </c>
      <c r="Z24" s="227"/>
      <c r="AA24" s="228"/>
      <c r="AB24" s="229" t="s">
        <v>1747</v>
      </c>
      <c r="AC24" s="227"/>
      <c r="AD24" s="228"/>
      <c r="AE24" s="190" t="s">
        <v>552</v>
      </c>
      <c r="AF24" s="190"/>
      <c r="AG24" s="190"/>
      <c r="AH24" s="190"/>
      <c r="AI24" s="190"/>
      <c r="AJ24" s="173" t="s">
        <v>552</v>
      </c>
      <c r="AK24" s="173"/>
      <c r="AL24" s="173"/>
      <c r="AM24" s="173"/>
      <c r="AN24" s="173"/>
      <c r="AO24" s="173" t="s">
        <v>59</v>
      </c>
      <c r="AP24" s="173"/>
      <c r="AQ24" s="173"/>
      <c r="AR24" s="173"/>
      <c r="AS24" s="173"/>
      <c r="AT24" s="234" t="s">
        <v>59</v>
      </c>
      <c r="AU24" s="74"/>
      <c r="AV24" s="74"/>
      <c r="AW24" s="74"/>
      <c r="AX24" s="265"/>
      <c r="AY24" s="2"/>
      <c r="AZ24" s="3"/>
      <c r="BA24" s="3"/>
      <c r="BB24" s="3"/>
      <c r="BC24" s="3"/>
    </row>
    <row r="25" spans="1:55" ht="32.25" customHeight="1">
      <c r="A25" s="246"/>
      <c r="B25" s="247"/>
      <c r="C25" s="247"/>
      <c r="D25" s="247"/>
      <c r="E25" s="247"/>
      <c r="F25" s="248"/>
      <c r="G25" s="895"/>
      <c r="H25" s="869"/>
      <c r="I25" s="869"/>
      <c r="J25" s="869"/>
      <c r="K25" s="869"/>
      <c r="L25" s="869"/>
      <c r="M25" s="869"/>
      <c r="N25" s="869"/>
      <c r="O25" s="869"/>
      <c r="P25" s="869"/>
      <c r="Q25" s="869"/>
      <c r="R25" s="869"/>
      <c r="S25" s="869"/>
      <c r="T25" s="869"/>
      <c r="U25" s="869"/>
      <c r="V25" s="869"/>
      <c r="W25" s="869"/>
      <c r="X25" s="896"/>
      <c r="Y25" s="230" t="s">
        <v>61</v>
      </c>
      <c r="Z25" s="231"/>
      <c r="AA25" s="232"/>
      <c r="AB25" s="229" t="s">
        <v>1747</v>
      </c>
      <c r="AC25" s="227"/>
      <c r="AD25" s="228"/>
      <c r="AE25" s="234" t="s">
        <v>552</v>
      </c>
      <c r="AF25" s="74"/>
      <c r="AG25" s="74"/>
      <c r="AH25" s="74"/>
      <c r="AI25" s="75"/>
      <c r="AJ25" s="235" t="s">
        <v>552</v>
      </c>
      <c r="AK25" s="236"/>
      <c r="AL25" s="236"/>
      <c r="AM25" s="236"/>
      <c r="AN25" s="237"/>
      <c r="AO25" s="235" t="s">
        <v>59</v>
      </c>
      <c r="AP25" s="236"/>
      <c r="AQ25" s="236"/>
      <c r="AR25" s="236"/>
      <c r="AS25" s="237"/>
      <c r="AT25" s="235">
        <v>3</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1764</v>
      </c>
      <c r="H27" s="527"/>
      <c r="I27" s="527"/>
      <c r="J27" s="527"/>
      <c r="K27" s="527"/>
      <c r="L27" s="527"/>
      <c r="M27" s="527"/>
      <c r="N27" s="527"/>
      <c r="O27" s="527"/>
      <c r="P27" s="527"/>
      <c r="Q27" s="527"/>
      <c r="R27" s="527"/>
      <c r="S27" s="527"/>
      <c r="T27" s="527"/>
      <c r="U27" s="527"/>
      <c r="V27" s="527"/>
      <c r="W27" s="527"/>
      <c r="X27" s="527"/>
      <c r="Y27" s="261" t="s">
        <v>62</v>
      </c>
      <c r="Z27" s="262"/>
      <c r="AA27" s="263"/>
      <c r="AB27" s="502" t="s">
        <v>322</v>
      </c>
      <c r="AC27" s="503"/>
      <c r="AD27" s="532"/>
      <c r="AE27" s="502" t="s">
        <v>254</v>
      </c>
      <c r="AF27" s="503"/>
      <c r="AG27" s="503"/>
      <c r="AH27" s="503"/>
      <c r="AI27" s="532"/>
      <c r="AJ27" s="502" t="s">
        <v>254</v>
      </c>
      <c r="AK27" s="503"/>
      <c r="AL27" s="503"/>
      <c r="AM27" s="503"/>
      <c r="AN27" s="532"/>
      <c r="AO27" s="502" t="s">
        <v>254</v>
      </c>
      <c r="AP27" s="503"/>
      <c r="AQ27" s="503"/>
      <c r="AR27" s="503"/>
      <c r="AS27" s="532"/>
      <c r="AT27" s="502" t="s">
        <v>1763</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502" t="s">
        <v>254</v>
      </c>
      <c r="AF28" s="503"/>
      <c r="AG28" s="503"/>
      <c r="AH28" s="503"/>
      <c r="AI28" s="532"/>
      <c r="AJ28" s="502" t="s">
        <v>254</v>
      </c>
      <c r="AK28" s="503"/>
      <c r="AL28" s="503"/>
      <c r="AM28" s="503"/>
      <c r="AN28" s="532"/>
      <c r="AO28" s="502" t="s">
        <v>254</v>
      </c>
      <c r="AP28" s="503"/>
      <c r="AQ28" s="503"/>
      <c r="AR28" s="503"/>
      <c r="AS28" s="532"/>
      <c r="AT28" s="502" t="s">
        <v>1762</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2.7" customHeight="1">
      <c r="A30" s="276"/>
      <c r="B30" s="277"/>
      <c r="C30" s="2656" t="s">
        <v>1761</v>
      </c>
      <c r="D30" s="2657"/>
      <c r="E30" s="2657"/>
      <c r="F30" s="2657"/>
      <c r="G30" s="2657"/>
      <c r="H30" s="2657"/>
      <c r="I30" s="2657"/>
      <c r="J30" s="2657"/>
      <c r="K30" s="2658"/>
      <c r="L30" s="142" t="s">
        <v>254</v>
      </c>
      <c r="M30" s="142"/>
      <c r="N30" s="142"/>
      <c r="O30" s="142"/>
      <c r="P30" s="142"/>
      <c r="Q30" s="142"/>
      <c r="R30" s="142"/>
      <c r="S30" s="142"/>
      <c r="T30" s="142"/>
      <c r="U30" s="142"/>
      <c r="V30" s="142"/>
      <c r="W30" s="14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854"/>
      <c r="D31" s="855"/>
      <c r="E31" s="855"/>
      <c r="F31" s="855"/>
      <c r="G31" s="855"/>
      <c r="H31" s="855"/>
      <c r="I31" s="855"/>
      <c r="J31" s="855"/>
      <c r="K31" s="856"/>
      <c r="L31" s="157"/>
      <c r="M31" s="157"/>
      <c r="N31" s="157"/>
      <c r="O31" s="157"/>
      <c r="P31" s="157"/>
      <c r="Q31" s="157"/>
      <c r="R31" s="157"/>
      <c r="S31" s="157"/>
      <c r="T31" s="157"/>
      <c r="U31" s="157"/>
      <c r="V31" s="157"/>
      <c r="W31" s="15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854"/>
      <c r="D32" s="855"/>
      <c r="E32" s="855"/>
      <c r="F32" s="855"/>
      <c r="G32" s="855"/>
      <c r="H32" s="855"/>
      <c r="I32" s="855"/>
      <c r="J32" s="855"/>
      <c r="K32" s="856"/>
      <c r="L32" s="157"/>
      <c r="M32" s="157"/>
      <c r="N32" s="157"/>
      <c r="O32" s="157"/>
      <c r="P32" s="157"/>
      <c r="Q32" s="157"/>
      <c r="R32" s="157"/>
      <c r="S32" s="157"/>
      <c r="T32" s="157"/>
      <c r="U32" s="157"/>
      <c r="V32" s="157"/>
      <c r="W32" s="15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854"/>
      <c r="D33" s="855"/>
      <c r="E33" s="855"/>
      <c r="F33" s="855"/>
      <c r="G33" s="855"/>
      <c r="H33" s="855"/>
      <c r="I33" s="855"/>
      <c r="J33" s="855"/>
      <c r="K33" s="856"/>
      <c r="L33" s="157"/>
      <c r="M33" s="157"/>
      <c r="N33" s="157"/>
      <c r="O33" s="157"/>
      <c r="P33" s="157"/>
      <c r="Q33" s="157"/>
      <c r="R33" s="157"/>
      <c r="S33" s="157"/>
      <c r="T33" s="157"/>
      <c r="U33" s="157"/>
      <c r="V33" s="157"/>
      <c r="W33" s="15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854"/>
      <c r="D34" s="855"/>
      <c r="E34" s="855"/>
      <c r="F34" s="855"/>
      <c r="G34" s="855"/>
      <c r="H34" s="855"/>
      <c r="I34" s="855"/>
      <c r="J34" s="855"/>
      <c r="K34" s="856"/>
      <c r="L34" s="157"/>
      <c r="M34" s="157"/>
      <c r="N34" s="157"/>
      <c r="O34" s="157"/>
      <c r="P34" s="157"/>
      <c r="Q34" s="157"/>
      <c r="R34" s="157"/>
      <c r="S34" s="157"/>
      <c r="T34" s="157"/>
      <c r="U34" s="157"/>
      <c r="V34" s="157"/>
      <c r="W34" s="15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857"/>
      <c r="D35" s="858"/>
      <c r="E35" s="858"/>
      <c r="F35" s="858"/>
      <c r="G35" s="858"/>
      <c r="H35" s="858"/>
      <c r="I35" s="858"/>
      <c r="J35" s="858"/>
      <c r="K35" s="859"/>
      <c r="L35" s="860"/>
      <c r="M35" s="858"/>
      <c r="N35" s="858"/>
      <c r="O35" s="858"/>
      <c r="P35" s="858"/>
      <c r="Q35" s="859"/>
      <c r="R35" s="860"/>
      <c r="S35" s="858"/>
      <c r="T35" s="858"/>
      <c r="U35" s="858"/>
      <c r="V35" s="858"/>
      <c r="W35" s="859"/>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t="s">
        <v>282</v>
      </c>
      <c r="M36" s="301"/>
      <c r="N36" s="301"/>
      <c r="O36" s="301"/>
      <c r="P36" s="301"/>
      <c r="Q36" s="302"/>
      <c r="R36" s="557"/>
      <c r="S36" s="301"/>
      <c r="T36" s="301"/>
      <c r="U36" s="301"/>
      <c r="V36" s="301"/>
      <c r="W36" s="302"/>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405" t="s">
        <v>74</v>
      </c>
      <c r="AE39" s="405"/>
      <c r="AF39" s="405"/>
      <c r="AG39" s="404" t="s">
        <v>75</v>
      </c>
      <c r="AH39" s="405"/>
      <c r="AI39" s="405"/>
      <c r="AJ39" s="405"/>
      <c r="AK39" s="405"/>
      <c r="AL39" s="405"/>
      <c r="AM39" s="405"/>
      <c r="AN39" s="405"/>
      <c r="AO39" s="405"/>
      <c r="AP39" s="405"/>
      <c r="AQ39" s="405"/>
      <c r="AR39" s="405"/>
      <c r="AS39" s="405"/>
      <c r="AT39" s="405"/>
      <c r="AU39" s="405"/>
      <c r="AV39" s="405"/>
      <c r="AW39" s="405"/>
      <c r="AX39" s="406"/>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664" t="s">
        <v>283</v>
      </c>
      <c r="AE40" s="755"/>
      <c r="AF40" s="756"/>
      <c r="AG40" s="548" t="s">
        <v>1760</v>
      </c>
      <c r="AH40" s="2016"/>
      <c r="AI40" s="2016"/>
      <c r="AJ40" s="2016"/>
      <c r="AK40" s="2016"/>
      <c r="AL40" s="2016"/>
      <c r="AM40" s="2016"/>
      <c r="AN40" s="2016"/>
      <c r="AO40" s="2016"/>
      <c r="AP40" s="2016"/>
      <c r="AQ40" s="2016"/>
      <c r="AR40" s="2016"/>
      <c r="AS40" s="2016"/>
      <c r="AT40" s="2016"/>
      <c r="AU40" s="2016"/>
      <c r="AV40" s="2016"/>
      <c r="AW40" s="2016"/>
      <c r="AX40" s="2017"/>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676" t="s">
        <v>283</v>
      </c>
      <c r="AE41" s="677"/>
      <c r="AF41" s="1991"/>
      <c r="AG41" s="1104"/>
      <c r="AH41" s="1105"/>
      <c r="AI41" s="1105"/>
      <c r="AJ41" s="1105"/>
      <c r="AK41" s="1105"/>
      <c r="AL41" s="1105"/>
      <c r="AM41" s="1105"/>
      <c r="AN41" s="1105"/>
      <c r="AO41" s="1105"/>
      <c r="AP41" s="1105"/>
      <c r="AQ41" s="1105"/>
      <c r="AR41" s="1105"/>
      <c r="AS41" s="1105"/>
      <c r="AT41" s="1105"/>
      <c r="AU41" s="1105"/>
      <c r="AV41" s="1105"/>
      <c r="AW41" s="1105"/>
      <c r="AX41" s="1106"/>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2653" t="s">
        <v>283</v>
      </c>
      <c r="AE42" s="2654"/>
      <c r="AF42" s="2655"/>
      <c r="AG42" s="1107"/>
      <c r="AH42" s="1108"/>
      <c r="AI42" s="1108"/>
      <c r="AJ42" s="1108"/>
      <c r="AK42" s="1108"/>
      <c r="AL42" s="1108"/>
      <c r="AM42" s="1108"/>
      <c r="AN42" s="1108"/>
      <c r="AO42" s="1108"/>
      <c r="AP42" s="1108"/>
      <c r="AQ42" s="1108"/>
      <c r="AR42" s="1108"/>
      <c r="AS42" s="1108"/>
      <c r="AT42" s="1108"/>
      <c r="AU42" s="1108"/>
      <c r="AV42" s="1108"/>
      <c r="AW42" s="1108"/>
      <c r="AX42" s="1109"/>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2651" t="s">
        <v>283</v>
      </c>
      <c r="AE43" s="632"/>
      <c r="AF43" s="633"/>
      <c r="AG43" s="2652" t="s">
        <v>1759</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283</v>
      </c>
      <c r="AE44" s="677"/>
      <c r="AF44" s="1991"/>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2653" t="s">
        <v>283</v>
      </c>
      <c r="AE45" s="2654"/>
      <c r="AF45" s="2655"/>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676" t="s">
        <v>283</v>
      </c>
      <c r="AE46" s="677"/>
      <c r="AF46" s="1991"/>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283</v>
      </c>
      <c r="AE47" s="677"/>
      <c r="AF47" s="1991"/>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2663" t="s">
        <v>282</v>
      </c>
      <c r="AE48" s="2644"/>
      <c r="AF48" s="2645"/>
      <c r="AG48" s="772"/>
      <c r="AH48" s="773"/>
      <c r="AI48" s="773"/>
      <c r="AJ48" s="773"/>
      <c r="AK48" s="773"/>
      <c r="AL48" s="773"/>
      <c r="AM48" s="773"/>
      <c r="AN48" s="773"/>
      <c r="AO48" s="773"/>
      <c r="AP48" s="773"/>
      <c r="AQ48" s="773"/>
      <c r="AR48" s="773"/>
      <c r="AS48" s="773"/>
      <c r="AT48" s="773"/>
      <c r="AU48" s="773"/>
      <c r="AV48" s="773"/>
      <c r="AW48" s="773"/>
      <c r="AX48" s="774"/>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2651" t="s">
        <v>283</v>
      </c>
      <c r="AE49" s="632"/>
      <c r="AF49" s="633"/>
      <c r="AG49" s="362" t="s">
        <v>1758</v>
      </c>
      <c r="AH49" s="767"/>
      <c r="AI49" s="767"/>
      <c r="AJ49" s="767"/>
      <c r="AK49" s="767"/>
      <c r="AL49" s="767"/>
      <c r="AM49" s="767"/>
      <c r="AN49" s="767"/>
      <c r="AO49" s="767"/>
      <c r="AP49" s="767"/>
      <c r="AQ49" s="767"/>
      <c r="AR49" s="767"/>
      <c r="AS49" s="767"/>
      <c r="AT49" s="767"/>
      <c r="AU49" s="767"/>
      <c r="AV49" s="767"/>
      <c r="AW49" s="767"/>
      <c r="AX49" s="76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283</v>
      </c>
      <c r="AE50" s="677"/>
      <c r="AF50" s="1991"/>
      <c r="AG50" s="769"/>
      <c r="AH50" s="770"/>
      <c r="AI50" s="770"/>
      <c r="AJ50" s="770"/>
      <c r="AK50" s="770"/>
      <c r="AL50" s="770"/>
      <c r="AM50" s="770"/>
      <c r="AN50" s="770"/>
      <c r="AO50" s="770"/>
      <c r="AP50" s="770"/>
      <c r="AQ50" s="770"/>
      <c r="AR50" s="770"/>
      <c r="AS50" s="770"/>
      <c r="AT50" s="770"/>
      <c r="AU50" s="770"/>
      <c r="AV50" s="770"/>
      <c r="AW50" s="770"/>
      <c r="AX50" s="771"/>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2643" t="s">
        <v>283</v>
      </c>
      <c r="AE51" s="2644"/>
      <c r="AF51" s="2645"/>
      <c r="AG51" s="772"/>
      <c r="AH51" s="773"/>
      <c r="AI51" s="773"/>
      <c r="AJ51" s="773"/>
      <c r="AK51" s="773"/>
      <c r="AL51" s="773"/>
      <c r="AM51" s="773"/>
      <c r="AN51" s="773"/>
      <c r="AO51" s="773"/>
      <c r="AP51" s="773"/>
      <c r="AQ51" s="773"/>
      <c r="AR51" s="773"/>
      <c r="AS51" s="773"/>
      <c r="AT51" s="773"/>
      <c r="AU51" s="773"/>
      <c r="AV51" s="773"/>
      <c r="AW51" s="773"/>
      <c r="AX51" s="774"/>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1992" t="s">
        <v>282</v>
      </c>
      <c r="AE52" s="681"/>
      <c r="AF52" s="1990"/>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65.25" customHeight="1">
      <c r="A56" s="352" t="s">
        <v>100</v>
      </c>
      <c r="B56" s="387"/>
      <c r="C56" s="390" t="s">
        <v>101</v>
      </c>
      <c r="D56" s="391"/>
      <c r="E56" s="391"/>
      <c r="F56" s="392"/>
      <c r="G56" s="778" t="s">
        <v>1757</v>
      </c>
      <c r="H56" s="2646"/>
      <c r="I56" s="2646"/>
      <c r="J56" s="2646"/>
      <c r="K56" s="2646"/>
      <c r="L56" s="2646"/>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c r="AS56" s="2646"/>
      <c r="AT56" s="2646"/>
      <c r="AU56" s="2646"/>
      <c r="AV56" s="2646"/>
      <c r="AW56" s="2646"/>
      <c r="AX56" s="2647"/>
    </row>
    <row r="57" spans="1:50" ht="66.75" customHeight="1" thickBot="1">
      <c r="A57" s="388"/>
      <c r="B57" s="389"/>
      <c r="C57" s="396" t="s">
        <v>103</v>
      </c>
      <c r="D57" s="397"/>
      <c r="E57" s="397"/>
      <c r="F57" s="398"/>
      <c r="G57" s="399" t="s">
        <v>1725</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2648" t="s">
        <v>109</v>
      </c>
      <c r="B66" s="2649"/>
      <c r="C66" s="2649"/>
      <c r="D66" s="2649"/>
      <c r="E66" s="2649"/>
      <c r="F66" s="2649"/>
      <c r="G66" s="2649"/>
      <c r="H66" s="2649"/>
      <c r="I66" s="2649"/>
      <c r="J66" s="2649"/>
      <c r="K66" s="2649"/>
      <c r="L66" s="2649"/>
      <c r="M66" s="2649"/>
      <c r="N66" s="2649"/>
      <c r="O66" s="2649"/>
      <c r="P66" s="2649"/>
      <c r="Q66" s="2649"/>
      <c r="R66" s="2649"/>
      <c r="S66" s="2649"/>
      <c r="T66" s="2649"/>
      <c r="U66" s="2649"/>
      <c r="V66" s="2649"/>
      <c r="W66" s="2649"/>
      <c r="X66" s="2649"/>
      <c r="Y66" s="2649"/>
      <c r="Z66" s="2649"/>
      <c r="AA66" s="2649"/>
      <c r="AB66" s="2649"/>
      <c r="AC66" s="2649"/>
      <c r="AD66" s="2649"/>
      <c r="AE66" s="2649"/>
      <c r="AF66" s="2649"/>
      <c r="AG66" s="2649"/>
      <c r="AH66" s="2649"/>
      <c r="AI66" s="2649"/>
      <c r="AJ66" s="2649"/>
      <c r="AK66" s="2649"/>
      <c r="AL66" s="2649"/>
      <c r="AM66" s="2649"/>
      <c r="AN66" s="2649"/>
      <c r="AO66" s="2649"/>
      <c r="AP66" s="2649"/>
      <c r="AQ66" s="2649"/>
      <c r="AR66" s="2649"/>
      <c r="AS66" s="2649"/>
      <c r="AT66" s="2649"/>
      <c r="AU66" s="2649"/>
      <c r="AV66" s="2649"/>
      <c r="AW66" s="2649"/>
      <c r="AX66" s="2650"/>
    </row>
    <row r="67" spans="1:50" ht="20.100000000000001" customHeight="1" thickBot="1">
      <c r="A67" s="440"/>
      <c r="B67" s="441"/>
      <c r="C67" s="422" t="s">
        <v>110</v>
      </c>
      <c r="D67" s="426"/>
      <c r="E67" s="426"/>
      <c r="F67" s="426"/>
      <c r="G67" s="426"/>
      <c r="H67" s="426"/>
      <c r="I67" s="426"/>
      <c r="J67" s="442"/>
      <c r="K67" s="929" t="s">
        <v>37</v>
      </c>
      <c r="L67" s="930"/>
      <c r="M67" s="930"/>
      <c r="N67" s="930"/>
      <c r="O67" s="930"/>
      <c r="P67" s="930"/>
      <c r="Q67" s="930"/>
      <c r="R67" s="931"/>
      <c r="S67" s="422" t="s">
        <v>111</v>
      </c>
      <c r="T67" s="426"/>
      <c r="U67" s="426"/>
      <c r="V67" s="426"/>
      <c r="W67" s="426"/>
      <c r="X67" s="426"/>
      <c r="Y67" s="426"/>
      <c r="Z67" s="442"/>
      <c r="AA67" s="932" t="s">
        <v>37</v>
      </c>
      <c r="AB67" s="933"/>
      <c r="AC67" s="933"/>
      <c r="AD67" s="933"/>
      <c r="AE67" s="933"/>
      <c r="AF67" s="933"/>
      <c r="AG67" s="933"/>
      <c r="AH67" s="2576"/>
      <c r="AI67" s="423" t="s">
        <v>112</v>
      </c>
      <c r="AJ67" s="423"/>
      <c r="AK67" s="423"/>
      <c r="AL67" s="423"/>
      <c r="AM67" s="423"/>
      <c r="AN67" s="423"/>
      <c r="AO67" s="423"/>
      <c r="AP67" s="424"/>
      <c r="AQ67" s="425" t="s">
        <v>37</v>
      </c>
      <c r="AR67" s="426"/>
      <c r="AS67" s="426"/>
      <c r="AT67" s="426"/>
      <c r="AU67" s="426"/>
      <c r="AV67" s="426"/>
      <c r="AW67" s="426"/>
      <c r="AX67" s="427"/>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C68"/>
  <sheetViews>
    <sheetView view="pageBreakPreview" topLeftCell="B1" zoomScale="115" zoomScaleNormal="75" zoomScaleSheetLayoutView="115" workbookViewId="0">
      <selection activeCell="G20" sqref="G20:X23"/>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938" t="str">
        <f ca="1">RIGHT(CELL("filename",AQ1),LEN(CELL("filename",AQ1))-FIND("]",CELL("filename",AQ1)))</f>
        <v>268</v>
      </c>
      <c r="AR1" s="938"/>
      <c r="AS1" s="938"/>
      <c r="AT1" s="938"/>
      <c r="AU1" s="938"/>
      <c r="AV1" s="938"/>
      <c r="AW1" s="938"/>
      <c r="AX1" s="938"/>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1465" t="s">
        <v>1795</v>
      </c>
      <c r="H3" s="843"/>
      <c r="I3" s="843"/>
      <c r="J3" s="843"/>
      <c r="K3" s="843"/>
      <c r="L3" s="843"/>
      <c r="M3" s="843"/>
      <c r="N3" s="843"/>
      <c r="O3" s="843"/>
      <c r="P3" s="843"/>
      <c r="Q3" s="843"/>
      <c r="R3" s="843"/>
      <c r="S3" s="843"/>
      <c r="T3" s="843"/>
      <c r="U3" s="843"/>
      <c r="V3" s="843"/>
      <c r="W3" s="843"/>
      <c r="X3" s="843"/>
      <c r="Y3" s="60" t="s">
        <v>245</v>
      </c>
      <c r="Z3" s="61"/>
      <c r="AA3" s="61"/>
      <c r="AB3" s="61"/>
      <c r="AC3" s="61"/>
      <c r="AD3" s="62"/>
      <c r="AE3" s="61" t="s">
        <v>1794</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1793</v>
      </c>
      <c r="H4" s="833"/>
      <c r="I4" s="833"/>
      <c r="J4" s="833"/>
      <c r="K4" s="833"/>
      <c r="L4" s="833"/>
      <c r="M4" s="833"/>
      <c r="N4" s="833"/>
      <c r="O4" s="833"/>
      <c r="P4" s="833"/>
      <c r="Q4" s="833"/>
      <c r="R4" s="833"/>
      <c r="S4" s="833"/>
      <c r="T4" s="833"/>
      <c r="U4" s="833"/>
      <c r="V4" s="74"/>
      <c r="W4" s="74"/>
      <c r="X4" s="74"/>
      <c r="Y4" s="90" t="s">
        <v>11</v>
      </c>
      <c r="Z4" s="91"/>
      <c r="AA4" s="91"/>
      <c r="AB4" s="91"/>
      <c r="AC4" s="91"/>
      <c r="AD4" s="92"/>
      <c r="AE4" s="91" t="s">
        <v>1792</v>
      </c>
      <c r="AF4" s="91"/>
      <c r="AG4" s="91"/>
      <c r="AH4" s="91"/>
      <c r="AI4" s="91"/>
      <c r="AJ4" s="91"/>
      <c r="AK4" s="91"/>
      <c r="AL4" s="91"/>
      <c r="AM4" s="91"/>
      <c r="AN4" s="91"/>
      <c r="AO4" s="91"/>
      <c r="AP4" s="92"/>
      <c r="AQ4" s="457" t="s">
        <v>1791</v>
      </c>
      <c r="AR4" s="458"/>
      <c r="AS4" s="458"/>
      <c r="AT4" s="458"/>
      <c r="AU4" s="458"/>
      <c r="AV4" s="458"/>
      <c r="AW4" s="458"/>
      <c r="AX4" s="459"/>
    </row>
    <row r="5" spans="1:50" ht="30"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722" t="s">
        <v>1790</v>
      </c>
      <c r="AF5" s="722"/>
      <c r="AG5" s="722"/>
      <c r="AH5" s="722"/>
      <c r="AI5" s="722"/>
      <c r="AJ5" s="722"/>
      <c r="AK5" s="722"/>
      <c r="AL5" s="722"/>
      <c r="AM5" s="722"/>
      <c r="AN5" s="722"/>
      <c r="AO5" s="722"/>
      <c r="AP5" s="722"/>
      <c r="AQ5" s="74"/>
      <c r="AR5" s="74"/>
      <c r="AS5" s="74"/>
      <c r="AT5" s="74"/>
      <c r="AU5" s="74"/>
      <c r="AV5" s="74"/>
      <c r="AW5" s="74"/>
      <c r="AX5" s="265"/>
    </row>
    <row r="6" spans="1:50" ht="39.950000000000003" customHeight="1">
      <c r="A6" s="68" t="s">
        <v>18</v>
      </c>
      <c r="B6" s="69"/>
      <c r="C6" s="69"/>
      <c r="D6" s="69"/>
      <c r="E6" s="69"/>
      <c r="F6" s="69"/>
      <c r="G6" s="449" t="s">
        <v>1789</v>
      </c>
      <c r="H6" s="450"/>
      <c r="I6" s="450"/>
      <c r="J6" s="450"/>
      <c r="K6" s="450"/>
      <c r="L6" s="450"/>
      <c r="M6" s="450"/>
      <c r="N6" s="450"/>
      <c r="O6" s="450"/>
      <c r="P6" s="450"/>
      <c r="Q6" s="450"/>
      <c r="R6" s="450"/>
      <c r="S6" s="450"/>
      <c r="T6" s="450"/>
      <c r="U6" s="450"/>
      <c r="V6" s="451"/>
      <c r="W6" s="451"/>
      <c r="X6" s="451"/>
      <c r="Y6" s="73" t="s">
        <v>238</v>
      </c>
      <c r="Z6" s="74"/>
      <c r="AA6" s="74"/>
      <c r="AB6" s="74"/>
      <c r="AC6" s="74"/>
      <c r="AD6" s="75"/>
      <c r="AE6" s="1428" t="s">
        <v>1788</v>
      </c>
      <c r="AF6" s="1429"/>
      <c r="AG6" s="1429"/>
      <c r="AH6" s="1429"/>
      <c r="AI6" s="1429"/>
      <c r="AJ6" s="1429"/>
      <c r="AK6" s="1429"/>
      <c r="AL6" s="1429"/>
      <c r="AM6" s="1429"/>
      <c r="AN6" s="1429"/>
      <c r="AO6" s="1429"/>
      <c r="AP6" s="1429"/>
      <c r="AQ6" s="1429"/>
      <c r="AR6" s="1429"/>
      <c r="AS6" s="1429"/>
      <c r="AT6" s="1429"/>
      <c r="AU6" s="1429"/>
      <c r="AV6" s="1429"/>
      <c r="AW6" s="1429"/>
      <c r="AX6" s="1430"/>
    </row>
    <row r="7" spans="1:50" ht="103.7" customHeight="1">
      <c r="A7" s="79" t="s">
        <v>22</v>
      </c>
      <c r="B7" s="80"/>
      <c r="C7" s="80"/>
      <c r="D7" s="80"/>
      <c r="E7" s="80"/>
      <c r="F7" s="80"/>
      <c r="G7" s="828" t="s">
        <v>1787</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13.25" customHeight="1">
      <c r="A8" s="79" t="s">
        <v>24</v>
      </c>
      <c r="B8" s="80"/>
      <c r="C8" s="80"/>
      <c r="D8" s="80"/>
      <c r="E8" s="80"/>
      <c r="F8" s="80"/>
      <c r="G8" s="828" t="s">
        <v>1786</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t="s">
        <v>235</v>
      </c>
      <c r="Q11" s="142"/>
      <c r="R11" s="142"/>
      <c r="S11" s="142"/>
      <c r="T11" s="142"/>
      <c r="U11" s="142"/>
      <c r="V11" s="142"/>
      <c r="W11" s="142" t="s">
        <v>235</v>
      </c>
      <c r="X11" s="142"/>
      <c r="Y11" s="142"/>
      <c r="Z11" s="142"/>
      <c r="AA11" s="142"/>
      <c r="AB11" s="142"/>
      <c r="AC11" s="142"/>
      <c r="AD11" s="142" t="s">
        <v>235</v>
      </c>
      <c r="AE11" s="142"/>
      <c r="AF11" s="142"/>
      <c r="AG11" s="142"/>
      <c r="AH11" s="142"/>
      <c r="AI11" s="142"/>
      <c r="AJ11" s="142"/>
      <c r="AK11" s="142" t="s">
        <v>235</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235</v>
      </c>
      <c r="Q12" s="157"/>
      <c r="R12" s="157"/>
      <c r="S12" s="157"/>
      <c r="T12" s="157"/>
      <c r="U12" s="157"/>
      <c r="V12" s="157"/>
      <c r="W12" s="157" t="s">
        <v>235</v>
      </c>
      <c r="X12" s="157"/>
      <c r="Y12" s="157"/>
      <c r="Z12" s="157"/>
      <c r="AA12" s="157"/>
      <c r="AB12" s="157"/>
      <c r="AC12" s="157"/>
      <c r="AD12" s="157">
        <v>15</v>
      </c>
      <c r="AE12" s="157"/>
      <c r="AF12" s="157"/>
      <c r="AG12" s="157"/>
      <c r="AH12" s="157"/>
      <c r="AI12" s="157"/>
      <c r="AJ12" s="157"/>
      <c r="AK12" s="157" t="s">
        <v>235</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235</v>
      </c>
      <c r="Q13" s="152"/>
      <c r="R13" s="152"/>
      <c r="S13" s="152"/>
      <c r="T13" s="152"/>
      <c r="U13" s="152"/>
      <c r="V13" s="153"/>
      <c r="W13" s="151" t="s">
        <v>235</v>
      </c>
      <c r="X13" s="152"/>
      <c r="Y13" s="152"/>
      <c r="Z13" s="152"/>
      <c r="AA13" s="152"/>
      <c r="AB13" s="152"/>
      <c r="AC13" s="153"/>
      <c r="AD13" s="151" t="s">
        <v>235</v>
      </c>
      <c r="AE13" s="152"/>
      <c r="AF13" s="152"/>
      <c r="AG13" s="152"/>
      <c r="AH13" s="152"/>
      <c r="AI13" s="152"/>
      <c r="AJ13" s="153"/>
      <c r="AK13" s="151" t="s">
        <v>235</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235</v>
      </c>
      <c r="Q14" s="152"/>
      <c r="R14" s="152"/>
      <c r="S14" s="152"/>
      <c r="T14" s="152"/>
      <c r="U14" s="152"/>
      <c r="V14" s="153"/>
      <c r="W14" s="151" t="s">
        <v>235</v>
      </c>
      <c r="X14" s="152"/>
      <c r="Y14" s="152"/>
      <c r="Z14" s="152"/>
      <c r="AA14" s="152"/>
      <c r="AB14" s="152"/>
      <c r="AC14" s="153"/>
      <c r="AD14" s="151" t="s">
        <v>235</v>
      </c>
      <c r="AE14" s="152"/>
      <c r="AF14" s="152"/>
      <c r="AG14" s="152"/>
      <c r="AH14" s="152"/>
      <c r="AI14" s="152"/>
      <c r="AJ14" s="153"/>
      <c r="AK14" s="151" t="s">
        <v>235</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1" t="s">
        <v>235</v>
      </c>
      <c r="Q15" s="152"/>
      <c r="R15" s="152"/>
      <c r="S15" s="152"/>
      <c r="T15" s="152"/>
      <c r="U15" s="152"/>
      <c r="V15" s="153"/>
      <c r="W15" s="151" t="s">
        <v>235</v>
      </c>
      <c r="X15" s="152"/>
      <c r="Y15" s="152"/>
      <c r="Z15" s="152"/>
      <c r="AA15" s="152"/>
      <c r="AB15" s="152"/>
      <c r="AC15" s="153"/>
      <c r="AD15" s="151" t="s">
        <v>235</v>
      </c>
      <c r="AE15" s="152"/>
      <c r="AF15" s="152"/>
      <c r="AG15" s="152"/>
      <c r="AH15" s="152"/>
      <c r="AI15" s="152"/>
      <c r="AJ15" s="153"/>
      <c r="AK15" s="151" t="s">
        <v>235</v>
      </c>
      <c r="AL15" s="152"/>
      <c r="AM15" s="152"/>
      <c r="AN15" s="152"/>
      <c r="AO15" s="152"/>
      <c r="AP15" s="152"/>
      <c r="AQ15" s="153"/>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t="s">
        <v>59</v>
      </c>
      <c r="Q16" s="165"/>
      <c r="R16" s="165"/>
      <c r="S16" s="165"/>
      <c r="T16" s="165"/>
      <c r="U16" s="165"/>
      <c r="V16" s="165"/>
      <c r="W16" s="165" t="s">
        <v>59</v>
      </c>
      <c r="X16" s="165"/>
      <c r="Y16" s="165"/>
      <c r="Z16" s="165"/>
      <c r="AA16" s="165"/>
      <c r="AB16" s="165"/>
      <c r="AC16" s="165"/>
      <c r="AD16" s="165">
        <v>15</v>
      </c>
      <c r="AE16" s="165"/>
      <c r="AF16" s="165"/>
      <c r="AG16" s="165"/>
      <c r="AH16" s="165"/>
      <c r="AI16" s="165"/>
      <c r="AJ16" s="165"/>
      <c r="AK16" s="165" t="s">
        <v>59</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t="s">
        <v>59</v>
      </c>
      <c r="Q17" s="169"/>
      <c r="R17" s="169"/>
      <c r="S17" s="169"/>
      <c r="T17" s="169"/>
      <c r="U17" s="169"/>
      <c r="V17" s="169"/>
      <c r="W17" s="169" t="s">
        <v>59</v>
      </c>
      <c r="X17" s="169"/>
      <c r="Y17" s="169"/>
      <c r="Z17" s="169"/>
      <c r="AA17" s="169"/>
      <c r="AB17" s="169"/>
      <c r="AC17" s="169"/>
      <c r="AD17" s="169">
        <v>15</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t="s">
        <v>59</v>
      </c>
      <c r="Q18" s="169"/>
      <c r="R18" s="169"/>
      <c r="S18" s="169"/>
      <c r="T18" s="169"/>
      <c r="U18" s="169"/>
      <c r="V18" s="169"/>
      <c r="W18" s="169" t="s">
        <v>59</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31.7" customHeight="1">
      <c r="A20" s="179"/>
      <c r="B20" s="177"/>
      <c r="C20" s="177"/>
      <c r="D20" s="177"/>
      <c r="E20" s="177"/>
      <c r="F20" s="178"/>
      <c r="G20" s="2692" t="s">
        <v>1785</v>
      </c>
      <c r="H20" s="1348"/>
      <c r="I20" s="1348"/>
      <c r="J20" s="1348"/>
      <c r="K20" s="1348"/>
      <c r="L20" s="1348"/>
      <c r="M20" s="1348"/>
      <c r="N20" s="1348"/>
      <c r="O20" s="1348"/>
      <c r="P20" s="1348"/>
      <c r="Q20" s="1348"/>
      <c r="R20" s="1348"/>
      <c r="S20" s="1348"/>
      <c r="T20" s="1348"/>
      <c r="U20" s="1348"/>
      <c r="V20" s="1348"/>
      <c r="W20" s="1348"/>
      <c r="X20" s="2693"/>
      <c r="Y20" s="2688" t="s">
        <v>1784</v>
      </c>
      <c r="Z20" s="2698"/>
      <c r="AA20" s="2699"/>
      <c r="AB20" s="207" t="s">
        <v>554</v>
      </c>
      <c r="AC20" s="207"/>
      <c r="AD20" s="207"/>
      <c r="AE20" s="173">
        <v>61</v>
      </c>
      <c r="AF20" s="173"/>
      <c r="AG20" s="173"/>
      <c r="AH20" s="173"/>
      <c r="AI20" s="173"/>
      <c r="AJ20" s="173">
        <v>69</v>
      </c>
      <c r="AK20" s="173"/>
      <c r="AL20" s="173"/>
      <c r="AM20" s="173"/>
      <c r="AN20" s="173"/>
      <c r="AO20" s="173" t="s">
        <v>1781</v>
      </c>
      <c r="AP20" s="173"/>
      <c r="AQ20" s="173"/>
      <c r="AR20" s="173"/>
      <c r="AS20" s="173"/>
      <c r="AT20" s="174"/>
      <c r="AU20" s="174"/>
      <c r="AV20" s="174"/>
      <c r="AW20" s="174"/>
      <c r="AX20" s="175"/>
    </row>
    <row r="21" spans="1:55" ht="31.7" customHeight="1">
      <c r="A21" s="180"/>
      <c r="B21" s="181"/>
      <c r="C21" s="181"/>
      <c r="D21" s="181"/>
      <c r="E21" s="181"/>
      <c r="F21" s="182"/>
      <c r="G21" s="2694"/>
      <c r="H21" s="1351"/>
      <c r="I21" s="1351"/>
      <c r="J21" s="1351"/>
      <c r="K21" s="1351"/>
      <c r="L21" s="1351"/>
      <c r="M21" s="1351"/>
      <c r="N21" s="1351"/>
      <c r="O21" s="1351"/>
      <c r="P21" s="1351"/>
      <c r="Q21" s="1351"/>
      <c r="R21" s="1351"/>
      <c r="S21" s="1351"/>
      <c r="T21" s="1351"/>
      <c r="U21" s="1351"/>
      <c r="V21" s="1351"/>
      <c r="W21" s="1351"/>
      <c r="X21" s="2695"/>
      <c r="Y21" s="2688" t="s">
        <v>1783</v>
      </c>
      <c r="Z21" s="2689"/>
      <c r="AA21" s="2690"/>
      <c r="AB21" s="207" t="s">
        <v>554</v>
      </c>
      <c r="AC21" s="207"/>
      <c r="AD21" s="207"/>
      <c r="AE21" s="1628">
        <v>3754</v>
      </c>
      <c r="AF21" s="1628"/>
      <c r="AG21" s="1628"/>
      <c r="AH21" s="1628"/>
      <c r="AI21" s="1628"/>
      <c r="AJ21" s="1628">
        <v>2868</v>
      </c>
      <c r="AK21" s="1628"/>
      <c r="AL21" s="1628"/>
      <c r="AM21" s="1628"/>
      <c r="AN21" s="1628"/>
      <c r="AO21" s="173" t="s">
        <v>1781</v>
      </c>
      <c r="AP21" s="173"/>
      <c r="AQ21" s="173"/>
      <c r="AR21" s="173"/>
      <c r="AS21" s="173"/>
      <c r="AT21" s="173" t="s">
        <v>59</v>
      </c>
      <c r="AU21" s="173"/>
      <c r="AV21" s="173"/>
      <c r="AW21" s="173"/>
      <c r="AX21" s="2691"/>
    </row>
    <row r="22" spans="1:55" ht="23.85" customHeight="1">
      <c r="A22" s="180"/>
      <c r="B22" s="181"/>
      <c r="C22" s="181"/>
      <c r="D22" s="181"/>
      <c r="E22" s="181"/>
      <c r="F22" s="182"/>
      <c r="G22" s="2696"/>
      <c r="H22" s="1351"/>
      <c r="I22" s="1351"/>
      <c r="J22" s="1351"/>
      <c r="K22" s="1351"/>
      <c r="L22" s="1351"/>
      <c r="M22" s="1351"/>
      <c r="N22" s="1351"/>
      <c r="O22" s="1351"/>
      <c r="P22" s="1351"/>
      <c r="Q22" s="1351"/>
      <c r="R22" s="1351"/>
      <c r="S22" s="1351"/>
      <c r="T22" s="1351"/>
      <c r="U22" s="1351"/>
      <c r="V22" s="1351"/>
      <c r="W22" s="1351"/>
      <c r="X22" s="2695"/>
      <c r="Y22" s="128" t="s">
        <v>51</v>
      </c>
      <c r="Z22" s="129"/>
      <c r="AA22" s="130"/>
      <c r="AB22" s="188"/>
      <c r="AC22" s="188"/>
      <c r="AD22" s="188"/>
      <c r="AE22" s="188" t="s">
        <v>59</v>
      </c>
      <c r="AF22" s="188"/>
      <c r="AG22" s="188"/>
      <c r="AH22" s="188"/>
      <c r="AI22" s="188"/>
      <c r="AJ22" s="188" t="s">
        <v>59</v>
      </c>
      <c r="AK22" s="188"/>
      <c r="AL22" s="188"/>
      <c r="AM22" s="188"/>
      <c r="AN22" s="188"/>
      <c r="AO22" s="188" t="s">
        <v>59</v>
      </c>
      <c r="AP22" s="188"/>
      <c r="AQ22" s="188"/>
      <c r="AR22" s="188"/>
      <c r="AS22" s="188"/>
      <c r="AT22" s="169" t="s">
        <v>59</v>
      </c>
      <c r="AU22" s="169"/>
      <c r="AV22" s="169"/>
      <c r="AW22" s="169"/>
      <c r="AX22" s="189"/>
    </row>
    <row r="23" spans="1:55" ht="32.25" customHeight="1">
      <c r="A23" s="180"/>
      <c r="B23" s="181"/>
      <c r="C23" s="181"/>
      <c r="D23" s="181"/>
      <c r="E23" s="181"/>
      <c r="F23" s="182"/>
      <c r="G23" s="2697"/>
      <c r="H23" s="524"/>
      <c r="I23" s="524"/>
      <c r="J23" s="524"/>
      <c r="K23" s="524"/>
      <c r="L23" s="524"/>
      <c r="M23" s="524"/>
      <c r="N23" s="524"/>
      <c r="O23" s="524"/>
      <c r="P23" s="524"/>
      <c r="Q23" s="524"/>
      <c r="R23" s="524"/>
      <c r="S23" s="524"/>
      <c r="T23" s="524"/>
      <c r="U23" s="524"/>
      <c r="V23" s="524"/>
      <c r="W23" s="524"/>
      <c r="X23" s="525"/>
      <c r="Y23" s="128" t="s">
        <v>52</v>
      </c>
      <c r="Z23" s="129"/>
      <c r="AA23" s="130"/>
      <c r="AB23" s="190" t="s">
        <v>199</v>
      </c>
      <c r="AC23" s="190"/>
      <c r="AD23" s="190"/>
      <c r="AE23" s="190" t="s">
        <v>59</v>
      </c>
      <c r="AF23" s="190"/>
      <c r="AG23" s="190"/>
      <c r="AH23" s="190"/>
      <c r="AI23" s="190"/>
      <c r="AJ23" s="190" t="s">
        <v>59</v>
      </c>
      <c r="AK23" s="190"/>
      <c r="AL23" s="190"/>
      <c r="AM23" s="190"/>
      <c r="AN23" s="190"/>
      <c r="AO23" s="190" t="s">
        <v>59</v>
      </c>
      <c r="AP23" s="190"/>
      <c r="AQ23" s="190"/>
      <c r="AR23" s="190"/>
      <c r="AS23" s="190"/>
      <c r="AT23" s="191"/>
      <c r="AU23" s="191"/>
      <c r="AV23" s="191"/>
      <c r="AW23" s="191"/>
      <c r="AX23" s="192"/>
    </row>
    <row r="24" spans="1:55" ht="31.7" customHeight="1">
      <c r="A24" s="208" t="s">
        <v>54</v>
      </c>
      <c r="B24" s="241"/>
      <c r="C24" s="241"/>
      <c r="D24" s="241"/>
      <c r="E24" s="241"/>
      <c r="F24" s="242"/>
      <c r="G24" s="183" t="s">
        <v>55</v>
      </c>
      <c r="H24" s="129"/>
      <c r="I24" s="129"/>
      <c r="J24" s="129"/>
      <c r="K24" s="129"/>
      <c r="L24" s="129"/>
      <c r="M24" s="129"/>
      <c r="N24" s="129"/>
      <c r="O24" s="129"/>
      <c r="P24" s="129"/>
      <c r="Q24" s="129"/>
      <c r="R24" s="129"/>
      <c r="S24" s="129"/>
      <c r="T24" s="129"/>
      <c r="U24" s="129"/>
      <c r="V24" s="129"/>
      <c r="W24" s="129"/>
      <c r="X24" s="130"/>
      <c r="Y24" s="184"/>
      <c r="Z24" s="185"/>
      <c r="AA24" s="186"/>
      <c r="AB24" s="128" t="s">
        <v>46</v>
      </c>
      <c r="AC24" s="129"/>
      <c r="AD24" s="130"/>
      <c r="AE24" s="187" t="s">
        <v>29</v>
      </c>
      <c r="AF24" s="187"/>
      <c r="AG24" s="187"/>
      <c r="AH24" s="187"/>
      <c r="AI24" s="187"/>
      <c r="AJ24" s="187" t="s">
        <v>30</v>
      </c>
      <c r="AK24" s="187"/>
      <c r="AL24" s="187"/>
      <c r="AM24" s="187"/>
      <c r="AN24" s="187"/>
      <c r="AO24" s="187" t="s">
        <v>31</v>
      </c>
      <c r="AP24" s="187"/>
      <c r="AQ24" s="187"/>
      <c r="AR24" s="187"/>
      <c r="AS24" s="187"/>
      <c r="AT24" s="238" t="s">
        <v>56</v>
      </c>
      <c r="AU24" s="239"/>
      <c r="AV24" s="239"/>
      <c r="AW24" s="239"/>
      <c r="AX24" s="240"/>
    </row>
    <row r="25" spans="1:55" ht="39.950000000000003" customHeight="1">
      <c r="A25" s="243"/>
      <c r="B25" s="244"/>
      <c r="C25" s="244"/>
      <c r="D25" s="244"/>
      <c r="E25" s="244"/>
      <c r="F25" s="245"/>
      <c r="G25" s="604" t="s">
        <v>1782</v>
      </c>
      <c r="H25" s="405"/>
      <c r="I25" s="405"/>
      <c r="J25" s="405"/>
      <c r="K25" s="405"/>
      <c r="L25" s="405"/>
      <c r="M25" s="405"/>
      <c r="N25" s="405"/>
      <c r="O25" s="405"/>
      <c r="P25" s="405"/>
      <c r="Q25" s="405"/>
      <c r="R25" s="405"/>
      <c r="S25" s="405"/>
      <c r="T25" s="405"/>
      <c r="U25" s="405"/>
      <c r="V25" s="405"/>
      <c r="W25" s="405"/>
      <c r="X25" s="605"/>
      <c r="Y25" s="226" t="s">
        <v>58</v>
      </c>
      <c r="Z25" s="227"/>
      <c r="AA25" s="228"/>
      <c r="AB25" s="229" t="s">
        <v>1780</v>
      </c>
      <c r="AC25" s="227"/>
      <c r="AD25" s="228"/>
      <c r="AE25" s="2629">
        <v>13014000</v>
      </c>
      <c r="AF25" s="2629"/>
      <c r="AG25" s="2629"/>
      <c r="AH25" s="2629"/>
      <c r="AI25" s="2629"/>
      <c r="AJ25" s="1628">
        <v>14515000</v>
      </c>
      <c r="AK25" s="1628"/>
      <c r="AL25" s="1628"/>
      <c r="AM25" s="1628"/>
      <c r="AN25" s="1628"/>
      <c r="AO25" s="1628" t="s">
        <v>1781</v>
      </c>
      <c r="AP25" s="1628"/>
      <c r="AQ25" s="1628"/>
      <c r="AR25" s="1628"/>
      <c r="AS25" s="1628"/>
      <c r="AT25" s="234" t="s">
        <v>60</v>
      </c>
      <c r="AU25" s="74"/>
      <c r="AV25" s="74"/>
      <c r="AW25" s="74"/>
      <c r="AX25" s="265"/>
      <c r="AY25" s="2"/>
      <c r="AZ25" s="3"/>
      <c r="BA25" s="3"/>
      <c r="BB25" s="3"/>
      <c r="BC25" s="3"/>
    </row>
    <row r="26" spans="1:55" ht="32.25" customHeight="1">
      <c r="A26" s="246"/>
      <c r="B26" s="247"/>
      <c r="C26" s="247"/>
      <c r="D26" s="247"/>
      <c r="E26" s="247"/>
      <c r="F26" s="248"/>
      <c r="G26" s="608"/>
      <c r="H26" s="236"/>
      <c r="I26" s="236"/>
      <c r="J26" s="236"/>
      <c r="K26" s="236"/>
      <c r="L26" s="236"/>
      <c r="M26" s="236"/>
      <c r="N26" s="236"/>
      <c r="O26" s="236"/>
      <c r="P26" s="236"/>
      <c r="Q26" s="236"/>
      <c r="R26" s="236"/>
      <c r="S26" s="236"/>
      <c r="T26" s="236"/>
      <c r="U26" s="236"/>
      <c r="V26" s="236"/>
      <c r="W26" s="236"/>
      <c r="X26" s="237"/>
      <c r="Y26" s="230" t="s">
        <v>61</v>
      </c>
      <c r="Z26" s="231"/>
      <c r="AA26" s="232"/>
      <c r="AB26" s="233" t="s">
        <v>1780</v>
      </c>
      <c r="AC26" s="231"/>
      <c r="AD26" s="232"/>
      <c r="AE26" s="2682" t="s">
        <v>59</v>
      </c>
      <c r="AF26" s="2683"/>
      <c r="AG26" s="2683"/>
      <c r="AH26" s="2683"/>
      <c r="AI26" s="2684"/>
      <c r="AJ26" s="2685" t="s">
        <v>59</v>
      </c>
      <c r="AK26" s="2686"/>
      <c r="AL26" s="2686"/>
      <c r="AM26" s="2686"/>
      <c r="AN26" s="2687"/>
      <c r="AO26" s="2685" t="s">
        <v>59</v>
      </c>
      <c r="AP26" s="2686"/>
      <c r="AQ26" s="2686"/>
      <c r="AR26" s="2686"/>
      <c r="AS26" s="2687"/>
      <c r="AT26" s="235" t="s">
        <v>59</v>
      </c>
      <c r="AU26" s="236"/>
      <c r="AV26" s="236"/>
      <c r="AW26" s="236"/>
      <c r="AX26" s="266"/>
      <c r="AY26" s="2"/>
      <c r="AZ26" s="3"/>
      <c r="BA26" s="3"/>
      <c r="BB26" s="3"/>
      <c r="BC26" s="3"/>
    </row>
    <row r="27" spans="1:55" ht="32.25" customHeight="1">
      <c r="A27" s="208" t="s">
        <v>62</v>
      </c>
      <c r="B27" s="209"/>
      <c r="C27" s="209"/>
      <c r="D27" s="209"/>
      <c r="E27" s="209"/>
      <c r="F27" s="210"/>
      <c r="G27" s="129" t="s">
        <v>63</v>
      </c>
      <c r="H27" s="129"/>
      <c r="I27" s="129"/>
      <c r="J27" s="129"/>
      <c r="K27" s="129"/>
      <c r="L27" s="129"/>
      <c r="M27" s="129"/>
      <c r="N27" s="129"/>
      <c r="O27" s="129"/>
      <c r="P27" s="129"/>
      <c r="Q27" s="129"/>
      <c r="R27" s="129"/>
      <c r="S27" s="129"/>
      <c r="T27" s="129"/>
      <c r="U27" s="129"/>
      <c r="V27" s="129"/>
      <c r="W27" s="129"/>
      <c r="X27" s="130"/>
      <c r="Y27" s="217"/>
      <c r="Z27" s="218"/>
      <c r="AA27" s="219"/>
      <c r="AB27" s="128" t="s">
        <v>46</v>
      </c>
      <c r="AC27" s="129"/>
      <c r="AD27" s="130"/>
      <c r="AE27" s="128" t="s">
        <v>29</v>
      </c>
      <c r="AF27" s="129"/>
      <c r="AG27" s="129"/>
      <c r="AH27" s="129"/>
      <c r="AI27" s="130"/>
      <c r="AJ27" s="128" t="s">
        <v>30</v>
      </c>
      <c r="AK27" s="129"/>
      <c r="AL27" s="129"/>
      <c r="AM27" s="129"/>
      <c r="AN27" s="130"/>
      <c r="AO27" s="128" t="s">
        <v>31</v>
      </c>
      <c r="AP27" s="129"/>
      <c r="AQ27" s="129"/>
      <c r="AR27" s="129"/>
      <c r="AS27" s="130"/>
      <c r="AT27" s="238" t="s">
        <v>64</v>
      </c>
      <c r="AU27" s="239"/>
      <c r="AV27" s="239"/>
      <c r="AW27" s="239"/>
      <c r="AX27" s="240"/>
      <c r="AY27" s="2"/>
      <c r="AZ27" s="3"/>
      <c r="BA27" s="3"/>
      <c r="BB27" s="3"/>
      <c r="BC27" s="3"/>
    </row>
    <row r="28" spans="1:55" ht="46.5" customHeight="1">
      <c r="A28" s="211"/>
      <c r="B28" s="212"/>
      <c r="C28" s="212"/>
      <c r="D28" s="212"/>
      <c r="E28" s="212"/>
      <c r="F28" s="213"/>
      <c r="G28" s="527" t="s">
        <v>1779</v>
      </c>
      <c r="H28" s="527"/>
      <c r="I28" s="527"/>
      <c r="J28" s="527"/>
      <c r="K28" s="527"/>
      <c r="L28" s="527"/>
      <c r="M28" s="527"/>
      <c r="N28" s="527"/>
      <c r="O28" s="527"/>
      <c r="P28" s="527"/>
      <c r="Q28" s="527"/>
      <c r="R28" s="527"/>
      <c r="S28" s="527"/>
      <c r="T28" s="527"/>
      <c r="U28" s="527"/>
      <c r="V28" s="527"/>
      <c r="W28" s="527"/>
      <c r="X28" s="527"/>
      <c r="Y28" s="261" t="s">
        <v>62</v>
      </c>
      <c r="Z28" s="262"/>
      <c r="AA28" s="263"/>
      <c r="AB28" s="264" t="s">
        <v>1778</v>
      </c>
      <c r="AC28" s="742"/>
      <c r="AD28" s="743"/>
      <c r="AE28" s="502" t="s">
        <v>235</v>
      </c>
      <c r="AF28" s="503"/>
      <c r="AG28" s="503"/>
      <c r="AH28" s="503"/>
      <c r="AI28" s="532"/>
      <c r="AJ28" s="740" t="s">
        <v>1777</v>
      </c>
      <c r="AK28" s="503"/>
      <c r="AL28" s="503"/>
      <c r="AM28" s="503"/>
      <c r="AN28" s="503"/>
      <c r="AO28" s="250"/>
      <c r="AP28" s="250"/>
      <c r="AQ28" s="250"/>
      <c r="AR28" s="250"/>
      <c r="AS28" s="251"/>
      <c r="AT28" s="502" t="s">
        <v>235</v>
      </c>
      <c r="AU28" s="503"/>
      <c r="AV28" s="503"/>
      <c r="AW28" s="503"/>
      <c r="AX28" s="504"/>
    </row>
    <row r="29" spans="1:55" ht="47.1" customHeight="1">
      <c r="A29" s="214"/>
      <c r="B29" s="215"/>
      <c r="C29" s="215"/>
      <c r="D29" s="215"/>
      <c r="E29" s="215"/>
      <c r="F29" s="216"/>
      <c r="G29" s="528"/>
      <c r="H29" s="528"/>
      <c r="I29" s="528"/>
      <c r="J29" s="528"/>
      <c r="K29" s="528"/>
      <c r="L29" s="528"/>
      <c r="M29" s="528"/>
      <c r="N29" s="528"/>
      <c r="O29" s="528"/>
      <c r="P29" s="528"/>
      <c r="Q29" s="528"/>
      <c r="R29" s="528"/>
      <c r="S29" s="528"/>
      <c r="T29" s="528"/>
      <c r="U29" s="528"/>
      <c r="V29" s="528"/>
      <c r="W29" s="528"/>
      <c r="X29" s="528"/>
      <c r="Y29" s="204" t="s">
        <v>66</v>
      </c>
      <c r="Z29" s="231"/>
      <c r="AA29" s="232"/>
      <c r="AB29" s="264" t="s">
        <v>193</v>
      </c>
      <c r="AC29" s="742"/>
      <c r="AD29" s="743"/>
      <c r="AE29" s="502" t="s">
        <v>235</v>
      </c>
      <c r="AF29" s="503"/>
      <c r="AG29" s="503"/>
      <c r="AH29" s="503"/>
      <c r="AI29" s="532"/>
      <c r="AJ29" s="814" t="s">
        <v>1776</v>
      </c>
      <c r="AK29" s="815"/>
      <c r="AL29" s="815"/>
      <c r="AM29" s="815"/>
      <c r="AN29" s="815"/>
      <c r="AO29" s="250"/>
      <c r="AP29" s="250"/>
      <c r="AQ29" s="250"/>
      <c r="AR29" s="250"/>
      <c r="AS29" s="251"/>
      <c r="AT29" s="502" t="s">
        <v>235</v>
      </c>
      <c r="AU29" s="503"/>
      <c r="AV29" s="503"/>
      <c r="AW29" s="503"/>
      <c r="AX29" s="504"/>
    </row>
    <row r="30" spans="1:55" ht="23.1" customHeight="1">
      <c r="A30" s="274" t="s">
        <v>67</v>
      </c>
      <c r="B30" s="275"/>
      <c r="C30" s="280" t="s">
        <v>68</v>
      </c>
      <c r="D30" s="281"/>
      <c r="E30" s="281"/>
      <c r="F30" s="281"/>
      <c r="G30" s="281"/>
      <c r="H30" s="281"/>
      <c r="I30" s="281"/>
      <c r="J30" s="281"/>
      <c r="K30" s="282"/>
      <c r="L30" s="283" t="s">
        <v>69</v>
      </c>
      <c r="M30" s="283"/>
      <c r="N30" s="283"/>
      <c r="O30" s="283"/>
      <c r="P30" s="283"/>
      <c r="Q30" s="283"/>
      <c r="R30" s="284" t="s">
        <v>33</v>
      </c>
      <c r="S30" s="284"/>
      <c r="T30" s="284"/>
      <c r="U30" s="284"/>
      <c r="V30" s="284"/>
      <c r="W30" s="284"/>
      <c r="X30" s="285" t="s">
        <v>70</v>
      </c>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6"/>
    </row>
    <row r="31" spans="1:55" ht="23.1" customHeight="1">
      <c r="A31" s="276"/>
      <c r="B31" s="277"/>
      <c r="C31" s="851" t="s">
        <v>1313</v>
      </c>
      <c r="D31" s="852"/>
      <c r="E31" s="852"/>
      <c r="F31" s="852"/>
      <c r="G31" s="852"/>
      <c r="H31" s="852"/>
      <c r="I31" s="852"/>
      <c r="J31" s="852"/>
      <c r="K31" s="853"/>
      <c r="L31" s="142" t="s">
        <v>235</v>
      </c>
      <c r="M31" s="142"/>
      <c r="N31" s="142"/>
      <c r="O31" s="142"/>
      <c r="P31" s="142"/>
      <c r="Q31" s="142"/>
      <c r="R31" s="142"/>
      <c r="S31" s="142"/>
      <c r="T31" s="142"/>
      <c r="U31" s="142"/>
      <c r="V31" s="142"/>
      <c r="W31" s="142"/>
      <c r="X31" s="293"/>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5"/>
    </row>
    <row r="32" spans="1:55" ht="23.1" customHeight="1">
      <c r="A32" s="276"/>
      <c r="B32" s="277"/>
      <c r="C32" s="854"/>
      <c r="D32" s="855"/>
      <c r="E32" s="855"/>
      <c r="F32" s="855"/>
      <c r="G32" s="855"/>
      <c r="H32" s="855"/>
      <c r="I32" s="855"/>
      <c r="J32" s="855"/>
      <c r="K32" s="856"/>
      <c r="L32" s="157"/>
      <c r="M32" s="157"/>
      <c r="N32" s="157"/>
      <c r="O32" s="157"/>
      <c r="P32" s="157"/>
      <c r="Q32" s="157"/>
      <c r="R32" s="157"/>
      <c r="S32" s="157"/>
      <c r="T32" s="157"/>
      <c r="U32" s="157"/>
      <c r="V32" s="157"/>
      <c r="W32" s="15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854"/>
      <c r="D33" s="855"/>
      <c r="E33" s="855"/>
      <c r="F33" s="855"/>
      <c r="G33" s="855"/>
      <c r="H33" s="855"/>
      <c r="I33" s="855"/>
      <c r="J33" s="855"/>
      <c r="K33" s="856"/>
      <c r="L33" s="157"/>
      <c r="M33" s="157"/>
      <c r="N33" s="157"/>
      <c r="O33" s="157"/>
      <c r="P33" s="157"/>
      <c r="Q33" s="157"/>
      <c r="R33" s="157"/>
      <c r="S33" s="157"/>
      <c r="T33" s="157"/>
      <c r="U33" s="157"/>
      <c r="V33" s="157"/>
      <c r="W33" s="15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854"/>
      <c r="D34" s="855"/>
      <c r="E34" s="855"/>
      <c r="F34" s="855"/>
      <c r="G34" s="855"/>
      <c r="H34" s="855"/>
      <c r="I34" s="855"/>
      <c r="J34" s="855"/>
      <c r="K34" s="856"/>
      <c r="L34" s="157"/>
      <c r="M34" s="157"/>
      <c r="N34" s="157"/>
      <c r="O34" s="157"/>
      <c r="P34" s="157"/>
      <c r="Q34" s="157"/>
      <c r="R34" s="157"/>
      <c r="S34" s="157"/>
      <c r="T34" s="157"/>
      <c r="U34" s="157"/>
      <c r="V34" s="157"/>
      <c r="W34" s="15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3.1" customHeight="1">
      <c r="A35" s="276"/>
      <c r="B35" s="277"/>
      <c r="C35" s="854"/>
      <c r="D35" s="855"/>
      <c r="E35" s="855"/>
      <c r="F35" s="855"/>
      <c r="G35" s="855"/>
      <c r="H35" s="855"/>
      <c r="I35" s="855"/>
      <c r="J35" s="855"/>
      <c r="K35" s="856"/>
      <c r="L35" s="157"/>
      <c r="M35" s="157"/>
      <c r="N35" s="157"/>
      <c r="O35" s="157"/>
      <c r="P35" s="157"/>
      <c r="Q35" s="157"/>
      <c r="R35" s="157"/>
      <c r="S35" s="157"/>
      <c r="T35" s="157"/>
      <c r="U35" s="157"/>
      <c r="V35" s="157"/>
      <c r="W35" s="157"/>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2.7" customHeight="1">
      <c r="A36" s="276"/>
      <c r="B36" s="277"/>
      <c r="C36" s="857"/>
      <c r="D36" s="858"/>
      <c r="E36" s="858"/>
      <c r="F36" s="858"/>
      <c r="G36" s="858"/>
      <c r="H36" s="858"/>
      <c r="I36" s="858"/>
      <c r="J36" s="858"/>
      <c r="K36" s="859"/>
      <c r="L36" s="860"/>
      <c r="M36" s="858"/>
      <c r="N36" s="858"/>
      <c r="O36" s="858"/>
      <c r="P36" s="858"/>
      <c r="Q36" s="859"/>
      <c r="R36" s="860"/>
      <c r="S36" s="858"/>
      <c r="T36" s="858"/>
      <c r="U36" s="858"/>
      <c r="V36" s="858"/>
      <c r="W36" s="859"/>
      <c r="X36" s="268"/>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70"/>
    </row>
    <row r="37" spans="1:50" ht="21.75" customHeight="1" thickBot="1">
      <c r="A37" s="278"/>
      <c r="B37" s="279"/>
      <c r="C37" s="300" t="s">
        <v>41</v>
      </c>
      <c r="D37" s="301"/>
      <c r="E37" s="301"/>
      <c r="F37" s="301"/>
      <c r="G37" s="301"/>
      <c r="H37" s="301"/>
      <c r="I37" s="301"/>
      <c r="J37" s="301"/>
      <c r="K37" s="302"/>
      <c r="L37" s="557" t="s">
        <v>964</v>
      </c>
      <c r="M37" s="301"/>
      <c r="N37" s="301"/>
      <c r="O37" s="301"/>
      <c r="P37" s="301"/>
      <c r="Q37" s="302"/>
      <c r="R37" s="557"/>
      <c r="S37" s="301"/>
      <c r="T37" s="301"/>
      <c r="U37" s="301"/>
      <c r="V37" s="301"/>
      <c r="W37" s="302"/>
      <c r="X37" s="308"/>
      <c r="Y37" s="309"/>
      <c r="Z37" s="309"/>
      <c r="AA37" s="309"/>
      <c r="AB37" s="309"/>
      <c r="AC37" s="309"/>
      <c r="AD37" s="309"/>
      <c r="AE37" s="309"/>
      <c r="AF37" s="309"/>
      <c r="AG37" s="309"/>
      <c r="AH37" s="309"/>
      <c r="AI37" s="309"/>
      <c r="AJ37" s="309"/>
      <c r="AK37" s="309"/>
      <c r="AL37" s="309"/>
      <c r="AM37" s="309"/>
      <c r="AN37" s="309"/>
      <c r="AO37" s="309"/>
      <c r="AP37" s="309"/>
      <c r="AQ37" s="309"/>
      <c r="AR37" s="309"/>
      <c r="AS37" s="309"/>
      <c r="AT37" s="309"/>
      <c r="AU37" s="309"/>
      <c r="AV37" s="309"/>
      <c r="AW37" s="309"/>
      <c r="AX37" s="310"/>
    </row>
    <row r="38" spans="1:50" ht="24.75" customHeight="1" thickBot="1">
      <c r="A38" s="4"/>
      <c r="B38" s="4"/>
      <c r="C38" s="4"/>
      <c r="D38" s="4"/>
      <c r="E38" s="4"/>
      <c r="F38" s="4"/>
      <c r="G38" s="5"/>
      <c r="H38" s="5"/>
      <c r="I38" s="5"/>
      <c r="J38" s="5"/>
      <c r="K38" s="5"/>
      <c r="L38" s="6"/>
      <c r="M38" s="5"/>
      <c r="N38" s="5"/>
      <c r="O38" s="5"/>
      <c r="P38" s="5"/>
      <c r="Q38" s="5"/>
      <c r="R38" s="5"/>
      <c r="S38" s="5"/>
      <c r="T38" s="5"/>
      <c r="U38" s="5"/>
      <c r="V38" s="5"/>
      <c r="W38" s="5"/>
      <c r="X38" s="5"/>
      <c r="Y38" s="7"/>
      <c r="Z38" s="7"/>
      <c r="AA38" s="7"/>
      <c r="AB38" s="7"/>
      <c r="AC38" s="5"/>
      <c r="AD38" s="5"/>
      <c r="AE38" s="5"/>
      <c r="AF38" s="5"/>
      <c r="AG38" s="5"/>
      <c r="AH38" s="6"/>
      <c r="AI38" s="5"/>
      <c r="AJ38" s="5"/>
      <c r="AK38" s="5"/>
      <c r="AL38" s="5"/>
      <c r="AM38" s="5"/>
      <c r="AN38" s="5"/>
      <c r="AO38" s="5"/>
      <c r="AP38" s="5"/>
      <c r="AQ38" s="5"/>
      <c r="AR38" s="5"/>
      <c r="AS38" s="5"/>
      <c r="AT38" s="5"/>
      <c r="AU38" s="7"/>
      <c r="AV38" s="7"/>
      <c r="AW38" s="7"/>
      <c r="AX38" s="7"/>
    </row>
    <row r="39" spans="1:50" ht="21.75" customHeight="1">
      <c r="A39" s="311" t="s">
        <v>72</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312"/>
      <c r="AF39" s="312"/>
      <c r="AG39" s="312"/>
      <c r="AH39" s="312"/>
      <c r="AI39" s="312"/>
      <c r="AJ39" s="312"/>
      <c r="AK39" s="312"/>
      <c r="AL39" s="312"/>
      <c r="AM39" s="312"/>
      <c r="AN39" s="312"/>
      <c r="AO39" s="312"/>
      <c r="AP39" s="312"/>
      <c r="AQ39" s="312"/>
      <c r="AR39" s="312"/>
      <c r="AS39" s="312"/>
      <c r="AT39" s="312"/>
      <c r="AU39" s="312"/>
      <c r="AV39" s="312"/>
      <c r="AW39" s="312"/>
      <c r="AX39" s="313"/>
    </row>
    <row r="40" spans="1:50" ht="21" customHeight="1">
      <c r="A40" s="8"/>
      <c r="B40" s="9"/>
      <c r="C40" s="314" t="s">
        <v>73</v>
      </c>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6"/>
      <c r="AD40" s="315" t="s">
        <v>74</v>
      </c>
      <c r="AE40" s="315"/>
      <c r="AF40" s="315"/>
      <c r="AG40" s="317" t="s">
        <v>75</v>
      </c>
      <c r="AH40" s="315"/>
      <c r="AI40" s="315"/>
      <c r="AJ40" s="315"/>
      <c r="AK40" s="315"/>
      <c r="AL40" s="315"/>
      <c r="AM40" s="315"/>
      <c r="AN40" s="315"/>
      <c r="AO40" s="315"/>
      <c r="AP40" s="315"/>
      <c r="AQ40" s="315"/>
      <c r="AR40" s="315"/>
      <c r="AS40" s="315"/>
      <c r="AT40" s="315"/>
      <c r="AU40" s="315"/>
      <c r="AV40" s="315"/>
      <c r="AW40" s="315"/>
      <c r="AX40" s="318"/>
    </row>
    <row r="41" spans="1:50" ht="26.25" customHeight="1">
      <c r="A41" s="319" t="s">
        <v>188</v>
      </c>
      <c r="B41" s="320"/>
      <c r="C41" s="325" t="s">
        <v>187</v>
      </c>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7"/>
      <c r="AD41" s="861" t="s">
        <v>283</v>
      </c>
      <c r="AE41" s="862"/>
      <c r="AF41" s="862"/>
      <c r="AG41" s="2679" t="s">
        <v>1775</v>
      </c>
      <c r="AH41" s="2680"/>
      <c r="AI41" s="2680"/>
      <c r="AJ41" s="2680"/>
      <c r="AK41" s="2680"/>
      <c r="AL41" s="2680"/>
      <c r="AM41" s="2680"/>
      <c r="AN41" s="2680"/>
      <c r="AO41" s="2680"/>
      <c r="AP41" s="2680"/>
      <c r="AQ41" s="2680"/>
      <c r="AR41" s="2680"/>
      <c r="AS41" s="2680"/>
      <c r="AT41" s="2680"/>
      <c r="AU41" s="2680"/>
      <c r="AV41" s="2680"/>
      <c r="AW41" s="2680"/>
      <c r="AX41" s="2681"/>
    </row>
    <row r="42" spans="1:50" ht="26.25" customHeight="1">
      <c r="A42" s="321"/>
      <c r="B42" s="322"/>
      <c r="C42" s="340" t="s">
        <v>185</v>
      </c>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2"/>
      <c r="AD42" s="871" t="s">
        <v>283</v>
      </c>
      <c r="AE42" s="872"/>
      <c r="AF42" s="872"/>
      <c r="AG42" s="2673"/>
      <c r="AH42" s="2674"/>
      <c r="AI42" s="2674"/>
      <c r="AJ42" s="2674"/>
      <c r="AK42" s="2674"/>
      <c r="AL42" s="2674"/>
      <c r="AM42" s="2674"/>
      <c r="AN42" s="2674"/>
      <c r="AO42" s="2674"/>
      <c r="AP42" s="2674"/>
      <c r="AQ42" s="2674"/>
      <c r="AR42" s="2674"/>
      <c r="AS42" s="2674"/>
      <c r="AT42" s="2674"/>
      <c r="AU42" s="2674"/>
      <c r="AV42" s="2674"/>
      <c r="AW42" s="2674"/>
      <c r="AX42" s="2675"/>
    </row>
    <row r="43" spans="1:50" ht="30" customHeight="1">
      <c r="A43" s="323"/>
      <c r="B43" s="324"/>
      <c r="C43" s="346" t="s">
        <v>184</v>
      </c>
      <c r="D43" s="347"/>
      <c r="E43" s="347"/>
      <c r="F43" s="347"/>
      <c r="G43" s="347"/>
      <c r="H43" s="347"/>
      <c r="I43" s="347"/>
      <c r="J43" s="347"/>
      <c r="K43" s="347"/>
      <c r="L43" s="347"/>
      <c r="M43" s="347"/>
      <c r="N43" s="347"/>
      <c r="O43" s="347"/>
      <c r="P43" s="347"/>
      <c r="Q43" s="347"/>
      <c r="R43" s="347"/>
      <c r="S43" s="347"/>
      <c r="T43" s="347"/>
      <c r="U43" s="347"/>
      <c r="V43" s="347"/>
      <c r="W43" s="347"/>
      <c r="X43" s="347"/>
      <c r="Y43" s="347"/>
      <c r="Z43" s="347"/>
      <c r="AA43" s="347"/>
      <c r="AB43" s="347"/>
      <c r="AC43" s="348"/>
      <c r="AD43" s="873" t="s">
        <v>283</v>
      </c>
      <c r="AE43" s="874"/>
      <c r="AF43" s="874"/>
      <c r="AG43" s="2676"/>
      <c r="AH43" s="2677"/>
      <c r="AI43" s="2677"/>
      <c r="AJ43" s="2677"/>
      <c r="AK43" s="2677"/>
      <c r="AL43" s="2677"/>
      <c r="AM43" s="2677"/>
      <c r="AN43" s="2677"/>
      <c r="AO43" s="2677"/>
      <c r="AP43" s="2677"/>
      <c r="AQ43" s="2677"/>
      <c r="AR43" s="2677"/>
      <c r="AS43" s="2677"/>
      <c r="AT43" s="2677"/>
      <c r="AU43" s="2677"/>
      <c r="AV43" s="2677"/>
      <c r="AW43" s="2677"/>
      <c r="AX43" s="2678"/>
    </row>
    <row r="44" spans="1:50" ht="26.25" customHeight="1">
      <c r="A44" s="352" t="s">
        <v>183</v>
      </c>
      <c r="B44" s="353"/>
      <c r="C44" s="354" t="s">
        <v>182</v>
      </c>
      <c r="D44" s="355"/>
      <c r="E44" s="355"/>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875" t="s">
        <v>283</v>
      </c>
      <c r="AE44" s="876"/>
      <c r="AF44" s="876"/>
      <c r="AG44" s="2670" t="s">
        <v>1774</v>
      </c>
      <c r="AH44" s="2671"/>
      <c r="AI44" s="2671"/>
      <c r="AJ44" s="2671"/>
      <c r="AK44" s="2671"/>
      <c r="AL44" s="2671"/>
      <c r="AM44" s="2671"/>
      <c r="AN44" s="2671"/>
      <c r="AO44" s="2671"/>
      <c r="AP44" s="2671"/>
      <c r="AQ44" s="2671"/>
      <c r="AR44" s="2671"/>
      <c r="AS44" s="2671"/>
      <c r="AT44" s="2671"/>
      <c r="AU44" s="2671"/>
      <c r="AV44" s="2671"/>
      <c r="AW44" s="2671"/>
      <c r="AX44" s="2672"/>
    </row>
    <row r="45" spans="1:50" ht="26.25" customHeight="1">
      <c r="A45" s="321"/>
      <c r="B45" s="322"/>
      <c r="C45" s="358" t="s">
        <v>180</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283</v>
      </c>
      <c r="AE45" s="872"/>
      <c r="AF45" s="872"/>
      <c r="AG45" s="2673"/>
      <c r="AH45" s="2674"/>
      <c r="AI45" s="2674"/>
      <c r="AJ45" s="2674"/>
      <c r="AK45" s="2674"/>
      <c r="AL45" s="2674"/>
      <c r="AM45" s="2674"/>
      <c r="AN45" s="2674"/>
      <c r="AO45" s="2674"/>
      <c r="AP45" s="2674"/>
      <c r="AQ45" s="2674"/>
      <c r="AR45" s="2674"/>
      <c r="AS45" s="2674"/>
      <c r="AT45" s="2674"/>
      <c r="AU45" s="2674"/>
      <c r="AV45" s="2674"/>
      <c r="AW45" s="2674"/>
      <c r="AX45" s="2675"/>
    </row>
    <row r="46" spans="1:50" ht="26.25" customHeight="1">
      <c r="A46" s="321"/>
      <c r="B46" s="322"/>
      <c r="C46" s="358" t="s">
        <v>179</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283</v>
      </c>
      <c r="AE46" s="872"/>
      <c r="AF46" s="872"/>
      <c r="AG46" s="2673"/>
      <c r="AH46" s="2674"/>
      <c r="AI46" s="2674"/>
      <c r="AJ46" s="2674"/>
      <c r="AK46" s="2674"/>
      <c r="AL46" s="2674"/>
      <c r="AM46" s="2674"/>
      <c r="AN46" s="2674"/>
      <c r="AO46" s="2674"/>
      <c r="AP46" s="2674"/>
      <c r="AQ46" s="2674"/>
      <c r="AR46" s="2674"/>
      <c r="AS46" s="2674"/>
      <c r="AT46" s="2674"/>
      <c r="AU46" s="2674"/>
      <c r="AV46" s="2674"/>
      <c r="AW46" s="2674"/>
      <c r="AX46" s="2675"/>
    </row>
    <row r="47" spans="1:50" ht="26.25" customHeight="1">
      <c r="A47" s="321"/>
      <c r="B47" s="322"/>
      <c r="C47" s="358" t="s">
        <v>178</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871" t="s">
        <v>283</v>
      </c>
      <c r="AE47" s="872"/>
      <c r="AF47" s="872"/>
      <c r="AG47" s="2673"/>
      <c r="AH47" s="2674"/>
      <c r="AI47" s="2674"/>
      <c r="AJ47" s="2674"/>
      <c r="AK47" s="2674"/>
      <c r="AL47" s="2674"/>
      <c r="AM47" s="2674"/>
      <c r="AN47" s="2674"/>
      <c r="AO47" s="2674"/>
      <c r="AP47" s="2674"/>
      <c r="AQ47" s="2674"/>
      <c r="AR47" s="2674"/>
      <c r="AS47" s="2674"/>
      <c r="AT47" s="2674"/>
      <c r="AU47" s="2674"/>
      <c r="AV47" s="2674"/>
      <c r="AW47" s="2674"/>
      <c r="AX47" s="2675"/>
    </row>
    <row r="48" spans="1:50" ht="26.25" customHeight="1">
      <c r="A48" s="321"/>
      <c r="B48" s="322"/>
      <c r="C48" s="358" t="s">
        <v>177</v>
      </c>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68"/>
      <c r="AD48" s="871" t="s">
        <v>283</v>
      </c>
      <c r="AE48" s="872"/>
      <c r="AF48" s="872"/>
      <c r="AG48" s="2673"/>
      <c r="AH48" s="2674"/>
      <c r="AI48" s="2674"/>
      <c r="AJ48" s="2674"/>
      <c r="AK48" s="2674"/>
      <c r="AL48" s="2674"/>
      <c r="AM48" s="2674"/>
      <c r="AN48" s="2674"/>
      <c r="AO48" s="2674"/>
      <c r="AP48" s="2674"/>
      <c r="AQ48" s="2674"/>
      <c r="AR48" s="2674"/>
      <c r="AS48" s="2674"/>
      <c r="AT48" s="2674"/>
      <c r="AU48" s="2674"/>
      <c r="AV48" s="2674"/>
      <c r="AW48" s="2674"/>
      <c r="AX48" s="2675"/>
    </row>
    <row r="49" spans="1:50" ht="26.25" customHeight="1">
      <c r="A49" s="321"/>
      <c r="B49" s="322"/>
      <c r="C49" s="369" t="s">
        <v>176</v>
      </c>
      <c r="D49" s="370"/>
      <c r="E49" s="370"/>
      <c r="F49" s="370"/>
      <c r="G49" s="370"/>
      <c r="H49" s="370"/>
      <c r="I49" s="370"/>
      <c r="J49" s="370"/>
      <c r="K49" s="370"/>
      <c r="L49" s="370"/>
      <c r="M49" s="370"/>
      <c r="N49" s="370"/>
      <c r="O49" s="370"/>
      <c r="P49" s="370"/>
      <c r="Q49" s="370"/>
      <c r="R49" s="370"/>
      <c r="S49" s="370"/>
      <c r="T49" s="370"/>
      <c r="U49" s="370"/>
      <c r="V49" s="370"/>
      <c r="W49" s="370"/>
      <c r="X49" s="370"/>
      <c r="Y49" s="370"/>
      <c r="Z49" s="370"/>
      <c r="AA49" s="370"/>
      <c r="AB49" s="370"/>
      <c r="AC49" s="370"/>
      <c r="AD49" s="873" t="s">
        <v>964</v>
      </c>
      <c r="AE49" s="874"/>
      <c r="AF49" s="874"/>
      <c r="AG49" s="2676"/>
      <c r="AH49" s="2677"/>
      <c r="AI49" s="2677"/>
      <c r="AJ49" s="2677"/>
      <c r="AK49" s="2677"/>
      <c r="AL49" s="2677"/>
      <c r="AM49" s="2677"/>
      <c r="AN49" s="2677"/>
      <c r="AO49" s="2677"/>
      <c r="AP49" s="2677"/>
      <c r="AQ49" s="2677"/>
      <c r="AR49" s="2677"/>
      <c r="AS49" s="2677"/>
      <c r="AT49" s="2677"/>
      <c r="AU49" s="2677"/>
      <c r="AV49" s="2677"/>
      <c r="AW49" s="2677"/>
      <c r="AX49" s="2678"/>
    </row>
    <row r="50" spans="1:50" ht="30" customHeight="1">
      <c r="A50" s="352" t="s">
        <v>91</v>
      </c>
      <c r="B50" s="353"/>
      <c r="C50" s="359" t="s">
        <v>92</v>
      </c>
      <c r="D50" s="360"/>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1"/>
      <c r="AD50" s="875" t="s">
        <v>283</v>
      </c>
      <c r="AE50" s="876"/>
      <c r="AF50" s="876"/>
      <c r="AG50" s="404" t="s">
        <v>1773</v>
      </c>
      <c r="AH50" s="405"/>
      <c r="AI50" s="405"/>
      <c r="AJ50" s="405"/>
      <c r="AK50" s="405"/>
      <c r="AL50" s="405"/>
      <c r="AM50" s="405"/>
      <c r="AN50" s="405"/>
      <c r="AO50" s="405"/>
      <c r="AP50" s="405"/>
      <c r="AQ50" s="405"/>
      <c r="AR50" s="405"/>
      <c r="AS50" s="405"/>
      <c r="AT50" s="405"/>
      <c r="AU50" s="405"/>
      <c r="AV50" s="405"/>
      <c r="AW50" s="405"/>
      <c r="AX50" s="406"/>
    </row>
    <row r="51" spans="1:50" ht="26.25" customHeight="1">
      <c r="A51" s="321"/>
      <c r="B51" s="322"/>
      <c r="C51" s="358" t="s">
        <v>173</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283</v>
      </c>
      <c r="AE51" s="872"/>
      <c r="AF51" s="872"/>
      <c r="AG51" s="407"/>
      <c r="AH51" s="408"/>
      <c r="AI51" s="408"/>
      <c r="AJ51" s="408"/>
      <c r="AK51" s="408"/>
      <c r="AL51" s="408"/>
      <c r="AM51" s="408"/>
      <c r="AN51" s="408"/>
      <c r="AO51" s="408"/>
      <c r="AP51" s="408"/>
      <c r="AQ51" s="408"/>
      <c r="AR51" s="408"/>
      <c r="AS51" s="408"/>
      <c r="AT51" s="408"/>
      <c r="AU51" s="408"/>
      <c r="AV51" s="408"/>
      <c r="AW51" s="408"/>
      <c r="AX51" s="409"/>
    </row>
    <row r="52" spans="1:50" ht="26.25" customHeight="1">
      <c r="A52" s="321"/>
      <c r="B52" s="322"/>
      <c r="C52" s="358" t="s">
        <v>172</v>
      </c>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871" t="s">
        <v>283</v>
      </c>
      <c r="AE52" s="872"/>
      <c r="AF52" s="872"/>
      <c r="AG52" s="407"/>
      <c r="AH52" s="408"/>
      <c r="AI52" s="408"/>
      <c r="AJ52" s="408"/>
      <c r="AK52" s="408"/>
      <c r="AL52" s="408"/>
      <c r="AM52" s="408"/>
      <c r="AN52" s="408"/>
      <c r="AO52" s="408"/>
      <c r="AP52" s="408"/>
      <c r="AQ52" s="408"/>
      <c r="AR52" s="408"/>
      <c r="AS52" s="408"/>
      <c r="AT52" s="408"/>
      <c r="AU52" s="408"/>
      <c r="AV52" s="408"/>
      <c r="AW52" s="408"/>
      <c r="AX52" s="409"/>
    </row>
    <row r="53" spans="1:50" ht="33.6" customHeight="1">
      <c r="A53" s="352" t="s">
        <v>96</v>
      </c>
      <c r="B53" s="353"/>
      <c r="C53" s="401" t="s">
        <v>97</v>
      </c>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355"/>
      <c r="AD53" s="875" t="s">
        <v>964</v>
      </c>
      <c r="AE53" s="876"/>
      <c r="AF53" s="876"/>
      <c r="AG53" s="404"/>
      <c r="AH53" s="405"/>
      <c r="AI53" s="405"/>
      <c r="AJ53" s="405"/>
      <c r="AK53" s="405"/>
      <c r="AL53" s="405"/>
      <c r="AM53" s="405"/>
      <c r="AN53" s="405"/>
      <c r="AO53" s="405"/>
      <c r="AP53" s="405"/>
      <c r="AQ53" s="405"/>
      <c r="AR53" s="405"/>
      <c r="AS53" s="405"/>
      <c r="AT53" s="405"/>
      <c r="AU53" s="405"/>
      <c r="AV53" s="405"/>
      <c r="AW53" s="405"/>
      <c r="AX53" s="406"/>
    </row>
    <row r="54" spans="1:50" ht="15.75" customHeight="1">
      <c r="A54" s="321"/>
      <c r="B54" s="322"/>
      <c r="C54" s="410" t="s">
        <v>0</v>
      </c>
      <c r="D54" s="411"/>
      <c r="E54" s="411"/>
      <c r="F54" s="411"/>
      <c r="G54" s="412" t="s">
        <v>98</v>
      </c>
      <c r="H54" s="413"/>
      <c r="I54" s="413"/>
      <c r="J54" s="413"/>
      <c r="K54" s="413"/>
      <c r="L54" s="413"/>
      <c r="M54" s="413"/>
      <c r="N54" s="413"/>
      <c r="O54" s="413"/>
      <c r="P54" s="413"/>
      <c r="Q54" s="413"/>
      <c r="R54" s="413"/>
      <c r="S54" s="414"/>
      <c r="T54" s="415" t="s">
        <v>169</v>
      </c>
      <c r="U54" s="416"/>
      <c r="V54" s="416"/>
      <c r="W54" s="416"/>
      <c r="X54" s="416"/>
      <c r="Y54" s="416"/>
      <c r="Z54" s="416"/>
      <c r="AA54" s="416"/>
      <c r="AB54" s="416"/>
      <c r="AC54" s="416"/>
      <c r="AD54" s="416"/>
      <c r="AE54" s="416"/>
      <c r="AF54" s="416"/>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1"/>
      <c r="B55" s="322"/>
      <c r="C55" s="417"/>
      <c r="D55" s="418"/>
      <c r="E55" s="418"/>
      <c r="F55" s="418"/>
      <c r="G55" s="419"/>
      <c r="H55" s="342"/>
      <c r="I55" s="342"/>
      <c r="J55" s="342"/>
      <c r="K55" s="342"/>
      <c r="L55" s="342"/>
      <c r="M55" s="342"/>
      <c r="N55" s="342"/>
      <c r="O55" s="342"/>
      <c r="P55" s="342"/>
      <c r="Q55" s="342"/>
      <c r="R55" s="342"/>
      <c r="S55" s="420"/>
      <c r="T55" s="421"/>
      <c r="U55" s="342"/>
      <c r="V55" s="342"/>
      <c r="W55" s="342"/>
      <c r="X55" s="342"/>
      <c r="Y55" s="342"/>
      <c r="Z55" s="342"/>
      <c r="AA55" s="342"/>
      <c r="AB55" s="342"/>
      <c r="AC55" s="342"/>
      <c r="AD55" s="342"/>
      <c r="AE55" s="342"/>
      <c r="AF55" s="342"/>
      <c r="AG55" s="407"/>
      <c r="AH55" s="408"/>
      <c r="AI55" s="408"/>
      <c r="AJ55" s="408"/>
      <c r="AK55" s="408"/>
      <c r="AL55" s="408"/>
      <c r="AM55" s="408"/>
      <c r="AN55" s="408"/>
      <c r="AO55" s="408"/>
      <c r="AP55" s="408"/>
      <c r="AQ55" s="408"/>
      <c r="AR55" s="408"/>
      <c r="AS55" s="408"/>
      <c r="AT55" s="408"/>
      <c r="AU55" s="408"/>
      <c r="AV55" s="408"/>
      <c r="AW55" s="408"/>
      <c r="AX55" s="409"/>
    </row>
    <row r="56" spans="1:50" ht="26.25" customHeight="1">
      <c r="A56" s="323"/>
      <c r="B56" s="324"/>
      <c r="C56" s="381"/>
      <c r="D56" s="382"/>
      <c r="E56" s="382"/>
      <c r="F56" s="382"/>
      <c r="G56" s="383"/>
      <c r="H56" s="370"/>
      <c r="I56" s="370"/>
      <c r="J56" s="370"/>
      <c r="K56" s="370"/>
      <c r="L56" s="370"/>
      <c r="M56" s="370"/>
      <c r="N56" s="370"/>
      <c r="O56" s="370"/>
      <c r="P56" s="370"/>
      <c r="Q56" s="370"/>
      <c r="R56" s="370"/>
      <c r="S56" s="384"/>
      <c r="T56" s="385"/>
      <c r="U56" s="386"/>
      <c r="V56" s="386"/>
      <c r="W56" s="386"/>
      <c r="X56" s="386"/>
      <c r="Y56" s="386"/>
      <c r="Z56" s="386"/>
      <c r="AA56" s="386"/>
      <c r="AB56" s="386"/>
      <c r="AC56" s="386"/>
      <c r="AD56" s="386"/>
      <c r="AE56" s="386"/>
      <c r="AF56" s="386"/>
      <c r="AG56" s="235"/>
      <c r="AH56" s="236"/>
      <c r="AI56" s="236"/>
      <c r="AJ56" s="236"/>
      <c r="AK56" s="236"/>
      <c r="AL56" s="236"/>
      <c r="AM56" s="236"/>
      <c r="AN56" s="236"/>
      <c r="AO56" s="236"/>
      <c r="AP56" s="236"/>
      <c r="AQ56" s="236"/>
      <c r="AR56" s="236"/>
      <c r="AS56" s="236"/>
      <c r="AT56" s="236"/>
      <c r="AU56" s="236"/>
      <c r="AV56" s="236"/>
      <c r="AW56" s="236"/>
      <c r="AX56" s="266"/>
    </row>
    <row r="57" spans="1:50" ht="57" customHeight="1">
      <c r="A57" s="352" t="s">
        <v>100</v>
      </c>
      <c r="B57" s="387"/>
      <c r="C57" s="390" t="s">
        <v>101</v>
      </c>
      <c r="D57" s="391"/>
      <c r="E57" s="391"/>
      <c r="F57" s="392"/>
      <c r="G57" s="2664" t="s">
        <v>1772</v>
      </c>
      <c r="H57" s="2665"/>
      <c r="I57" s="2665"/>
      <c r="J57" s="2665"/>
      <c r="K57" s="2665"/>
      <c r="L57" s="2665"/>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c r="AS57" s="2665"/>
      <c r="AT57" s="2665"/>
      <c r="AU57" s="2665"/>
      <c r="AV57" s="2665"/>
      <c r="AW57" s="2665"/>
      <c r="AX57" s="2666"/>
    </row>
    <row r="58" spans="1:50" ht="66.75" customHeight="1" thickBot="1">
      <c r="A58" s="388"/>
      <c r="B58" s="389"/>
      <c r="C58" s="396" t="s">
        <v>103</v>
      </c>
      <c r="D58" s="397"/>
      <c r="E58" s="397"/>
      <c r="F58" s="398"/>
      <c r="G58" s="2667" t="s">
        <v>1771</v>
      </c>
      <c r="H58" s="2668"/>
      <c r="I58" s="2668"/>
      <c r="J58" s="2668"/>
      <c r="K58" s="2668"/>
      <c r="L58" s="2668"/>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c r="AS58" s="2668"/>
      <c r="AT58" s="2668"/>
      <c r="AU58" s="2668"/>
      <c r="AV58" s="2668"/>
      <c r="AW58" s="2668"/>
      <c r="AX58" s="2669"/>
    </row>
    <row r="59" spans="1:50" ht="21" customHeight="1">
      <c r="A59" s="311" t="s">
        <v>105</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V59" s="312"/>
      <c r="AW59" s="312"/>
      <c r="AX59" s="313"/>
    </row>
    <row r="60" spans="1:50" ht="120" customHeight="1" thickBot="1">
      <c r="A60" s="371"/>
      <c r="B60" s="372"/>
      <c r="C60" s="372"/>
      <c r="D60" s="372"/>
      <c r="E60" s="372"/>
      <c r="F60" s="372"/>
      <c r="G60" s="372"/>
      <c r="H60" s="372"/>
      <c r="I60" s="372"/>
      <c r="J60" s="372"/>
      <c r="K60" s="372"/>
      <c r="L60" s="372"/>
      <c r="M60" s="372"/>
      <c r="N60" s="372"/>
      <c r="O60" s="372"/>
      <c r="P60" s="372"/>
      <c r="Q60" s="372"/>
      <c r="R60" s="372"/>
      <c r="S60" s="372"/>
      <c r="T60" s="372"/>
      <c r="U60" s="372"/>
      <c r="V60" s="372"/>
      <c r="W60" s="372"/>
      <c r="X60" s="372"/>
      <c r="Y60" s="372"/>
      <c r="Z60" s="372"/>
      <c r="AA60" s="372"/>
      <c r="AB60" s="372"/>
      <c r="AC60" s="372"/>
      <c r="AD60" s="372"/>
      <c r="AE60" s="372"/>
      <c r="AF60" s="372"/>
      <c r="AG60" s="372"/>
      <c r="AH60" s="372"/>
      <c r="AI60" s="372"/>
      <c r="AJ60" s="372"/>
      <c r="AK60" s="372"/>
      <c r="AL60" s="372"/>
      <c r="AM60" s="372"/>
      <c r="AN60" s="372"/>
      <c r="AO60" s="372"/>
      <c r="AP60" s="372"/>
      <c r="AQ60" s="372"/>
      <c r="AR60" s="372"/>
      <c r="AS60" s="372"/>
      <c r="AT60" s="372"/>
      <c r="AU60" s="372"/>
      <c r="AV60" s="372"/>
      <c r="AW60" s="372"/>
      <c r="AX60" s="373"/>
    </row>
    <row r="61" spans="1:50" ht="21" customHeight="1">
      <c r="A61" s="374" t="s">
        <v>106</v>
      </c>
      <c r="B61" s="375"/>
      <c r="C61" s="375"/>
      <c r="D61" s="375"/>
      <c r="E61" s="375"/>
      <c r="F61" s="375"/>
      <c r="G61" s="375"/>
      <c r="H61" s="375"/>
      <c r="I61" s="375"/>
      <c r="J61" s="375"/>
      <c r="K61" s="375"/>
      <c r="L61" s="375"/>
      <c r="M61" s="375"/>
      <c r="N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c r="AS61" s="375"/>
      <c r="AT61" s="375"/>
      <c r="AU61" s="375"/>
      <c r="AV61" s="375"/>
      <c r="AW61" s="375"/>
      <c r="AX61" s="376"/>
    </row>
    <row r="62" spans="1:50" ht="120" customHeight="1" thickBot="1">
      <c r="A62" s="371"/>
      <c r="B62" s="372"/>
      <c r="C62" s="372"/>
      <c r="D62" s="372"/>
      <c r="E62" s="377"/>
      <c r="F62" s="378"/>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80"/>
    </row>
    <row r="63" spans="1:50" ht="21" customHeight="1">
      <c r="A63" s="374" t="s">
        <v>107</v>
      </c>
      <c r="B63" s="375"/>
      <c r="C63" s="375"/>
      <c r="D63" s="375"/>
      <c r="E63" s="375"/>
      <c r="F63" s="375"/>
      <c r="G63" s="375"/>
      <c r="H63" s="375"/>
      <c r="I63" s="375"/>
      <c r="J63" s="375"/>
      <c r="K63" s="375"/>
      <c r="L63" s="375"/>
      <c r="M63" s="375"/>
      <c r="N63" s="375"/>
      <c r="O63" s="375"/>
      <c r="P63" s="375"/>
      <c r="Q63" s="375"/>
      <c r="R63" s="375"/>
      <c r="S63" s="375"/>
      <c r="T63" s="375"/>
      <c r="U63" s="375"/>
      <c r="V63" s="375"/>
      <c r="W63" s="375"/>
      <c r="X63" s="375"/>
      <c r="Y63" s="375"/>
      <c r="Z63" s="375"/>
      <c r="AA63" s="375"/>
      <c r="AB63" s="375"/>
      <c r="AC63" s="375"/>
      <c r="AD63" s="375"/>
      <c r="AE63" s="375"/>
      <c r="AF63" s="375"/>
      <c r="AG63" s="375"/>
      <c r="AH63" s="375"/>
      <c r="AI63" s="375"/>
      <c r="AJ63" s="375"/>
      <c r="AK63" s="375"/>
      <c r="AL63" s="375"/>
      <c r="AM63" s="375"/>
      <c r="AN63" s="375"/>
      <c r="AO63" s="375"/>
      <c r="AP63" s="375"/>
      <c r="AQ63" s="375"/>
      <c r="AR63" s="375"/>
      <c r="AS63" s="375"/>
      <c r="AT63" s="375"/>
      <c r="AU63" s="375"/>
      <c r="AV63" s="375"/>
      <c r="AW63" s="375"/>
      <c r="AX63" s="376"/>
    </row>
    <row r="64" spans="1:50" ht="99.95" customHeight="1" thickBot="1">
      <c r="A64" s="371"/>
      <c r="B64" s="428"/>
      <c r="C64" s="428"/>
      <c r="D64" s="428"/>
      <c r="E64" s="429"/>
      <c r="F64" s="428"/>
      <c r="G64" s="428"/>
      <c r="H64" s="428"/>
      <c r="I64" s="428"/>
      <c r="J64" s="428"/>
      <c r="K64" s="428"/>
      <c r="L64" s="428"/>
      <c r="M64" s="428"/>
      <c r="N64" s="428"/>
      <c r="O64" s="428"/>
      <c r="P64" s="428"/>
      <c r="Q64" s="428"/>
      <c r="R64" s="428"/>
      <c r="S64" s="428"/>
      <c r="T64" s="428"/>
      <c r="U64" s="428"/>
      <c r="V64" s="428"/>
      <c r="W64" s="428"/>
      <c r="X64" s="428"/>
      <c r="Y64" s="428"/>
      <c r="Z64" s="428"/>
      <c r="AA64" s="428"/>
      <c r="AB64" s="428"/>
      <c r="AC64" s="428"/>
      <c r="AD64" s="428"/>
      <c r="AE64" s="428"/>
      <c r="AF64" s="428"/>
      <c r="AG64" s="428"/>
      <c r="AH64" s="428"/>
      <c r="AI64" s="428"/>
      <c r="AJ64" s="428"/>
      <c r="AK64" s="428"/>
      <c r="AL64" s="428"/>
      <c r="AM64" s="428"/>
      <c r="AN64" s="428"/>
      <c r="AO64" s="428"/>
      <c r="AP64" s="428"/>
      <c r="AQ64" s="428"/>
      <c r="AR64" s="428"/>
      <c r="AS64" s="428"/>
      <c r="AT64" s="428"/>
      <c r="AU64" s="428"/>
      <c r="AV64" s="428"/>
      <c r="AW64" s="428"/>
      <c r="AX64" s="430"/>
    </row>
    <row r="65" spans="1:50" ht="21" customHeight="1">
      <c r="A65" s="431" t="s">
        <v>108</v>
      </c>
      <c r="B65" s="432"/>
      <c r="C65" s="432"/>
      <c r="D65" s="432"/>
      <c r="E65" s="432"/>
      <c r="F65" s="432"/>
      <c r="G65" s="432"/>
      <c r="H65" s="432"/>
      <c r="I65" s="432"/>
      <c r="J65" s="432"/>
      <c r="K65" s="432"/>
      <c r="L65" s="432"/>
      <c r="M65" s="432"/>
      <c r="N65" s="432"/>
      <c r="O65" s="432"/>
      <c r="P65" s="432"/>
      <c r="Q65" s="432"/>
      <c r="R65" s="432"/>
      <c r="S65" s="432"/>
      <c r="T65" s="432"/>
      <c r="U65" s="432"/>
      <c r="V65" s="432"/>
      <c r="W65" s="432"/>
      <c r="X65" s="432"/>
      <c r="Y65" s="432"/>
      <c r="Z65" s="432"/>
      <c r="AA65" s="432"/>
      <c r="AB65" s="432"/>
      <c r="AC65" s="432"/>
      <c r="AD65" s="432"/>
      <c r="AE65" s="432"/>
      <c r="AF65" s="432"/>
      <c r="AG65" s="432"/>
      <c r="AH65" s="432"/>
      <c r="AI65" s="432"/>
      <c r="AJ65" s="432"/>
      <c r="AK65" s="432"/>
      <c r="AL65" s="432"/>
      <c r="AM65" s="432"/>
      <c r="AN65" s="432"/>
      <c r="AO65" s="432"/>
      <c r="AP65" s="432"/>
      <c r="AQ65" s="432"/>
      <c r="AR65" s="432"/>
      <c r="AS65" s="432"/>
      <c r="AT65" s="432"/>
      <c r="AU65" s="432"/>
      <c r="AV65" s="432"/>
      <c r="AW65" s="432"/>
      <c r="AX65" s="433"/>
    </row>
    <row r="66" spans="1:50" ht="99.95" customHeight="1" thickBot="1">
      <c r="A66" s="434"/>
      <c r="B66" s="435"/>
      <c r="C66" s="435"/>
      <c r="D66" s="435"/>
      <c r="E66" s="435"/>
      <c r="F66" s="435"/>
      <c r="G66" s="435"/>
      <c r="H66" s="435"/>
      <c r="I66" s="435"/>
      <c r="J66" s="435"/>
      <c r="K66" s="435"/>
      <c r="L66" s="435"/>
      <c r="M66" s="435"/>
      <c r="N66" s="435"/>
      <c r="O66" s="435"/>
      <c r="P66" s="435"/>
      <c r="Q66" s="435"/>
      <c r="R66" s="435"/>
      <c r="S66" s="435"/>
      <c r="T66" s="435"/>
      <c r="U66" s="435"/>
      <c r="V66" s="435"/>
      <c r="W66" s="435"/>
      <c r="X66" s="435"/>
      <c r="Y66" s="435"/>
      <c r="Z66" s="435"/>
      <c r="AA66" s="435"/>
      <c r="AB66" s="435"/>
      <c r="AC66" s="435"/>
      <c r="AD66" s="435"/>
      <c r="AE66" s="435"/>
      <c r="AF66" s="435"/>
      <c r="AG66" s="435"/>
      <c r="AH66" s="435"/>
      <c r="AI66" s="435"/>
      <c r="AJ66" s="435"/>
      <c r="AK66" s="435"/>
      <c r="AL66" s="435"/>
      <c r="AM66" s="435"/>
      <c r="AN66" s="435"/>
      <c r="AO66" s="435"/>
      <c r="AP66" s="435"/>
      <c r="AQ66" s="435"/>
      <c r="AR66" s="435"/>
      <c r="AS66" s="435"/>
      <c r="AT66" s="435"/>
      <c r="AU66" s="435"/>
      <c r="AV66" s="435"/>
      <c r="AW66" s="435"/>
      <c r="AX66" s="436"/>
    </row>
    <row r="67" spans="1:50" ht="19.7" customHeight="1">
      <c r="A67" s="437" t="s">
        <v>109</v>
      </c>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c r="AI67" s="438"/>
      <c r="AJ67" s="438"/>
      <c r="AK67" s="438"/>
      <c r="AL67" s="438"/>
      <c r="AM67" s="438"/>
      <c r="AN67" s="438"/>
      <c r="AO67" s="438"/>
      <c r="AP67" s="438"/>
      <c r="AQ67" s="438"/>
      <c r="AR67" s="438"/>
      <c r="AS67" s="438"/>
      <c r="AT67" s="438"/>
      <c r="AU67" s="438"/>
      <c r="AV67" s="438"/>
      <c r="AW67" s="438"/>
      <c r="AX67" s="439"/>
    </row>
    <row r="68" spans="1:50" ht="20.100000000000001" customHeight="1" thickBot="1">
      <c r="A68" s="440"/>
      <c r="B68" s="441"/>
      <c r="C68" s="422" t="s">
        <v>110</v>
      </c>
      <c r="D68" s="426"/>
      <c r="E68" s="426"/>
      <c r="F68" s="426"/>
      <c r="G68" s="426"/>
      <c r="H68" s="426"/>
      <c r="I68" s="426"/>
      <c r="J68" s="442"/>
      <c r="K68" s="709" t="s">
        <v>1770</v>
      </c>
      <c r="L68" s="709"/>
      <c r="M68" s="709"/>
      <c r="N68" s="709"/>
      <c r="O68" s="709"/>
      <c r="P68" s="709"/>
      <c r="Q68" s="709"/>
      <c r="R68" s="709"/>
      <c r="S68" s="422" t="s">
        <v>111</v>
      </c>
      <c r="T68" s="426"/>
      <c r="U68" s="426"/>
      <c r="V68" s="426"/>
      <c r="W68" s="426"/>
      <c r="X68" s="426"/>
      <c r="Y68" s="426"/>
      <c r="Z68" s="442"/>
      <c r="AA68" s="710" t="s">
        <v>1770</v>
      </c>
      <c r="AB68" s="709"/>
      <c r="AC68" s="709"/>
      <c r="AD68" s="709"/>
      <c r="AE68" s="709"/>
      <c r="AF68" s="709"/>
      <c r="AG68" s="709"/>
      <c r="AH68" s="709"/>
      <c r="AI68" s="422" t="s">
        <v>112</v>
      </c>
      <c r="AJ68" s="423"/>
      <c r="AK68" s="423"/>
      <c r="AL68" s="423"/>
      <c r="AM68" s="423"/>
      <c r="AN68" s="423"/>
      <c r="AO68" s="423"/>
      <c r="AP68" s="424"/>
      <c r="AQ68" s="704" t="s">
        <v>1770</v>
      </c>
      <c r="AR68" s="704"/>
      <c r="AS68" s="704"/>
      <c r="AT68" s="704"/>
      <c r="AU68" s="704"/>
      <c r="AV68" s="704"/>
      <c r="AW68" s="704"/>
      <c r="AX68" s="705"/>
    </row>
  </sheetData>
  <mergeCells count="260">
    <mergeCell ref="AR10:AX10"/>
    <mergeCell ref="W17:AC17"/>
    <mergeCell ref="AD17:AJ17"/>
    <mergeCell ref="A8:F8"/>
    <mergeCell ref="G8:AX8"/>
    <mergeCell ref="A9:F9"/>
    <mergeCell ref="G9:AX9"/>
    <mergeCell ref="A10:F18"/>
    <mergeCell ref="G10:O10"/>
    <mergeCell ref="P10:V10"/>
    <mergeCell ref="W10:AC10"/>
    <mergeCell ref="AD10:AJ10"/>
    <mergeCell ref="AK10:AQ10"/>
    <mergeCell ref="AR13:AX13"/>
    <mergeCell ref="W12:AC12"/>
    <mergeCell ref="AD12:AJ12"/>
    <mergeCell ref="AK14:AQ14"/>
    <mergeCell ref="AR14:AX14"/>
    <mergeCell ref="G18:O18"/>
    <mergeCell ref="P18:V18"/>
    <mergeCell ref="AK16:AQ16"/>
    <mergeCell ref="AR16:AX16"/>
    <mergeCell ref="AK15:AQ15"/>
    <mergeCell ref="AR15:AX15"/>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 ref="A6:F6"/>
    <mergeCell ref="G6:X6"/>
    <mergeCell ref="Y6:AD6"/>
    <mergeCell ref="AK12:AQ12"/>
    <mergeCell ref="AR12:AX12"/>
    <mergeCell ref="I13:O13"/>
    <mergeCell ref="P13:V13"/>
    <mergeCell ref="W13:AC13"/>
    <mergeCell ref="AD13:AJ13"/>
    <mergeCell ref="AK13:AQ13"/>
    <mergeCell ref="AE6:AX6"/>
    <mergeCell ref="A7:F7"/>
    <mergeCell ref="G7:AX7"/>
    <mergeCell ref="AK11:AQ11"/>
    <mergeCell ref="AR11:AX11"/>
    <mergeCell ref="I12:O12"/>
    <mergeCell ref="P12:V12"/>
    <mergeCell ref="G11:H16"/>
    <mergeCell ref="I11:O11"/>
    <mergeCell ref="P11:V11"/>
    <mergeCell ref="W11:AC11"/>
    <mergeCell ref="AD11:AJ11"/>
    <mergeCell ref="I15:O15"/>
    <mergeCell ref="P15:V15"/>
    <mergeCell ref="I14:O14"/>
    <mergeCell ref="P14:V14"/>
    <mergeCell ref="W14:AC14"/>
    <mergeCell ref="AD14:AJ14"/>
    <mergeCell ref="AD15:AJ15"/>
    <mergeCell ref="I16:O16"/>
    <mergeCell ref="P16:V16"/>
    <mergeCell ref="W16:AC16"/>
    <mergeCell ref="AD16:AJ16"/>
    <mergeCell ref="W15:AC15"/>
    <mergeCell ref="A19:F23"/>
    <mergeCell ref="G19:X19"/>
    <mergeCell ref="Y19:AA19"/>
    <mergeCell ref="AB19:AD19"/>
    <mergeCell ref="AE19:AI19"/>
    <mergeCell ref="AJ19:AN19"/>
    <mergeCell ref="AO26:AS26"/>
    <mergeCell ref="AT26:AX26"/>
    <mergeCell ref="Y21:AA21"/>
    <mergeCell ref="AJ21:AN21"/>
    <mergeCell ref="AO21:AS21"/>
    <mergeCell ref="AT21:AX21"/>
    <mergeCell ref="Y22:AA22"/>
    <mergeCell ref="AB21:AD21"/>
    <mergeCell ref="AE21:AI21"/>
    <mergeCell ref="AB24:AD24"/>
    <mergeCell ref="AT25:AX25"/>
    <mergeCell ref="Y26:AA26"/>
    <mergeCell ref="G24:X24"/>
    <mergeCell ref="Y24:AA24"/>
    <mergeCell ref="AJ20:AN20"/>
    <mergeCell ref="AO20:AS20"/>
    <mergeCell ref="G20:X23"/>
    <mergeCell ref="Y20:AA20"/>
    <mergeCell ref="G17:O17"/>
    <mergeCell ref="P17:V17"/>
    <mergeCell ref="AJ25:AN25"/>
    <mergeCell ref="AO25:AS25"/>
    <mergeCell ref="AB22:AD22"/>
    <mergeCell ref="AE22:AI22"/>
    <mergeCell ref="AJ22:AN22"/>
    <mergeCell ref="AK18:AQ18"/>
    <mergeCell ref="AR18:AX18"/>
    <mergeCell ref="AT23:AX23"/>
    <mergeCell ref="AO19:AS19"/>
    <mergeCell ref="AT19:AX19"/>
    <mergeCell ref="AO24:AS24"/>
    <mergeCell ref="AT24:AX24"/>
    <mergeCell ref="AJ24:AN24"/>
    <mergeCell ref="AO22:AS22"/>
    <mergeCell ref="AT22:AX22"/>
    <mergeCell ref="AK17:AQ17"/>
    <mergeCell ref="AR17:AX17"/>
    <mergeCell ref="AB20:AD20"/>
    <mergeCell ref="W18:AC18"/>
    <mergeCell ref="AD18:AJ18"/>
    <mergeCell ref="AE20:AI20"/>
    <mergeCell ref="AE24:AI24"/>
    <mergeCell ref="Y23:AA23"/>
    <mergeCell ref="AB23:AD23"/>
    <mergeCell ref="AT20:AX20"/>
    <mergeCell ref="AB26:AD26"/>
    <mergeCell ref="AE26:AI26"/>
    <mergeCell ref="AJ26:AN26"/>
    <mergeCell ref="AE23:AI23"/>
    <mergeCell ref="AJ23:AN23"/>
    <mergeCell ref="AO23:AS23"/>
    <mergeCell ref="AO27:AS27"/>
    <mergeCell ref="AT27:AX27"/>
    <mergeCell ref="A24:F26"/>
    <mergeCell ref="AT28:AX28"/>
    <mergeCell ref="Y29:AA29"/>
    <mergeCell ref="AB29:AD29"/>
    <mergeCell ref="AE29:AI29"/>
    <mergeCell ref="AT29:AX29"/>
    <mergeCell ref="G28:X29"/>
    <mergeCell ref="Y28:AA28"/>
    <mergeCell ref="A27:F29"/>
    <mergeCell ref="G27:X27"/>
    <mergeCell ref="Y27:AA27"/>
    <mergeCell ref="AB27:AD27"/>
    <mergeCell ref="AE27:AI27"/>
    <mergeCell ref="AJ27:AN27"/>
    <mergeCell ref="AB28:AD28"/>
    <mergeCell ref="AE28:AI28"/>
    <mergeCell ref="AJ29:AS29"/>
    <mergeCell ref="AJ28:AS28"/>
    <mergeCell ref="G25:X26"/>
    <mergeCell ref="Y25:AA25"/>
    <mergeCell ref="AB25:AD25"/>
    <mergeCell ref="AE25:AI25"/>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X37:AX37"/>
    <mergeCell ref="C34:K34"/>
    <mergeCell ref="L34:Q34"/>
    <mergeCell ref="R34:W34"/>
    <mergeCell ref="C49:AC49"/>
    <mergeCell ref="AD49:AF49"/>
    <mergeCell ref="X34:AX34"/>
    <mergeCell ref="C35:K35"/>
    <mergeCell ref="L35:Q35"/>
    <mergeCell ref="R35:W35"/>
    <mergeCell ref="X35:AX35"/>
    <mergeCell ref="C36:K36"/>
    <mergeCell ref="L36:Q36"/>
    <mergeCell ref="R36:W36"/>
    <mergeCell ref="X36:AX36"/>
    <mergeCell ref="C37:K37"/>
    <mergeCell ref="L37:Q37"/>
    <mergeCell ref="R37:W37"/>
    <mergeCell ref="AD47:AF47"/>
    <mergeCell ref="AD41:AF41"/>
    <mergeCell ref="AG41:AX43"/>
    <mergeCell ref="C42:AC42"/>
    <mergeCell ref="AD42:AF42"/>
    <mergeCell ref="C43:AC43"/>
    <mergeCell ref="AD43:AF43"/>
    <mergeCell ref="C48:AC48"/>
    <mergeCell ref="AD48:AF48"/>
    <mergeCell ref="AA68:AH68"/>
    <mergeCell ref="A39:AX39"/>
    <mergeCell ref="C40:AC40"/>
    <mergeCell ref="AD40:AF40"/>
    <mergeCell ref="AG40:AX40"/>
    <mergeCell ref="A41:B43"/>
    <mergeCell ref="C41:AC41"/>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C46:AC46"/>
    <mergeCell ref="AD46:AF46"/>
    <mergeCell ref="C47:AC47"/>
    <mergeCell ref="AD53:AF53"/>
    <mergeCell ref="AG53:AX56"/>
    <mergeCell ref="C54:F54"/>
    <mergeCell ref="G54:S54"/>
    <mergeCell ref="T54:AF54"/>
    <mergeCell ref="C55:F55"/>
    <mergeCell ref="G55:S55"/>
    <mergeCell ref="T55:AF55"/>
    <mergeCell ref="C56:F56"/>
    <mergeCell ref="G56:S56"/>
    <mergeCell ref="T56:AF56"/>
    <mergeCell ref="A57:B58"/>
    <mergeCell ref="C57:F57"/>
    <mergeCell ref="G57:AX57"/>
    <mergeCell ref="C58:F58"/>
    <mergeCell ref="G58:AX58"/>
    <mergeCell ref="A53:B56"/>
    <mergeCell ref="C53:AC53"/>
    <mergeCell ref="AI68:AP68"/>
    <mergeCell ref="AQ68:AX68"/>
    <mergeCell ref="A59:AX59"/>
    <mergeCell ref="A60:AX60"/>
    <mergeCell ref="A61:AX61"/>
    <mergeCell ref="A62:E62"/>
    <mergeCell ref="F62:AX62"/>
    <mergeCell ref="A63:AX63"/>
    <mergeCell ref="A64:E64"/>
    <mergeCell ref="F64:AX64"/>
    <mergeCell ref="A65:AX65"/>
    <mergeCell ref="A66:AX66"/>
    <mergeCell ref="A67:AX67"/>
    <mergeCell ref="A68:B68"/>
    <mergeCell ref="C68:J68"/>
    <mergeCell ref="K68:R68"/>
    <mergeCell ref="S68:Z68"/>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7" max="49" man="1"/>
  </rowBreaks>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7"/>
  <sheetViews>
    <sheetView view="pageBreakPreview" topLeftCell="B1" zoomScale="115" zoomScaleNormal="75" zoomScaleSheetLayoutView="115" workbookViewId="0">
      <selection activeCell="AQ1" sqref="AQ1:AX1"/>
    </sheetView>
  </sheetViews>
  <sheetFormatPr defaultColWidth="9" defaultRowHeight="13.5"/>
  <cols>
    <col min="1" max="26" width="2.625" style="1" customWidth="1"/>
    <col min="27" max="27" width="2.625" style="44" customWidth="1"/>
    <col min="28" max="50" width="2.625" style="1" customWidth="1"/>
    <col min="51" max="57" width="2.25" style="1" customWidth="1"/>
    <col min="58" max="16384" width="9" style="1"/>
  </cols>
  <sheetData>
    <row r="1" spans="1:51" ht="21.75" customHeight="1" thickBot="1">
      <c r="AJ1" s="49" t="s">
        <v>0</v>
      </c>
      <c r="AK1" s="49"/>
      <c r="AL1" s="49"/>
      <c r="AM1" s="49"/>
      <c r="AN1" s="49"/>
      <c r="AO1" s="49"/>
      <c r="AP1" s="49"/>
      <c r="AQ1" s="563" t="str">
        <f ca="1">RIGHT(CELL("filename",AQ1),LEN(CELL("filename",AQ1))-FIND("]",CELL("filename",AQ1)))</f>
        <v>271</v>
      </c>
      <c r="AR1" s="563"/>
      <c r="AS1" s="563"/>
      <c r="AT1" s="563"/>
      <c r="AU1" s="563"/>
      <c r="AV1" s="563"/>
      <c r="AW1" s="563"/>
      <c r="AX1" s="563"/>
    </row>
    <row r="2" spans="1:51"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1" ht="25.15" customHeight="1">
      <c r="A3" s="56" t="s">
        <v>3</v>
      </c>
      <c r="B3" s="57"/>
      <c r="C3" s="57"/>
      <c r="D3" s="57"/>
      <c r="E3" s="57"/>
      <c r="F3" s="57"/>
      <c r="G3" s="835" t="s">
        <v>1825</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707</v>
      </c>
      <c r="AF3" s="61"/>
      <c r="AG3" s="61"/>
      <c r="AH3" s="61"/>
      <c r="AI3" s="61"/>
      <c r="AJ3" s="61"/>
      <c r="AK3" s="61"/>
      <c r="AL3" s="61"/>
      <c r="AM3" s="61"/>
      <c r="AN3" s="61"/>
      <c r="AO3" s="61"/>
      <c r="AP3" s="62"/>
      <c r="AQ3" s="66" t="s">
        <v>8</v>
      </c>
      <c r="AR3" s="61"/>
      <c r="AS3" s="61"/>
      <c r="AT3" s="61"/>
      <c r="AU3" s="61"/>
      <c r="AV3" s="61"/>
      <c r="AW3" s="61"/>
      <c r="AX3" s="67"/>
    </row>
    <row r="4" spans="1:51" ht="39.75" customHeight="1">
      <c r="A4" s="84" t="s">
        <v>9</v>
      </c>
      <c r="B4" s="85"/>
      <c r="C4" s="85"/>
      <c r="D4" s="85"/>
      <c r="E4" s="85"/>
      <c r="F4" s="86"/>
      <c r="G4" s="845" t="s">
        <v>1824</v>
      </c>
      <c r="H4" s="846"/>
      <c r="I4" s="846"/>
      <c r="J4" s="846"/>
      <c r="K4" s="846"/>
      <c r="L4" s="846"/>
      <c r="M4" s="846"/>
      <c r="N4" s="846"/>
      <c r="O4" s="846"/>
      <c r="P4" s="846"/>
      <c r="Q4" s="846"/>
      <c r="R4" s="846"/>
      <c r="S4" s="846"/>
      <c r="T4" s="846"/>
      <c r="U4" s="846"/>
      <c r="V4" s="74"/>
      <c r="W4" s="74"/>
      <c r="X4" s="74"/>
      <c r="Y4" s="90" t="s">
        <v>11</v>
      </c>
      <c r="Z4" s="91"/>
      <c r="AA4" s="91"/>
      <c r="AB4" s="91"/>
      <c r="AC4" s="91"/>
      <c r="AD4" s="92"/>
      <c r="AE4" s="231" t="s">
        <v>1823</v>
      </c>
      <c r="AF4" s="91"/>
      <c r="AG4" s="91"/>
      <c r="AH4" s="91"/>
      <c r="AI4" s="91"/>
      <c r="AJ4" s="91"/>
      <c r="AK4" s="91"/>
      <c r="AL4" s="91"/>
      <c r="AM4" s="91"/>
      <c r="AN4" s="91"/>
      <c r="AO4" s="91"/>
      <c r="AP4" s="92"/>
      <c r="AQ4" s="2701" t="s">
        <v>1822</v>
      </c>
      <c r="AR4" s="2702"/>
      <c r="AS4" s="2702"/>
      <c r="AT4" s="2702"/>
      <c r="AU4" s="2702"/>
      <c r="AV4" s="2702"/>
      <c r="AW4" s="2702"/>
      <c r="AX4" s="2703"/>
    </row>
    <row r="5" spans="1:51" ht="30" customHeight="1">
      <c r="A5" s="99" t="s">
        <v>14</v>
      </c>
      <c r="B5" s="100"/>
      <c r="C5" s="100"/>
      <c r="D5" s="100"/>
      <c r="E5" s="100"/>
      <c r="F5" s="100"/>
      <c r="G5" s="847" t="s">
        <v>15</v>
      </c>
      <c r="H5" s="74"/>
      <c r="I5" s="74"/>
      <c r="J5" s="74"/>
      <c r="K5" s="74"/>
      <c r="L5" s="74"/>
      <c r="M5" s="74"/>
      <c r="N5" s="74"/>
      <c r="O5" s="74"/>
      <c r="P5" s="74"/>
      <c r="Q5" s="74"/>
      <c r="R5" s="74"/>
      <c r="S5" s="74"/>
      <c r="T5" s="74"/>
      <c r="U5" s="74"/>
      <c r="V5" s="74"/>
      <c r="W5" s="74"/>
      <c r="X5" s="74"/>
      <c r="Y5" s="103" t="s">
        <v>16</v>
      </c>
      <c r="Z5" s="104"/>
      <c r="AA5" s="104"/>
      <c r="AB5" s="104"/>
      <c r="AC5" s="104"/>
      <c r="AD5" s="105"/>
      <c r="AE5" s="2700" t="s">
        <v>1821</v>
      </c>
      <c r="AF5" s="1432"/>
      <c r="AG5" s="1432"/>
      <c r="AH5" s="1432"/>
      <c r="AI5" s="1432"/>
      <c r="AJ5" s="1432"/>
      <c r="AK5" s="1432"/>
      <c r="AL5" s="1432"/>
      <c r="AM5" s="1432"/>
      <c r="AN5" s="1432"/>
      <c r="AO5" s="1432"/>
      <c r="AP5" s="1432"/>
      <c r="AQ5" s="1433"/>
      <c r="AR5" s="1433"/>
      <c r="AS5" s="1433"/>
      <c r="AT5" s="1433"/>
      <c r="AU5" s="1433"/>
      <c r="AV5" s="1433"/>
      <c r="AW5" s="1433"/>
      <c r="AX5" s="1434"/>
    </row>
    <row r="6" spans="1:51" ht="39.950000000000003" customHeight="1">
      <c r="A6" s="68" t="s">
        <v>18</v>
      </c>
      <c r="B6" s="69"/>
      <c r="C6" s="69"/>
      <c r="D6" s="69"/>
      <c r="E6" s="69"/>
      <c r="F6" s="69"/>
      <c r="G6" s="847" t="s">
        <v>1005</v>
      </c>
      <c r="H6" s="74"/>
      <c r="I6" s="74"/>
      <c r="J6" s="74"/>
      <c r="K6" s="74"/>
      <c r="L6" s="74"/>
      <c r="M6" s="74"/>
      <c r="N6" s="74"/>
      <c r="O6" s="74"/>
      <c r="P6" s="74"/>
      <c r="Q6" s="74"/>
      <c r="R6" s="74"/>
      <c r="S6" s="74"/>
      <c r="T6" s="74"/>
      <c r="U6" s="74"/>
      <c r="V6" s="74"/>
      <c r="W6" s="74"/>
      <c r="X6" s="74"/>
      <c r="Y6" s="73" t="s">
        <v>238</v>
      </c>
      <c r="Z6" s="74"/>
      <c r="AA6" s="74"/>
      <c r="AB6" s="74"/>
      <c r="AC6" s="74"/>
      <c r="AD6" s="75"/>
      <c r="AE6" s="559" t="s">
        <v>1817</v>
      </c>
      <c r="AF6" s="1429"/>
      <c r="AG6" s="1429"/>
      <c r="AH6" s="1429"/>
      <c r="AI6" s="1429"/>
      <c r="AJ6" s="1429"/>
      <c r="AK6" s="1429"/>
      <c r="AL6" s="1429"/>
      <c r="AM6" s="1429"/>
      <c r="AN6" s="1429"/>
      <c r="AO6" s="1429"/>
      <c r="AP6" s="1429"/>
      <c r="AQ6" s="1429"/>
      <c r="AR6" s="1429"/>
      <c r="AS6" s="1429"/>
      <c r="AT6" s="1429"/>
      <c r="AU6" s="1429"/>
      <c r="AV6" s="1429"/>
      <c r="AW6" s="1429"/>
      <c r="AX6" s="1430"/>
    </row>
    <row r="7" spans="1:51" ht="85.7" customHeight="1">
      <c r="A7" s="79" t="s">
        <v>22</v>
      </c>
      <c r="B7" s="80"/>
      <c r="C7" s="80"/>
      <c r="D7" s="80"/>
      <c r="E7" s="80"/>
      <c r="F7" s="80"/>
      <c r="G7" s="828" t="s">
        <v>1820</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1" ht="112.7" customHeight="1">
      <c r="A8" s="79" t="s">
        <v>24</v>
      </c>
      <c r="B8" s="80"/>
      <c r="C8" s="80"/>
      <c r="D8" s="80"/>
      <c r="E8" s="80"/>
      <c r="F8" s="80"/>
      <c r="G8" s="828" t="s">
        <v>1819</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1" ht="21"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1"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1" ht="21" customHeight="1">
      <c r="A11" s="120"/>
      <c r="B11" s="121"/>
      <c r="C11" s="121"/>
      <c r="D11" s="121"/>
      <c r="E11" s="121"/>
      <c r="F11" s="122"/>
      <c r="G11" s="132" t="s">
        <v>34</v>
      </c>
      <c r="H11" s="133"/>
      <c r="I11" s="138" t="s">
        <v>35</v>
      </c>
      <c r="J11" s="139"/>
      <c r="K11" s="139"/>
      <c r="L11" s="139"/>
      <c r="M11" s="139"/>
      <c r="N11" s="139"/>
      <c r="O11" s="140"/>
      <c r="P11" s="1201" t="s">
        <v>1818</v>
      </c>
      <c r="Q11" s="852"/>
      <c r="R11" s="852"/>
      <c r="S11" s="852"/>
      <c r="T11" s="852"/>
      <c r="U11" s="852"/>
      <c r="V11" s="853"/>
      <c r="W11" s="142" t="s">
        <v>1818</v>
      </c>
      <c r="X11" s="142"/>
      <c r="Y11" s="142"/>
      <c r="Z11" s="142"/>
      <c r="AA11" s="142"/>
      <c r="AB11" s="142"/>
      <c r="AC11" s="142"/>
      <c r="AD11" s="142" t="s">
        <v>1818</v>
      </c>
      <c r="AE11" s="142"/>
      <c r="AF11" s="142"/>
      <c r="AG11" s="142"/>
      <c r="AH11" s="142"/>
      <c r="AI11" s="142"/>
      <c r="AJ11" s="142"/>
      <c r="AK11" s="142" t="s">
        <v>235</v>
      </c>
      <c r="AL11" s="142"/>
      <c r="AM11" s="142"/>
      <c r="AN11" s="142"/>
      <c r="AO11" s="142"/>
      <c r="AP11" s="142"/>
      <c r="AQ11" s="142"/>
      <c r="AR11" s="143"/>
      <c r="AS11" s="143"/>
      <c r="AT11" s="143"/>
      <c r="AU11" s="143"/>
      <c r="AV11" s="143"/>
      <c r="AW11" s="143"/>
      <c r="AX11" s="144"/>
      <c r="AY11" s="15"/>
    </row>
    <row r="12" spans="1:51" ht="21" customHeight="1">
      <c r="A12" s="120"/>
      <c r="B12" s="121"/>
      <c r="C12" s="121"/>
      <c r="D12" s="121"/>
      <c r="E12" s="121"/>
      <c r="F12" s="122"/>
      <c r="G12" s="134"/>
      <c r="H12" s="135"/>
      <c r="I12" s="145" t="s">
        <v>36</v>
      </c>
      <c r="J12" s="146"/>
      <c r="K12" s="146"/>
      <c r="L12" s="146"/>
      <c r="M12" s="146"/>
      <c r="N12" s="146"/>
      <c r="O12" s="147"/>
      <c r="P12" s="2704">
        <v>12282</v>
      </c>
      <c r="Q12" s="855"/>
      <c r="R12" s="855"/>
      <c r="S12" s="855"/>
      <c r="T12" s="855"/>
      <c r="U12" s="855"/>
      <c r="V12" s="856"/>
      <c r="W12" s="1636">
        <v>9720</v>
      </c>
      <c r="X12" s="157"/>
      <c r="Y12" s="157"/>
      <c r="Z12" s="157"/>
      <c r="AA12" s="157"/>
      <c r="AB12" s="157"/>
      <c r="AC12" s="157"/>
      <c r="AD12" s="2704">
        <v>8200</v>
      </c>
      <c r="AE12" s="855"/>
      <c r="AF12" s="855"/>
      <c r="AG12" s="855"/>
      <c r="AH12" s="855"/>
      <c r="AI12" s="855"/>
      <c r="AJ12" s="856"/>
      <c r="AK12" s="157" t="s">
        <v>235</v>
      </c>
      <c r="AL12" s="157"/>
      <c r="AM12" s="157"/>
      <c r="AN12" s="157"/>
      <c r="AO12" s="157"/>
      <c r="AP12" s="157"/>
      <c r="AQ12" s="157"/>
      <c r="AR12" s="158"/>
      <c r="AS12" s="158"/>
      <c r="AT12" s="158"/>
      <c r="AU12" s="158"/>
      <c r="AV12" s="158"/>
      <c r="AW12" s="158"/>
      <c r="AX12" s="159"/>
      <c r="AY12" s="15"/>
    </row>
    <row r="13" spans="1:51" ht="21" customHeight="1">
      <c r="A13" s="120"/>
      <c r="B13" s="121"/>
      <c r="C13" s="121"/>
      <c r="D13" s="121"/>
      <c r="E13" s="121"/>
      <c r="F13" s="122"/>
      <c r="G13" s="134"/>
      <c r="H13" s="135"/>
      <c r="I13" s="145" t="s">
        <v>38</v>
      </c>
      <c r="J13" s="149"/>
      <c r="K13" s="149"/>
      <c r="L13" s="149"/>
      <c r="M13" s="149"/>
      <c r="N13" s="149"/>
      <c r="O13" s="150"/>
      <c r="P13" s="151" t="s">
        <v>1817</v>
      </c>
      <c r="Q13" s="855"/>
      <c r="R13" s="855"/>
      <c r="S13" s="855"/>
      <c r="T13" s="855"/>
      <c r="U13" s="855"/>
      <c r="V13" s="856"/>
      <c r="W13" s="151" t="s">
        <v>1817</v>
      </c>
      <c r="X13" s="152"/>
      <c r="Y13" s="152"/>
      <c r="Z13" s="152"/>
      <c r="AA13" s="152"/>
      <c r="AB13" s="152"/>
      <c r="AC13" s="153"/>
      <c r="AD13" s="151" t="s">
        <v>1817</v>
      </c>
      <c r="AE13" s="152"/>
      <c r="AF13" s="152"/>
      <c r="AG13" s="152"/>
      <c r="AH13" s="152"/>
      <c r="AI13" s="152"/>
      <c r="AJ13" s="153"/>
      <c r="AK13" s="151" t="s">
        <v>235</v>
      </c>
      <c r="AL13" s="152"/>
      <c r="AM13" s="152"/>
      <c r="AN13" s="152"/>
      <c r="AO13" s="152"/>
      <c r="AP13" s="152"/>
      <c r="AQ13" s="153"/>
      <c r="AR13" s="151"/>
      <c r="AS13" s="152"/>
      <c r="AT13" s="152"/>
      <c r="AU13" s="152"/>
      <c r="AV13" s="152"/>
      <c r="AW13" s="152"/>
      <c r="AX13" s="160"/>
      <c r="AY13" s="15"/>
    </row>
    <row r="14" spans="1:51" ht="21" customHeight="1">
      <c r="A14" s="120"/>
      <c r="B14" s="121"/>
      <c r="C14" s="121"/>
      <c r="D14" s="121"/>
      <c r="E14" s="121"/>
      <c r="F14" s="122"/>
      <c r="G14" s="134"/>
      <c r="H14" s="135"/>
      <c r="I14" s="145" t="s">
        <v>39</v>
      </c>
      <c r="J14" s="149"/>
      <c r="K14" s="149"/>
      <c r="L14" s="149"/>
      <c r="M14" s="149"/>
      <c r="N14" s="149"/>
      <c r="O14" s="150"/>
      <c r="P14" s="151" t="s">
        <v>1817</v>
      </c>
      <c r="Q14" s="855"/>
      <c r="R14" s="855"/>
      <c r="S14" s="855"/>
      <c r="T14" s="855"/>
      <c r="U14" s="855"/>
      <c r="V14" s="856"/>
      <c r="W14" s="151" t="s">
        <v>1817</v>
      </c>
      <c r="X14" s="152"/>
      <c r="Y14" s="152"/>
      <c r="Z14" s="152"/>
      <c r="AA14" s="152"/>
      <c r="AB14" s="152"/>
      <c r="AC14" s="153"/>
      <c r="AD14" s="151" t="s">
        <v>1817</v>
      </c>
      <c r="AE14" s="152"/>
      <c r="AF14" s="152"/>
      <c r="AG14" s="152"/>
      <c r="AH14" s="152"/>
      <c r="AI14" s="152"/>
      <c r="AJ14" s="153"/>
      <c r="AK14" s="151" t="s">
        <v>235</v>
      </c>
      <c r="AL14" s="152"/>
      <c r="AM14" s="152"/>
      <c r="AN14" s="152"/>
      <c r="AO14" s="152"/>
      <c r="AP14" s="152"/>
      <c r="AQ14" s="153"/>
      <c r="AR14" s="154"/>
      <c r="AS14" s="155"/>
      <c r="AT14" s="155"/>
      <c r="AU14" s="155"/>
      <c r="AV14" s="155"/>
      <c r="AW14" s="155"/>
      <c r="AX14" s="156"/>
      <c r="AY14" s="15"/>
    </row>
    <row r="15" spans="1:51" ht="21" customHeight="1">
      <c r="A15" s="120"/>
      <c r="B15" s="121"/>
      <c r="C15" s="121"/>
      <c r="D15" s="121"/>
      <c r="E15" s="121"/>
      <c r="F15" s="122"/>
      <c r="G15" s="134"/>
      <c r="H15" s="135"/>
      <c r="I15" s="145" t="s">
        <v>40</v>
      </c>
      <c r="J15" s="146"/>
      <c r="K15" s="146"/>
      <c r="L15" s="146"/>
      <c r="M15" s="146"/>
      <c r="N15" s="146"/>
      <c r="O15" s="147"/>
      <c r="P15" s="151" t="s">
        <v>1817</v>
      </c>
      <c r="Q15" s="855"/>
      <c r="R15" s="855"/>
      <c r="S15" s="855"/>
      <c r="T15" s="855"/>
      <c r="U15" s="855"/>
      <c r="V15" s="856"/>
      <c r="W15" s="157" t="s">
        <v>1817</v>
      </c>
      <c r="X15" s="157"/>
      <c r="Y15" s="157"/>
      <c r="Z15" s="157"/>
      <c r="AA15" s="157"/>
      <c r="AB15" s="157"/>
      <c r="AC15" s="157"/>
      <c r="AD15" s="157" t="s">
        <v>1817</v>
      </c>
      <c r="AE15" s="157"/>
      <c r="AF15" s="157"/>
      <c r="AG15" s="157"/>
      <c r="AH15" s="157"/>
      <c r="AI15" s="157"/>
      <c r="AJ15" s="157"/>
      <c r="AK15" s="157" t="s">
        <v>235</v>
      </c>
      <c r="AL15" s="157"/>
      <c r="AM15" s="157"/>
      <c r="AN15" s="157"/>
      <c r="AO15" s="157"/>
      <c r="AP15" s="157"/>
      <c r="AQ15" s="157"/>
      <c r="AR15" s="158"/>
      <c r="AS15" s="158"/>
      <c r="AT15" s="158"/>
      <c r="AU15" s="158"/>
      <c r="AV15" s="158"/>
      <c r="AW15" s="158"/>
      <c r="AX15" s="159"/>
      <c r="AY15" s="15"/>
    </row>
    <row r="16" spans="1:51" ht="21" customHeight="1">
      <c r="A16" s="120"/>
      <c r="B16" s="121"/>
      <c r="C16" s="121"/>
      <c r="D16" s="121"/>
      <c r="E16" s="121"/>
      <c r="F16" s="122"/>
      <c r="G16" s="136"/>
      <c r="H16" s="137"/>
      <c r="I16" s="161" t="s">
        <v>41</v>
      </c>
      <c r="J16" s="162"/>
      <c r="K16" s="162"/>
      <c r="L16" s="162"/>
      <c r="M16" s="162"/>
      <c r="N16" s="162"/>
      <c r="O16" s="163"/>
      <c r="P16" s="2705">
        <v>12282</v>
      </c>
      <c r="Q16" s="858"/>
      <c r="R16" s="858"/>
      <c r="S16" s="858"/>
      <c r="T16" s="858"/>
      <c r="U16" s="858"/>
      <c r="V16" s="859"/>
      <c r="W16" s="164">
        <v>9720</v>
      </c>
      <c r="X16" s="165"/>
      <c r="Y16" s="165"/>
      <c r="Z16" s="165"/>
      <c r="AA16" s="165"/>
      <c r="AB16" s="165"/>
      <c r="AC16" s="165"/>
      <c r="AD16" s="2705">
        <v>8200</v>
      </c>
      <c r="AE16" s="858"/>
      <c r="AF16" s="858"/>
      <c r="AG16" s="858"/>
      <c r="AH16" s="858"/>
      <c r="AI16" s="858"/>
      <c r="AJ16" s="859"/>
      <c r="AK16" s="165" t="s">
        <v>59</v>
      </c>
      <c r="AL16" s="165"/>
      <c r="AM16" s="165"/>
      <c r="AN16" s="165"/>
      <c r="AO16" s="165"/>
      <c r="AP16" s="165"/>
      <c r="AQ16" s="165"/>
      <c r="AR16" s="165"/>
      <c r="AS16" s="165"/>
      <c r="AT16" s="165"/>
      <c r="AU16" s="165"/>
      <c r="AV16" s="165"/>
      <c r="AW16" s="165"/>
      <c r="AX16" s="166"/>
      <c r="AY16" s="15"/>
    </row>
    <row r="17" spans="1:55" ht="21" customHeight="1">
      <c r="A17" s="120"/>
      <c r="B17" s="121"/>
      <c r="C17" s="121"/>
      <c r="D17" s="121"/>
      <c r="E17" s="121"/>
      <c r="F17" s="122"/>
      <c r="G17" s="167" t="s">
        <v>42</v>
      </c>
      <c r="H17" s="168"/>
      <c r="I17" s="168"/>
      <c r="J17" s="168"/>
      <c r="K17" s="168"/>
      <c r="L17" s="168"/>
      <c r="M17" s="168"/>
      <c r="N17" s="168"/>
      <c r="O17" s="168"/>
      <c r="P17" s="172">
        <v>12282</v>
      </c>
      <c r="Q17" s="169"/>
      <c r="R17" s="169"/>
      <c r="S17" s="169"/>
      <c r="T17" s="169"/>
      <c r="U17" s="169"/>
      <c r="V17" s="169"/>
      <c r="W17" s="172">
        <v>9720</v>
      </c>
      <c r="X17" s="169"/>
      <c r="Y17" s="169"/>
      <c r="Z17" s="169"/>
      <c r="AA17" s="169"/>
      <c r="AB17" s="169"/>
      <c r="AC17" s="169"/>
      <c r="AD17" s="740">
        <v>8200</v>
      </c>
      <c r="AE17" s="900"/>
      <c r="AF17" s="900"/>
      <c r="AG17" s="900"/>
      <c r="AH17" s="900"/>
      <c r="AI17" s="900"/>
      <c r="AJ17" s="909"/>
      <c r="AK17" s="170"/>
      <c r="AL17" s="170"/>
      <c r="AM17" s="170"/>
      <c r="AN17" s="170"/>
      <c r="AO17" s="170"/>
      <c r="AP17" s="170"/>
      <c r="AQ17" s="170"/>
      <c r="AR17" s="170"/>
      <c r="AS17" s="170"/>
      <c r="AT17" s="170"/>
      <c r="AU17" s="170"/>
      <c r="AV17" s="170"/>
      <c r="AW17" s="170"/>
      <c r="AX17" s="171"/>
      <c r="AY17" s="15"/>
    </row>
    <row r="18" spans="1:55" ht="21"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612">
        <v>100</v>
      </c>
      <c r="AE18" s="615"/>
      <c r="AF18" s="615"/>
      <c r="AG18" s="615"/>
      <c r="AH18" s="615"/>
      <c r="AI18" s="615"/>
      <c r="AJ18" s="2706"/>
      <c r="AK18" s="170"/>
      <c r="AL18" s="170"/>
      <c r="AM18" s="170"/>
      <c r="AN18" s="170"/>
      <c r="AO18" s="170"/>
      <c r="AP18" s="170"/>
      <c r="AQ18" s="170"/>
      <c r="AR18" s="170"/>
      <c r="AS18" s="170"/>
      <c r="AT18" s="170"/>
      <c r="AU18" s="170"/>
      <c r="AV18" s="170"/>
      <c r="AW18" s="170"/>
      <c r="AX18" s="171"/>
    </row>
    <row r="19" spans="1:55" ht="18.95"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1816</v>
      </c>
      <c r="AP19" s="187"/>
      <c r="AQ19" s="187"/>
      <c r="AR19" s="187"/>
      <c r="AS19" s="187"/>
      <c r="AT19" s="193" t="s">
        <v>1815</v>
      </c>
      <c r="AU19" s="187"/>
      <c r="AV19" s="187"/>
      <c r="AW19" s="187"/>
      <c r="AX19" s="194"/>
    </row>
    <row r="20" spans="1:55" ht="46.5" customHeight="1">
      <c r="A20" s="179"/>
      <c r="B20" s="177"/>
      <c r="C20" s="177"/>
      <c r="D20" s="177"/>
      <c r="E20" s="177"/>
      <c r="F20" s="178"/>
      <c r="G20" s="1243" t="s">
        <v>1814</v>
      </c>
      <c r="H20" s="1244"/>
      <c r="I20" s="1244"/>
      <c r="J20" s="1244"/>
      <c r="K20" s="1244"/>
      <c r="L20" s="1244"/>
      <c r="M20" s="1244"/>
      <c r="N20" s="1244"/>
      <c r="O20" s="1244"/>
      <c r="P20" s="1244"/>
      <c r="Q20" s="1244"/>
      <c r="R20" s="1244"/>
      <c r="S20" s="1244"/>
      <c r="T20" s="1244"/>
      <c r="U20" s="1244"/>
      <c r="V20" s="1244"/>
      <c r="W20" s="1244"/>
      <c r="X20" s="1245"/>
      <c r="Y20" s="204" t="s">
        <v>49</v>
      </c>
      <c r="Z20" s="205"/>
      <c r="AA20" s="206"/>
      <c r="AB20" s="207"/>
      <c r="AC20" s="207"/>
      <c r="AD20" s="207"/>
      <c r="AE20" s="2707" t="s">
        <v>1813</v>
      </c>
      <c r="AF20" s="2708"/>
      <c r="AG20" s="2708"/>
      <c r="AH20" s="2708"/>
      <c r="AI20" s="2709"/>
      <c r="AJ20" s="2710" t="s">
        <v>1812</v>
      </c>
      <c r="AK20" s="2711"/>
      <c r="AL20" s="2711"/>
      <c r="AM20" s="2711"/>
      <c r="AN20" s="2712"/>
      <c r="AO20" s="2707" t="s">
        <v>1811</v>
      </c>
      <c r="AP20" s="2708"/>
      <c r="AQ20" s="2708"/>
      <c r="AR20" s="2708"/>
      <c r="AS20" s="2709"/>
      <c r="AT20" s="2713"/>
      <c r="AU20" s="2713"/>
      <c r="AV20" s="2713"/>
      <c r="AW20" s="2713"/>
      <c r="AX20" s="2714"/>
    </row>
    <row r="21" spans="1:55" ht="23.85" customHeight="1">
      <c r="A21" s="180"/>
      <c r="B21" s="181"/>
      <c r="C21" s="181"/>
      <c r="D21" s="181"/>
      <c r="E21" s="181"/>
      <c r="F21" s="182"/>
      <c r="G21" s="1632"/>
      <c r="H21" s="1633"/>
      <c r="I21" s="1633"/>
      <c r="J21" s="1633"/>
      <c r="K21" s="1633"/>
      <c r="L21" s="1633"/>
      <c r="M21" s="1633"/>
      <c r="N21" s="1633"/>
      <c r="O21" s="1633"/>
      <c r="P21" s="1633"/>
      <c r="Q21" s="1633"/>
      <c r="R21" s="1633"/>
      <c r="S21" s="1633"/>
      <c r="T21" s="1633"/>
      <c r="U21" s="1633"/>
      <c r="V21" s="1633"/>
      <c r="W21" s="1633"/>
      <c r="X21" s="1634"/>
      <c r="Y21" s="128" t="s">
        <v>51</v>
      </c>
      <c r="Z21" s="129"/>
      <c r="AA21" s="130"/>
      <c r="AB21" s="188"/>
      <c r="AC21" s="188"/>
      <c r="AD21" s="188"/>
      <c r="AE21" s="188"/>
      <c r="AF21" s="188"/>
      <c r="AG21" s="188"/>
      <c r="AH21" s="188"/>
      <c r="AI21" s="188"/>
      <c r="AJ21" s="188"/>
      <c r="AK21" s="188"/>
      <c r="AL21" s="188"/>
      <c r="AM21" s="188"/>
      <c r="AN21" s="188"/>
      <c r="AO21" s="502"/>
      <c r="AP21" s="900"/>
      <c r="AQ21" s="900"/>
      <c r="AR21" s="900"/>
      <c r="AS21" s="909"/>
      <c r="AT21" s="169"/>
      <c r="AU21" s="169"/>
      <c r="AV21" s="169"/>
      <c r="AW21" s="169"/>
      <c r="AX21" s="189"/>
    </row>
    <row r="22" spans="1:55" ht="32.25" customHeight="1">
      <c r="A22" s="180"/>
      <c r="B22" s="181"/>
      <c r="C22" s="181"/>
      <c r="D22" s="181"/>
      <c r="E22" s="181"/>
      <c r="F22" s="182"/>
      <c r="G22" s="1246"/>
      <c r="H22" s="1247"/>
      <c r="I22" s="1247"/>
      <c r="J22" s="1247"/>
      <c r="K22" s="1247"/>
      <c r="L22" s="1247"/>
      <c r="M22" s="1247"/>
      <c r="N22" s="1247"/>
      <c r="O22" s="1247"/>
      <c r="P22" s="1247"/>
      <c r="Q22" s="1247"/>
      <c r="R22" s="1247"/>
      <c r="S22" s="1247"/>
      <c r="T22" s="1247"/>
      <c r="U22" s="1247"/>
      <c r="V22" s="1247"/>
      <c r="W22" s="1247"/>
      <c r="X22" s="1248"/>
      <c r="Y22" s="128" t="s">
        <v>52</v>
      </c>
      <c r="Z22" s="129"/>
      <c r="AA22" s="130"/>
      <c r="AB22" s="190" t="s">
        <v>199</v>
      </c>
      <c r="AC22" s="190"/>
      <c r="AD22" s="190"/>
      <c r="AE22" s="899">
        <v>0.5</v>
      </c>
      <c r="AF22" s="190"/>
      <c r="AG22" s="190"/>
      <c r="AH22" s="190"/>
      <c r="AI22" s="190"/>
      <c r="AJ22" s="899">
        <v>0.87</v>
      </c>
      <c r="AK22" s="190"/>
      <c r="AL22" s="190"/>
      <c r="AM22" s="190"/>
      <c r="AN22" s="190"/>
      <c r="AO22" s="899">
        <v>1</v>
      </c>
      <c r="AP22" s="190"/>
      <c r="AQ22" s="190"/>
      <c r="AR22" s="190"/>
      <c r="AS22" s="190"/>
      <c r="AT22" s="191"/>
      <c r="AU22" s="191"/>
      <c r="AV22" s="191"/>
      <c r="AW22" s="191"/>
      <c r="AX22" s="192"/>
    </row>
    <row r="23" spans="1:55" ht="18.95" customHeight="1">
      <c r="A23" s="208" t="s">
        <v>54</v>
      </c>
      <c r="B23" s="241"/>
      <c r="C23" s="241"/>
      <c r="D23" s="241"/>
      <c r="E23" s="241"/>
      <c r="F23" s="242"/>
      <c r="G23" s="183"/>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198" customHeight="1">
      <c r="A24" s="243"/>
      <c r="B24" s="244"/>
      <c r="C24" s="244"/>
      <c r="D24" s="244"/>
      <c r="E24" s="244"/>
      <c r="F24" s="245"/>
      <c r="G24" s="1243" t="s">
        <v>1810</v>
      </c>
      <c r="H24" s="1676"/>
      <c r="I24" s="1676"/>
      <c r="J24" s="1676"/>
      <c r="K24" s="1676"/>
      <c r="L24" s="1676"/>
      <c r="M24" s="1676"/>
      <c r="N24" s="1676"/>
      <c r="O24" s="1676"/>
      <c r="P24" s="1676"/>
      <c r="Q24" s="1676"/>
      <c r="R24" s="1676"/>
      <c r="S24" s="1676"/>
      <c r="T24" s="1676"/>
      <c r="U24" s="1676"/>
      <c r="V24" s="1676"/>
      <c r="W24" s="1676"/>
      <c r="X24" s="1677"/>
      <c r="Y24" s="226" t="s">
        <v>58</v>
      </c>
      <c r="Z24" s="227"/>
      <c r="AA24" s="228"/>
      <c r="AB24" s="229"/>
      <c r="AC24" s="227"/>
      <c r="AD24" s="228"/>
      <c r="AE24" s="2715" t="s">
        <v>1809</v>
      </c>
      <c r="AF24" s="2716"/>
      <c r="AG24" s="2716"/>
      <c r="AH24" s="2716"/>
      <c r="AI24" s="2717"/>
      <c r="AJ24" s="2715" t="s">
        <v>1808</v>
      </c>
      <c r="AK24" s="2718"/>
      <c r="AL24" s="2718"/>
      <c r="AM24" s="2718"/>
      <c r="AN24" s="2719"/>
      <c r="AO24" s="2720" t="s">
        <v>1807</v>
      </c>
      <c r="AP24" s="2721"/>
      <c r="AQ24" s="2721"/>
      <c r="AR24" s="2721"/>
      <c r="AS24" s="2722"/>
      <c r="AT24" s="234" t="s">
        <v>197</v>
      </c>
      <c r="AU24" s="74"/>
      <c r="AV24" s="74"/>
      <c r="AW24" s="74"/>
      <c r="AX24" s="265"/>
      <c r="AY24" s="2"/>
      <c r="AZ24" s="3"/>
      <c r="BA24" s="3"/>
      <c r="BB24" s="3"/>
      <c r="BC24" s="3"/>
    </row>
    <row r="25" spans="1:55" ht="25.5" customHeight="1">
      <c r="A25" s="246"/>
      <c r="B25" s="247"/>
      <c r="C25" s="247"/>
      <c r="D25" s="247"/>
      <c r="E25" s="247"/>
      <c r="F25" s="248"/>
      <c r="G25" s="1681"/>
      <c r="H25" s="1682"/>
      <c r="I25" s="1682"/>
      <c r="J25" s="1682"/>
      <c r="K25" s="1682"/>
      <c r="L25" s="1682"/>
      <c r="M25" s="1682"/>
      <c r="N25" s="1682"/>
      <c r="O25" s="1682"/>
      <c r="P25" s="1682"/>
      <c r="Q25" s="1682"/>
      <c r="R25" s="1682"/>
      <c r="S25" s="1682"/>
      <c r="T25" s="1682"/>
      <c r="U25" s="1682"/>
      <c r="V25" s="1682"/>
      <c r="W25" s="1682"/>
      <c r="X25" s="1683"/>
      <c r="Y25" s="230" t="s">
        <v>61</v>
      </c>
      <c r="Z25" s="231"/>
      <c r="AA25" s="232"/>
      <c r="AB25" s="233"/>
      <c r="AC25" s="231"/>
      <c r="AD25" s="232"/>
      <c r="AE25" s="234"/>
      <c r="AF25" s="74"/>
      <c r="AG25" s="74"/>
      <c r="AH25" s="74"/>
      <c r="AI25" s="75"/>
      <c r="AJ25" s="235"/>
      <c r="AK25" s="236"/>
      <c r="AL25" s="236"/>
      <c r="AM25" s="236"/>
      <c r="AN25" s="237"/>
      <c r="AO25" s="235"/>
      <c r="AP25" s="236"/>
      <c r="AQ25" s="236"/>
      <c r="AR25" s="236"/>
      <c r="AS25" s="237"/>
      <c r="AT25" s="235"/>
      <c r="AU25" s="236"/>
      <c r="AV25" s="236"/>
      <c r="AW25" s="236"/>
      <c r="AX25" s="266"/>
      <c r="AY25" s="2"/>
      <c r="AZ25" s="3"/>
      <c r="BA25" s="3"/>
      <c r="BB25" s="3"/>
      <c r="BC25" s="3"/>
    </row>
    <row r="26" spans="1:55" ht="18.95" customHeight="1">
      <c r="A26" s="208" t="s">
        <v>62</v>
      </c>
      <c r="B26" s="209"/>
      <c r="C26" s="209"/>
      <c r="D26" s="209"/>
      <c r="E26" s="209"/>
      <c r="F26" s="210"/>
      <c r="G26" s="129"/>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33" customHeight="1">
      <c r="A27" s="211"/>
      <c r="B27" s="212"/>
      <c r="C27" s="212"/>
      <c r="D27" s="212"/>
      <c r="E27" s="212"/>
      <c r="F27" s="213"/>
      <c r="G27" s="2724" t="s">
        <v>1806</v>
      </c>
      <c r="H27" s="2725"/>
      <c r="I27" s="2725"/>
      <c r="J27" s="2725"/>
      <c r="K27" s="2725"/>
      <c r="L27" s="2725"/>
      <c r="M27" s="2725"/>
      <c r="N27" s="2725"/>
      <c r="O27" s="2725"/>
      <c r="P27" s="2725"/>
      <c r="Q27" s="2725"/>
      <c r="R27" s="2725"/>
      <c r="S27" s="2725"/>
      <c r="T27" s="2725"/>
      <c r="U27" s="2725"/>
      <c r="V27" s="2725"/>
      <c r="W27" s="2725"/>
      <c r="X27" s="2726"/>
      <c r="Y27" s="261" t="s">
        <v>62</v>
      </c>
      <c r="Z27" s="262"/>
      <c r="AA27" s="263"/>
      <c r="AB27" s="264"/>
      <c r="AC27" s="742"/>
      <c r="AD27" s="743"/>
      <c r="AE27" s="264"/>
      <c r="AF27" s="742"/>
      <c r="AG27" s="742"/>
      <c r="AH27" s="742"/>
      <c r="AI27" s="743"/>
      <c r="AJ27" s="264"/>
      <c r="AK27" s="742"/>
      <c r="AL27" s="742"/>
      <c r="AM27" s="742"/>
      <c r="AN27" s="743"/>
      <c r="AO27" s="264"/>
      <c r="AP27" s="742"/>
      <c r="AQ27" s="742"/>
      <c r="AR27" s="742"/>
      <c r="AS27" s="743"/>
      <c r="AT27" s="264"/>
      <c r="AU27" s="742"/>
      <c r="AV27" s="742"/>
      <c r="AW27" s="742"/>
      <c r="AX27" s="1451"/>
    </row>
    <row r="28" spans="1:55" ht="33" customHeight="1">
      <c r="A28" s="214"/>
      <c r="B28" s="215"/>
      <c r="C28" s="215"/>
      <c r="D28" s="215"/>
      <c r="E28" s="215"/>
      <c r="F28" s="216"/>
      <c r="G28" s="2727"/>
      <c r="H28" s="2728"/>
      <c r="I28" s="2728"/>
      <c r="J28" s="2728"/>
      <c r="K28" s="2728"/>
      <c r="L28" s="2728"/>
      <c r="M28" s="2728"/>
      <c r="N28" s="2728"/>
      <c r="O28" s="2728"/>
      <c r="P28" s="2728"/>
      <c r="Q28" s="2728"/>
      <c r="R28" s="2728"/>
      <c r="S28" s="2728"/>
      <c r="T28" s="2728"/>
      <c r="U28" s="2728"/>
      <c r="V28" s="2728"/>
      <c r="W28" s="2728"/>
      <c r="X28" s="2729"/>
      <c r="Y28" s="204" t="s">
        <v>66</v>
      </c>
      <c r="Z28" s="231"/>
      <c r="AA28" s="232"/>
      <c r="AB28" s="264" t="s">
        <v>193</v>
      </c>
      <c r="AC28" s="742"/>
      <c r="AD28" s="743"/>
      <c r="AE28" s="264"/>
      <c r="AF28" s="742"/>
      <c r="AG28" s="742"/>
      <c r="AH28" s="742"/>
      <c r="AI28" s="743"/>
      <c r="AJ28" s="264"/>
      <c r="AK28" s="742"/>
      <c r="AL28" s="742"/>
      <c r="AM28" s="742"/>
      <c r="AN28" s="743"/>
      <c r="AO28" s="264"/>
      <c r="AP28" s="742"/>
      <c r="AQ28" s="742"/>
      <c r="AR28" s="742"/>
      <c r="AS28" s="743"/>
      <c r="AT28" s="264"/>
      <c r="AU28" s="742"/>
      <c r="AV28" s="742"/>
      <c r="AW28" s="742"/>
      <c r="AX28" s="1451"/>
    </row>
    <row r="29" spans="1:55" ht="18.95" customHeight="1">
      <c r="A29" s="274" t="s">
        <v>67</v>
      </c>
      <c r="B29" s="275"/>
      <c r="C29" s="280" t="s">
        <v>1805</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18.95" customHeight="1">
      <c r="A30" s="276"/>
      <c r="B30" s="277"/>
      <c r="C30" s="1388"/>
      <c r="D30" s="1389"/>
      <c r="E30" s="1389"/>
      <c r="F30" s="1389"/>
      <c r="G30" s="1389"/>
      <c r="H30" s="1389"/>
      <c r="I30" s="1389"/>
      <c r="J30" s="1389"/>
      <c r="K30" s="1390"/>
      <c r="L30" s="292"/>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18.95"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18.95"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18.95"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18.95"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18.95"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18.95" customHeight="1" thickBot="1">
      <c r="A36" s="278"/>
      <c r="B36" s="279"/>
      <c r="C36" s="300" t="s">
        <v>41</v>
      </c>
      <c r="D36" s="301"/>
      <c r="E36" s="301"/>
      <c r="F36" s="301"/>
      <c r="G36" s="301"/>
      <c r="H36" s="301"/>
      <c r="I36" s="301"/>
      <c r="J36" s="301"/>
      <c r="K36" s="302"/>
      <c r="L36" s="557">
        <v>0</v>
      </c>
      <c r="M36" s="301"/>
      <c r="N36" s="301"/>
      <c r="O36" s="301"/>
      <c r="P36" s="301"/>
      <c r="Q36" s="302"/>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46"/>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1420"/>
      <c r="AG40" s="1685" t="s">
        <v>1804</v>
      </c>
      <c r="AH40" s="2730"/>
      <c r="AI40" s="2730"/>
      <c r="AJ40" s="2730"/>
      <c r="AK40" s="2730"/>
      <c r="AL40" s="2730"/>
      <c r="AM40" s="2730"/>
      <c r="AN40" s="2730"/>
      <c r="AO40" s="2730"/>
      <c r="AP40" s="2730"/>
      <c r="AQ40" s="2730"/>
      <c r="AR40" s="2730"/>
      <c r="AS40" s="2730"/>
      <c r="AT40" s="2730"/>
      <c r="AU40" s="2730"/>
      <c r="AV40" s="2730"/>
      <c r="AW40" s="2730"/>
      <c r="AX40" s="2731"/>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2732"/>
      <c r="AH41" s="1633"/>
      <c r="AI41" s="1633"/>
      <c r="AJ41" s="1633"/>
      <c r="AK41" s="1633"/>
      <c r="AL41" s="1633"/>
      <c r="AM41" s="1633"/>
      <c r="AN41" s="1633"/>
      <c r="AO41" s="1633"/>
      <c r="AP41" s="1633"/>
      <c r="AQ41" s="1633"/>
      <c r="AR41" s="1633"/>
      <c r="AS41" s="1633"/>
      <c r="AT41" s="1633"/>
      <c r="AU41" s="1633"/>
      <c r="AV41" s="1633"/>
      <c r="AW41" s="1633"/>
      <c r="AX41" s="2733"/>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283</v>
      </c>
      <c r="AE42" s="874"/>
      <c r="AF42" s="874"/>
      <c r="AG42" s="2734"/>
      <c r="AH42" s="1247"/>
      <c r="AI42" s="1247"/>
      <c r="AJ42" s="1247"/>
      <c r="AK42" s="1247"/>
      <c r="AL42" s="1247"/>
      <c r="AM42" s="1247"/>
      <c r="AN42" s="1247"/>
      <c r="AO42" s="1247"/>
      <c r="AP42" s="1247"/>
      <c r="AQ42" s="1247"/>
      <c r="AR42" s="1247"/>
      <c r="AS42" s="1247"/>
      <c r="AT42" s="1247"/>
      <c r="AU42" s="1247"/>
      <c r="AV42" s="1247"/>
      <c r="AW42" s="1247"/>
      <c r="AX42" s="2735"/>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283</v>
      </c>
      <c r="AE43" s="876"/>
      <c r="AF43" s="876"/>
      <c r="AG43" s="2736" t="s">
        <v>1803</v>
      </c>
      <c r="AH43" s="2737"/>
      <c r="AI43" s="2737"/>
      <c r="AJ43" s="2737"/>
      <c r="AK43" s="2737"/>
      <c r="AL43" s="2737"/>
      <c r="AM43" s="2737"/>
      <c r="AN43" s="2737"/>
      <c r="AO43" s="2737"/>
      <c r="AP43" s="2737"/>
      <c r="AQ43" s="2737"/>
      <c r="AR43" s="2737"/>
      <c r="AS43" s="2737"/>
      <c r="AT43" s="2737"/>
      <c r="AU43" s="2737"/>
      <c r="AV43" s="2737"/>
      <c r="AW43" s="2737"/>
      <c r="AX43" s="273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283</v>
      </c>
      <c r="AE44" s="872"/>
      <c r="AF44" s="872"/>
      <c r="AG44" s="2739"/>
      <c r="AH44" s="2740"/>
      <c r="AI44" s="2740"/>
      <c r="AJ44" s="2740"/>
      <c r="AK44" s="2740"/>
      <c r="AL44" s="2740"/>
      <c r="AM44" s="2740"/>
      <c r="AN44" s="2740"/>
      <c r="AO44" s="2740"/>
      <c r="AP44" s="2740"/>
      <c r="AQ44" s="2740"/>
      <c r="AR44" s="2740"/>
      <c r="AS44" s="2740"/>
      <c r="AT44" s="2740"/>
      <c r="AU44" s="2740"/>
      <c r="AV44" s="2740"/>
      <c r="AW44" s="2740"/>
      <c r="AX44" s="2741"/>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283</v>
      </c>
      <c r="AE45" s="872"/>
      <c r="AF45" s="872"/>
      <c r="AG45" s="2739"/>
      <c r="AH45" s="2740"/>
      <c r="AI45" s="2740"/>
      <c r="AJ45" s="2740"/>
      <c r="AK45" s="2740"/>
      <c r="AL45" s="2740"/>
      <c r="AM45" s="2740"/>
      <c r="AN45" s="2740"/>
      <c r="AO45" s="2740"/>
      <c r="AP45" s="2740"/>
      <c r="AQ45" s="2740"/>
      <c r="AR45" s="2740"/>
      <c r="AS45" s="2740"/>
      <c r="AT45" s="2740"/>
      <c r="AU45" s="2740"/>
      <c r="AV45" s="2740"/>
      <c r="AW45" s="2740"/>
      <c r="AX45" s="2741"/>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283</v>
      </c>
      <c r="AE46" s="872"/>
      <c r="AF46" s="872"/>
      <c r="AG46" s="2739"/>
      <c r="AH46" s="2740"/>
      <c r="AI46" s="2740"/>
      <c r="AJ46" s="2740"/>
      <c r="AK46" s="2740"/>
      <c r="AL46" s="2740"/>
      <c r="AM46" s="2740"/>
      <c r="AN46" s="2740"/>
      <c r="AO46" s="2740"/>
      <c r="AP46" s="2740"/>
      <c r="AQ46" s="2740"/>
      <c r="AR46" s="2740"/>
      <c r="AS46" s="2740"/>
      <c r="AT46" s="2740"/>
      <c r="AU46" s="2740"/>
      <c r="AV46" s="2740"/>
      <c r="AW46" s="2740"/>
      <c r="AX46" s="2741"/>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2739"/>
      <c r="AH47" s="2740"/>
      <c r="AI47" s="2740"/>
      <c r="AJ47" s="2740"/>
      <c r="AK47" s="2740"/>
      <c r="AL47" s="2740"/>
      <c r="AM47" s="2740"/>
      <c r="AN47" s="2740"/>
      <c r="AO47" s="2740"/>
      <c r="AP47" s="2740"/>
      <c r="AQ47" s="2740"/>
      <c r="AR47" s="2740"/>
      <c r="AS47" s="2740"/>
      <c r="AT47" s="2740"/>
      <c r="AU47" s="2740"/>
      <c r="AV47" s="2740"/>
      <c r="AW47" s="2740"/>
      <c r="AX47" s="2741"/>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1801</v>
      </c>
      <c r="AE48" s="874"/>
      <c r="AF48" s="874"/>
      <c r="AG48" s="2742"/>
      <c r="AH48" s="2743"/>
      <c r="AI48" s="2743"/>
      <c r="AJ48" s="2743"/>
      <c r="AK48" s="2743"/>
      <c r="AL48" s="2743"/>
      <c r="AM48" s="2743"/>
      <c r="AN48" s="2743"/>
      <c r="AO48" s="2743"/>
      <c r="AP48" s="2743"/>
      <c r="AQ48" s="2743"/>
      <c r="AR48" s="2743"/>
      <c r="AS48" s="2743"/>
      <c r="AT48" s="2743"/>
      <c r="AU48" s="2743"/>
      <c r="AV48" s="2743"/>
      <c r="AW48" s="2743"/>
      <c r="AX48" s="2744"/>
    </row>
    <row r="49" spans="1:57"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283</v>
      </c>
      <c r="AE49" s="876"/>
      <c r="AF49" s="876"/>
      <c r="AG49" s="2723" t="s">
        <v>1802</v>
      </c>
      <c r="AH49" s="877"/>
      <c r="AI49" s="877"/>
      <c r="AJ49" s="877"/>
      <c r="AK49" s="877"/>
      <c r="AL49" s="877"/>
      <c r="AM49" s="877"/>
      <c r="AN49" s="877"/>
      <c r="AO49" s="877"/>
      <c r="AP49" s="877"/>
      <c r="AQ49" s="877"/>
      <c r="AR49" s="877"/>
      <c r="AS49" s="877"/>
      <c r="AT49" s="877"/>
      <c r="AU49" s="877"/>
      <c r="AV49" s="877"/>
      <c r="AW49" s="877"/>
      <c r="AX49" s="878"/>
    </row>
    <row r="50" spans="1:57"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1801</v>
      </c>
      <c r="AE50" s="872"/>
      <c r="AF50" s="872"/>
      <c r="AG50" s="865"/>
      <c r="AH50" s="866"/>
      <c r="AI50" s="866"/>
      <c r="AJ50" s="866"/>
      <c r="AK50" s="866"/>
      <c r="AL50" s="866"/>
      <c r="AM50" s="866"/>
      <c r="AN50" s="866"/>
      <c r="AO50" s="866"/>
      <c r="AP50" s="866"/>
      <c r="AQ50" s="866"/>
      <c r="AR50" s="866"/>
      <c r="AS50" s="866"/>
      <c r="AT50" s="866"/>
      <c r="AU50" s="866"/>
      <c r="AV50" s="866"/>
      <c r="AW50" s="866"/>
      <c r="AX50" s="867"/>
    </row>
    <row r="51" spans="1:57"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1801</v>
      </c>
      <c r="AE51" s="872"/>
      <c r="AF51" s="872"/>
      <c r="AG51" s="868"/>
      <c r="AH51" s="869"/>
      <c r="AI51" s="869"/>
      <c r="AJ51" s="869"/>
      <c r="AK51" s="869"/>
      <c r="AL51" s="869"/>
      <c r="AM51" s="869"/>
      <c r="AN51" s="869"/>
      <c r="AO51" s="869"/>
      <c r="AP51" s="869"/>
      <c r="AQ51" s="869"/>
      <c r="AR51" s="869"/>
      <c r="AS51" s="869"/>
      <c r="AT51" s="869"/>
      <c r="AU51" s="869"/>
      <c r="AV51" s="869"/>
      <c r="AW51" s="869"/>
      <c r="AX51" s="870"/>
    </row>
    <row r="52" spans="1:57"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1801</v>
      </c>
      <c r="AE52" s="876"/>
      <c r="AF52" s="876"/>
      <c r="AG52" s="1694" t="s">
        <v>1800</v>
      </c>
      <c r="AH52" s="1676"/>
      <c r="AI52" s="1676"/>
      <c r="AJ52" s="1676"/>
      <c r="AK52" s="1676"/>
      <c r="AL52" s="1676"/>
      <c r="AM52" s="1676"/>
      <c r="AN52" s="1676"/>
      <c r="AO52" s="1676"/>
      <c r="AP52" s="1676"/>
      <c r="AQ52" s="1676"/>
      <c r="AR52" s="1676"/>
      <c r="AS52" s="1676"/>
      <c r="AT52" s="1676"/>
      <c r="AU52" s="1676"/>
      <c r="AV52" s="1676"/>
      <c r="AW52" s="1676"/>
      <c r="AX52" s="1695"/>
    </row>
    <row r="53" spans="1:57"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1688"/>
      <c r="AH53" s="1679"/>
      <c r="AI53" s="1679"/>
      <c r="AJ53" s="1679"/>
      <c r="AK53" s="1679"/>
      <c r="AL53" s="1679"/>
      <c r="AM53" s="1679"/>
      <c r="AN53" s="1679"/>
      <c r="AO53" s="1679"/>
      <c r="AP53" s="1679"/>
      <c r="AQ53" s="1679"/>
      <c r="AR53" s="1679"/>
      <c r="AS53" s="1679"/>
      <c r="AT53" s="1679"/>
      <c r="AU53" s="1679"/>
      <c r="AV53" s="1679"/>
      <c r="AW53" s="1679"/>
      <c r="AX53" s="1689"/>
    </row>
    <row r="54" spans="1:57" ht="26.25" customHeight="1">
      <c r="A54" s="321"/>
      <c r="B54" s="322"/>
      <c r="C54" s="417"/>
      <c r="D54" s="418"/>
      <c r="E54" s="418"/>
      <c r="F54" s="418"/>
      <c r="G54" s="419" t="s">
        <v>1799</v>
      </c>
      <c r="H54" s="342"/>
      <c r="I54" s="342"/>
      <c r="J54" s="342"/>
      <c r="K54" s="342"/>
      <c r="L54" s="342"/>
      <c r="M54" s="342"/>
      <c r="N54" s="342"/>
      <c r="O54" s="342"/>
      <c r="P54" s="342"/>
      <c r="Q54" s="342"/>
      <c r="R54" s="342"/>
      <c r="S54" s="420"/>
      <c r="T54" s="421" t="s">
        <v>1798</v>
      </c>
      <c r="U54" s="342"/>
      <c r="V54" s="342"/>
      <c r="W54" s="342"/>
      <c r="X54" s="342"/>
      <c r="Y54" s="342"/>
      <c r="Z54" s="342"/>
      <c r="AA54" s="342"/>
      <c r="AB54" s="342"/>
      <c r="AC54" s="342"/>
      <c r="AD54" s="342"/>
      <c r="AE54" s="342"/>
      <c r="AF54" s="342"/>
      <c r="AG54" s="1688"/>
      <c r="AH54" s="1679"/>
      <c r="AI54" s="1679"/>
      <c r="AJ54" s="1679"/>
      <c r="AK54" s="1679"/>
      <c r="AL54" s="1679"/>
      <c r="AM54" s="1679"/>
      <c r="AN54" s="1679"/>
      <c r="AO54" s="1679"/>
      <c r="AP54" s="1679"/>
      <c r="AQ54" s="1679"/>
      <c r="AR54" s="1679"/>
      <c r="AS54" s="1679"/>
      <c r="AT54" s="1679"/>
      <c r="AU54" s="1679"/>
      <c r="AV54" s="1679"/>
      <c r="AW54" s="1679"/>
      <c r="AX54" s="1689"/>
    </row>
    <row r="55" spans="1:57"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1690"/>
      <c r="AH55" s="1682"/>
      <c r="AI55" s="1682"/>
      <c r="AJ55" s="1682"/>
      <c r="AK55" s="1682"/>
      <c r="AL55" s="1682"/>
      <c r="AM55" s="1682"/>
      <c r="AN55" s="1682"/>
      <c r="AO55" s="1682"/>
      <c r="AP55" s="1682"/>
      <c r="AQ55" s="1682"/>
      <c r="AR55" s="1682"/>
      <c r="AS55" s="1682"/>
      <c r="AT55" s="1682"/>
      <c r="AU55" s="1682"/>
      <c r="AV55" s="1682"/>
      <c r="AW55" s="1682"/>
      <c r="AX55" s="1691"/>
    </row>
    <row r="56" spans="1:57" ht="57" customHeight="1">
      <c r="A56" s="352" t="s">
        <v>100</v>
      </c>
      <c r="B56" s="387"/>
      <c r="C56" s="390" t="s">
        <v>101</v>
      </c>
      <c r="D56" s="391"/>
      <c r="E56" s="391"/>
      <c r="F56" s="392"/>
      <c r="G56" s="778" t="s">
        <v>1797</v>
      </c>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80"/>
    </row>
    <row r="57" spans="1:57" ht="66.75" customHeight="1" thickBot="1">
      <c r="A57" s="388"/>
      <c r="B57" s="389"/>
      <c r="C57" s="396" t="s">
        <v>103</v>
      </c>
      <c r="D57" s="397"/>
      <c r="E57" s="397"/>
      <c r="F57" s="398"/>
      <c r="G57" s="1131" t="s">
        <v>1796</v>
      </c>
      <c r="H57" s="1132"/>
      <c r="I57" s="1132"/>
      <c r="J57" s="1132"/>
      <c r="K57" s="1132"/>
      <c r="L57" s="1132"/>
      <c r="M57" s="1132"/>
      <c r="N57" s="1132"/>
      <c r="O57" s="1132"/>
      <c r="P57" s="1132"/>
      <c r="Q57" s="1132"/>
      <c r="R57" s="1132"/>
      <c r="S57" s="1132"/>
      <c r="T57" s="1132"/>
      <c r="U57" s="1132"/>
      <c r="V57" s="1132"/>
      <c r="W57" s="1132"/>
      <c r="X57" s="1132"/>
      <c r="Y57" s="1132"/>
      <c r="Z57" s="1132"/>
      <c r="AA57" s="1132"/>
      <c r="AB57" s="1132"/>
      <c r="AC57" s="1132"/>
      <c r="AD57" s="1132"/>
      <c r="AE57" s="1132"/>
      <c r="AF57" s="1132"/>
      <c r="AG57" s="1132"/>
      <c r="AH57" s="1132"/>
      <c r="AI57" s="1132"/>
      <c r="AJ57" s="1132"/>
      <c r="AK57" s="1132"/>
      <c r="AL57" s="1132"/>
      <c r="AM57" s="1132"/>
      <c r="AN57" s="1132"/>
      <c r="AO57" s="1132"/>
      <c r="AP57" s="1132"/>
      <c r="AQ57" s="1132"/>
      <c r="AR57" s="1132"/>
      <c r="AS57" s="1132"/>
      <c r="AT57" s="1132"/>
      <c r="AU57" s="1132"/>
      <c r="AV57" s="1132"/>
      <c r="AW57" s="1132"/>
      <c r="AX57" s="1133"/>
    </row>
    <row r="58" spans="1:57"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7"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7"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7"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7"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7"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c r="BE63" s="45"/>
    </row>
    <row r="64" spans="1:57"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68</v>
      </c>
      <c r="L67" s="301"/>
      <c r="M67" s="301"/>
      <c r="N67" s="301"/>
      <c r="O67" s="301"/>
      <c r="P67" s="301"/>
      <c r="Q67" s="301"/>
      <c r="R67" s="302"/>
      <c r="S67" s="422" t="s">
        <v>111</v>
      </c>
      <c r="T67" s="426"/>
      <c r="U67" s="426"/>
      <c r="V67" s="426"/>
      <c r="W67" s="426"/>
      <c r="X67" s="426"/>
      <c r="Y67" s="426"/>
      <c r="Z67" s="442"/>
      <c r="AA67" s="557">
        <v>91</v>
      </c>
      <c r="AB67" s="301"/>
      <c r="AC67" s="301"/>
      <c r="AD67" s="301"/>
      <c r="AE67" s="301"/>
      <c r="AF67" s="301"/>
      <c r="AG67" s="301"/>
      <c r="AH67" s="302"/>
      <c r="AI67" s="422" t="s">
        <v>112</v>
      </c>
      <c r="AJ67" s="423"/>
      <c r="AK67" s="423"/>
      <c r="AL67" s="423"/>
      <c r="AM67" s="423"/>
      <c r="AN67" s="423"/>
      <c r="AO67" s="423"/>
      <c r="AP67" s="424"/>
      <c r="AQ67" s="425">
        <v>230</v>
      </c>
      <c r="AR67" s="426"/>
      <c r="AS67" s="426"/>
      <c r="AT67" s="426"/>
      <c r="AU67" s="426"/>
      <c r="AV67" s="426"/>
      <c r="AW67" s="426"/>
      <c r="AX67" s="427"/>
    </row>
  </sheetData>
  <mergeCells count="256">
    <mergeCell ref="P11:V11"/>
    <mergeCell ref="P14:V14"/>
    <mergeCell ref="P16:V16"/>
    <mergeCell ref="P13:V13"/>
    <mergeCell ref="P12:V12"/>
    <mergeCell ref="P15:V15"/>
    <mergeCell ref="A38:AX38"/>
    <mergeCell ref="X29:AX29"/>
    <mergeCell ref="C30:K30"/>
    <mergeCell ref="L30:Q30"/>
    <mergeCell ref="R30:W30"/>
    <mergeCell ref="C32:K32"/>
    <mergeCell ref="L32:Q32"/>
    <mergeCell ref="R32:W32"/>
    <mergeCell ref="X32:AX32"/>
    <mergeCell ref="C36:K36"/>
    <mergeCell ref="L36:Q36"/>
    <mergeCell ref="R31:W31"/>
    <mergeCell ref="X31:AX31"/>
    <mergeCell ref="R35:W35"/>
    <mergeCell ref="X35:AX35"/>
    <mergeCell ref="X30:AX30"/>
    <mergeCell ref="AO27:AS27"/>
    <mergeCell ref="AT27:AX27"/>
    <mergeCell ref="C43:AC43"/>
    <mergeCell ref="AD43:AF43"/>
    <mergeCell ref="AG43:AX48"/>
    <mergeCell ref="C44:AC44"/>
    <mergeCell ref="AD44:AF44"/>
    <mergeCell ref="A43:B48"/>
    <mergeCell ref="AD41:AF41"/>
    <mergeCell ref="C42:AC42"/>
    <mergeCell ref="AD42:AF42"/>
    <mergeCell ref="C45:AC45"/>
    <mergeCell ref="AD45:AF45"/>
    <mergeCell ref="C46:AC46"/>
    <mergeCell ref="AD46:AF46"/>
    <mergeCell ref="C39:AC39"/>
    <mergeCell ref="AD39:AF39"/>
    <mergeCell ref="A62:AX62"/>
    <mergeCell ref="C47:AC47"/>
    <mergeCell ref="AD47:AF47"/>
    <mergeCell ref="C48:AC48"/>
    <mergeCell ref="AD48:AF48"/>
    <mergeCell ref="A49:B51"/>
    <mergeCell ref="C49:AC49"/>
    <mergeCell ref="AD49:AF49"/>
    <mergeCell ref="C50:AC50"/>
    <mergeCell ref="AD50:AF50"/>
    <mergeCell ref="C51:AC51"/>
    <mergeCell ref="AD51:AF51"/>
    <mergeCell ref="A58:AX58"/>
    <mergeCell ref="A59:AX59"/>
    <mergeCell ref="C57:F57"/>
    <mergeCell ref="G57:AX57"/>
    <mergeCell ref="AG39:AX39"/>
    <mergeCell ref="A40:B42"/>
    <mergeCell ref="C40:AC40"/>
    <mergeCell ref="AD40:AF40"/>
    <mergeCell ref="AG40:AX42"/>
    <mergeCell ref="C41:AC41"/>
    <mergeCell ref="A52:B55"/>
    <mergeCell ref="C53:F53"/>
    <mergeCell ref="G53:S53"/>
    <mergeCell ref="T53:AF53"/>
    <mergeCell ref="A56:B57"/>
    <mergeCell ref="C56:F56"/>
    <mergeCell ref="G56:AX56"/>
    <mergeCell ref="A60:AX60"/>
    <mergeCell ref="A63:E63"/>
    <mergeCell ref="F63:AX63"/>
    <mergeCell ref="A61:E61"/>
    <mergeCell ref="F61:AX61"/>
    <mergeCell ref="C54:F54"/>
    <mergeCell ref="C52:AC52"/>
    <mergeCell ref="G54:S54"/>
    <mergeCell ref="T54:AF54"/>
    <mergeCell ref="C55:F55"/>
    <mergeCell ref="G55:S55"/>
    <mergeCell ref="A64:AX64"/>
    <mergeCell ref="A65:AX65"/>
    <mergeCell ref="A66:AX66"/>
    <mergeCell ref="A67:B67"/>
    <mergeCell ref="C67:J67"/>
    <mergeCell ref="K67:R67"/>
    <mergeCell ref="S67:Z67"/>
    <mergeCell ref="AA67:AH67"/>
    <mergeCell ref="AI67:AP67"/>
    <mergeCell ref="AQ67:AX67"/>
    <mergeCell ref="L31:Q31"/>
    <mergeCell ref="L33:Q33"/>
    <mergeCell ref="L35:Q35"/>
    <mergeCell ref="R36:W36"/>
    <mergeCell ref="R33:W33"/>
    <mergeCell ref="X33:AX33"/>
    <mergeCell ref="C34:K34"/>
    <mergeCell ref="L34:Q34"/>
    <mergeCell ref="R34:W34"/>
    <mergeCell ref="X36:AX36"/>
    <mergeCell ref="X34:AX34"/>
    <mergeCell ref="C35:K35"/>
    <mergeCell ref="C33:K33"/>
    <mergeCell ref="C31:K31"/>
    <mergeCell ref="A29:B36"/>
    <mergeCell ref="C29:K29"/>
    <mergeCell ref="L29:Q29"/>
    <mergeCell ref="R29:W29"/>
    <mergeCell ref="AG49:AX51"/>
    <mergeCell ref="AG52:AX55"/>
    <mergeCell ref="AD52:AF52"/>
    <mergeCell ref="T55:AF55"/>
    <mergeCell ref="Y28:AA28"/>
    <mergeCell ref="AB28:AD28"/>
    <mergeCell ref="AE28:AI28"/>
    <mergeCell ref="AJ28:AN28"/>
    <mergeCell ref="AO28:AS28"/>
    <mergeCell ref="AT28:AX28"/>
    <mergeCell ref="G27:X28"/>
    <mergeCell ref="Y27:AA27"/>
    <mergeCell ref="A26:F28"/>
    <mergeCell ref="G26:X26"/>
    <mergeCell ref="Y26:AA26"/>
    <mergeCell ref="AB26:AD26"/>
    <mergeCell ref="AE26:AI26"/>
    <mergeCell ref="AB27:AD27"/>
    <mergeCell ref="AE27:AI27"/>
    <mergeCell ref="AJ27:AN27"/>
    <mergeCell ref="AT22:AX22"/>
    <mergeCell ref="Y21:AA21"/>
    <mergeCell ref="AO23:AS23"/>
    <mergeCell ref="AT23:AX23"/>
    <mergeCell ref="AB24:AD24"/>
    <mergeCell ref="AE24:AI24"/>
    <mergeCell ref="AJ24:AN24"/>
    <mergeCell ref="AJ26:AN26"/>
    <mergeCell ref="A23:F25"/>
    <mergeCell ref="AJ25:AN25"/>
    <mergeCell ref="AO25:AS25"/>
    <mergeCell ref="AT25:AX25"/>
    <mergeCell ref="AO26:AS26"/>
    <mergeCell ref="AT26:AX26"/>
    <mergeCell ref="G24:X25"/>
    <mergeCell ref="Y24:AA24"/>
    <mergeCell ref="AO24:AS24"/>
    <mergeCell ref="AT24:AX24"/>
    <mergeCell ref="Y25:AA25"/>
    <mergeCell ref="G23:X23"/>
    <mergeCell ref="Y23:AA23"/>
    <mergeCell ref="AB23:AD23"/>
    <mergeCell ref="AE23:AI23"/>
    <mergeCell ref="AJ23:AN23"/>
    <mergeCell ref="AB25:AD25"/>
    <mergeCell ref="AE25:AI25"/>
    <mergeCell ref="AR18:AX18"/>
    <mergeCell ref="G17:O17"/>
    <mergeCell ref="P17:V17"/>
    <mergeCell ref="W17:AC17"/>
    <mergeCell ref="AD17:AJ17"/>
    <mergeCell ref="AK17:AQ17"/>
    <mergeCell ref="AR17:AX17"/>
    <mergeCell ref="AJ19:AN19"/>
    <mergeCell ref="AB21:AD21"/>
    <mergeCell ref="AE21:AI21"/>
    <mergeCell ref="AJ21:AN21"/>
    <mergeCell ref="AO21:AS21"/>
    <mergeCell ref="AT21:AX21"/>
    <mergeCell ref="AO19:AS19"/>
    <mergeCell ref="AT19:AX19"/>
    <mergeCell ref="AE20:AI20"/>
    <mergeCell ref="AJ20:AN20"/>
    <mergeCell ref="AO20:AS20"/>
    <mergeCell ref="AT20:AX20"/>
    <mergeCell ref="G20:X22"/>
    <mergeCell ref="Y20:AA20"/>
    <mergeCell ref="AB20:AD20"/>
    <mergeCell ref="Y22:AA22"/>
    <mergeCell ref="AB22:AD22"/>
    <mergeCell ref="G18:O18"/>
    <mergeCell ref="P18:V18"/>
    <mergeCell ref="W18:AC18"/>
    <mergeCell ref="AD18:AJ18"/>
    <mergeCell ref="AK18:AQ18"/>
    <mergeCell ref="A19:F22"/>
    <mergeCell ref="G19:X19"/>
    <mergeCell ref="Y19:AA19"/>
    <mergeCell ref="AB19:AD19"/>
    <mergeCell ref="AE19:AI19"/>
    <mergeCell ref="AE22:AI22"/>
    <mergeCell ref="AJ22:AN22"/>
    <mergeCell ref="AO22:AS22"/>
    <mergeCell ref="AD14:AJ14"/>
    <mergeCell ref="I13:O13"/>
    <mergeCell ref="W13:AC13"/>
    <mergeCell ref="AD13:AJ13"/>
    <mergeCell ref="AK13:AQ13"/>
    <mergeCell ref="AR13:AX13"/>
    <mergeCell ref="I16:O16"/>
    <mergeCell ref="W16:AC16"/>
    <mergeCell ref="AD16:AJ16"/>
    <mergeCell ref="AK16:AQ16"/>
    <mergeCell ref="AR16:AX16"/>
    <mergeCell ref="AK14:AQ14"/>
    <mergeCell ref="AR14:AX14"/>
    <mergeCell ref="I15:O15"/>
    <mergeCell ref="W15:AC15"/>
    <mergeCell ref="AD15:AJ15"/>
    <mergeCell ref="AK15:AQ15"/>
    <mergeCell ref="AR15:AX15"/>
    <mergeCell ref="G7:AX7"/>
    <mergeCell ref="A8:F8"/>
    <mergeCell ref="A9:F9"/>
    <mergeCell ref="G9:AX9"/>
    <mergeCell ref="A10:F18"/>
    <mergeCell ref="G10:O10"/>
    <mergeCell ref="P10:V10"/>
    <mergeCell ref="W10:AC10"/>
    <mergeCell ref="AD10:AJ10"/>
    <mergeCell ref="AK10:AQ10"/>
    <mergeCell ref="AR10:AX10"/>
    <mergeCell ref="W12:AC12"/>
    <mergeCell ref="AD12:AJ12"/>
    <mergeCell ref="AK12:AQ12"/>
    <mergeCell ref="AR12:AX12"/>
    <mergeCell ref="G11:H16"/>
    <mergeCell ref="I11:O11"/>
    <mergeCell ref="W11:AC11"/>
    <mergeCell ref="AD11:AJ11"/>
    <mergeCell ref="AK11:AQ11"/>
    <mergeCell ref="AR11:AX11"/>
    <mergeCell ref="I12:O12"/>
    <mergeCell ref="I14:O14"/>
    <mergeCell ref="W14:AC14"/>
    <mergeCell ref="G8:AX8"/>
    <mergeCell ref="AQ1:AX1"/>
    <mergeCell ref="A2:AN2"/>
    <mergeCell ref="AO2:AX2"/>
    <mergeCell ref="A3:F3"/>
    <mergeCell ref="Y3:AD3"/>
    <mergeCell ref="AQ3:AX3"/>
    <mergeCell ref="G3:X3"/>
    <mergeCell ref="G5:X5"/>
    <mergeCell ref="G6:X6"/>
    <mergeCell ref="AE4:AP4"/>
    <mergeCell ref="AE5:AX5"/>
    <mergeCell ref="AQ4:AX4"/>
    <mergeCell ref="A6:F6"/>
    <mergeCell ref="Y6:AD6"/>
    <mergeCell ref="AE6:AX6"/>
    <mergeCell ref="AE3:AP3"/>
    <mergeCell ref="A7:F7"/>
    <mergeCell ref="A4:F4"/>
    <mergeCell ref="Y4:AD4"/>
    <mergeCell ref="A5:F5"/>
    <mergeCell ref="Y5:AD5"/>
    <mergeCell ref="G4:X4"/>
    <mergeCell ref="AJ1:AP1"/>
  </mergeCells>
  <phoneticPr fontId="3"/>
  <pageMargins left="0.62992125984251968" right="0.39370078740157483" top="0.59055118110236227" bottom="0.39370078740157483" header="0.51181102362204722" footer="0.51181102362204722"/>
  <pageSetup paperSize="9" scale="69" fitToHeight="4" orientation="portrait" horizontalDpi="4294967293" r:id="rId1"/>
  <headerFooter alignWithMargins="0">
    <oddFooter>&amp;C&amp;P</oddFooter>
  </headerFooter>
  <rowBreaks count="1" manualBreakCount="1">
    <brk id="36" max="49"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115" zoomScaleNormal="75" zoomScaleSheetLayoutView="115" workbookViewId="0">
      <selection activeCell="AQ1" sqref="AQ1:AX1"/>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272</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1857</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707</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45" t="s">
        <v>1824</v>
      </c>
      <c r="H4" s="846"/>
      <c r="I4" s="846"/>
      <c r="J4" s="846"/>
      <c r="K4" s="846"/>
      <c r="L4" s="846"/>
      <c r="M4" s="846"/>
      <c r="N4" s="846"/>
      <c r="O4" s="846"/>
      <c r="P4" s="846"/>
      <c r="Q4" s="846"/>
      <c r="R4" s="846"/>
      <c r="S4" s="846"/>
      <c r="T4" s="846"/>
      <c r="U4" s="846"/>
      <c r="V4" s="74"/>
      <c r="W4" s="74"/>
      <c r="X4" s="74"/>
      <c r="Y4" s="90" t="s">
        <v>11</v>
      </c>
      <c r="Z4" s="91"/>
      <c r="AA4" s="91"/>
      <c r="AB4" s="91"/>
      <c r="AC4" s="91"/>
      <c r="AD4" s="92"/>
      <c r="AE4" s="231" t="s">
        <v>1856</v>
      </c>
      <c r="AF4" s="91"/>
      <c r="AG4" s="91"/>
      <c r="AH4" s="91"/>
      <c r="AI4" s="91"/>
      <c r="AJ4" s="91"/>
      <c r="AK4" s="91"/>
      <c r="AL4" s="91"/>
      <c r="AM4" s="91"/>
      <c r="AN4" s="91"/>
      <c r="AO4" s="91"/>
      <c r="AP4" s="92"/>
      <c r="AQ4" s="457" t="s">
        <v>1855</v>
      </c>
      <c r="AR4" s="458"/>
      <c r="AS4" s="458"/>
      <c r="AT4" s="458"/>
      <c r="AU4" s="458"/>
      <c r="AV4" s="458"/>
      <c r="AW4" s="458"/>
      <c r="AX4" s="459"/>
    </row>
    <row r="5" spans="1:50" ht="30" customHeight="1">
      <c r="A5" s="99" t="s">
        <v>14</v>
      </c>
      <c r="B5" s="100"/>
      <c r="C5" s="100"/>
      <c r="D5" s="100"/>
      <c r="E5" s="100"/>
      <c r="F5" s="100"/>
      <c r="G5" s="847" t="s">
        <v>15</v>
      </c>
      <c r="H5" s="74"/>
      <c r="I5" s="74"/>
      <c r="J5" s="74"/>
      <c r="K5" s="74"/>
      <c r="L5" s="74"/>
      <c r="M5" s="74"/>
      <c r="N5" s="74"/>
      <c r="O5" s="74"/>
      <c r="P5" s="74"/>
      <c r="Q5" s="74"/>
      <c r="R5" s="74"/>
      <c r="S5" s="74"/>
      <c r="T5" s="74"/>
      <c r="U5" s="74"/>
      <c r="V5" s="74"/>
      <c r="W5" s="74"/>
      <c r="X5" s="74"/>
      <c r="Y5" s="103" t="s">
        <v>16</v>
      </c>
      <c r="Z5" s="104"/>
      <c r="AA5" s="104"/>
      <c r="AB5" s="104"/>
      <c r="AC5" s="104"/>
      <c r="AD5" s="105"/>
      <c r="AE5" s="2700" t="s">
        <v>1854</v>
      </c>
      <c r="AF5" s="1432"/>
      <c r="AG5" s="1432"/>
      <c r="AH5" s="1432"/>
      <c r="AI5" s="1432"/>
      <c r="AJ5" s="1432"/>
      <c r="AK5" s="1432"/>
      <c r="AL5" s="1432"/>
      <c r="AM5" s="1432"/>
      <c r="AN5" s="1432"/>
      <c r="AO5" s="1432"/>
      <c r="AP5" s="1432"/>
      <c r="AQ5" s="1433"/>
      <c r="AR5" s="1433"/>
      <c r="AS5" s="1433"/>
      <c r="AT5" s="1433"/>
      <c r="AU5" s="1433"/>
      <c r="AV5" s="1433"/>
      <c r="AW5" s="1433"/>
      <c r="AX5" s="1434"/>
    </row>
    <row r="6" spans="1:50" ht="39.950000000000003" customHeight="1">
      <c r="A6" s="68" t="s">
        <v>18</v>
      </c>
      <c r="B6" s="69"/>
      <c r="C6" s="69"/>
      <c r="D6" s="69"/>
      <c r="E6" s="69"/>
      <c r="F6" s="69"/>
      <c r="G6" s="847" t="s">
        <v>1005</v>
      </c>
      <c r="H6" s="74"/>
      <c r="I6" s="74"/>
      <c r="J6" s="74"/>
      <c r="K6" s="74"/>
      <c r="L6" s="74"/>
      <c r="M6" s="74"/>
      <c r="N6" s="74"/>
      <c r="O6" s="74"/>
      <c r="P6" s="74"/>
      <c r="Q6" s="74"/>
      <c r="R6" s="74"/>
      <c r="S6" s="74"/>
      <c r="T6" s="74"/>
      <c r="U6" s="74"/>
      <c r="V6" s="74"/>
      <c r="W6" s="74"/>
      <c r="X6" s="74"/>
      <c r="Y6" s="73" t="s">
        <v>238</v>
      </c>
      <c r="Z6" s="74"/>
      <c r="AA6" s="74"/>
      <c r="AB6" s="74"/>
      <c r="AC6" s="74"/>
      <c r="AD6" s="75"/>
      <c r="AE6" s="559" t="s">
        <v>1817</v>
      </c>
      <c r="AF6" s="1429"/>
      <c r="AG6" s="1429"/>
      <c r="AH6" s="1429"/>
      <c r="AI6" s="1429"/>
      <c r="AJ6" s="1429"/>
      <c r="AK6" s="1429"/>
      <c r="AL6" s="1429"/>
      <c r="AM6" s="1429"/>
      <c r="AN6" s="1429"/>
      <c r="AO6" s="1429"/>
      <c r="AP6" s="1429"/>
      <c r="AQ6" s="1429"/>
      <c r="AR6" s="1429"/>
      <c r="AS6" s="1429"/>
      <c r="AT6" s="1429"/>
      <c r="AU6" s="1429"/>
      <c r="AV6" s="1429"/>
      <c r="AW6" s="1429"/>
      <c r="AX6" s="1430"/>
    </row>
    <row r="7" spans="1:50" ht="54" customHeight="1">
      <c r="A7" s="79" t="s">
        <v>22</v>
      </c>
      <c r="B7" s="80"/>
      <c r="C7" s="80"/>
      <c r="D7" s="80"/>
      <c r="E7" s="80"/>
      <c r="F7" s="80"/>
      <c r="G7" s="828" t="s">
        <v>1853</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72.95" customHeight="1">
      <c r="A8" s="79" t="s">
        <v>24</v>
      </c>
      <c r="B8" s="80"/>
      <c r="C8" s="80"/>
      <c r="D8" s="80"/>
      <c r="E8" s="80"/>
      <c r="F8" s="80"/>
      <c r="G8" s="828" t="s">
        <v>1852</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1.7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75"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75" customHeight="1">
      <c r="A11" s="120"/>
      <c r="B11" s="121"/>
      <c r="C11" s="121"/>
      <c r="D11" s="121"/>
      <c r="E11" s="121"/>
      <c r="F11" s="122"/>
      <c r="G11" s="132" t="s">
        <v>34</v>
      </c>
      <c r="H11" s="133"/>
      <c r="I11" s="138" t="s">
        <v>35</v>
      </c>
      <c r="J11" s="139"/>
      <c r="K11" s="139"/>
      <c r="L11" s="139"/>
      <c r="M11" s="139"/>
      <c r="N11" s="139"/>
      <c r="O11" s="140"/>
      <c r="P11" s="1201" t="s">
        <v>1818</v>
      </c>
      <c r="Q11" s="852"/>
      <c r="R11" s="852"/>
      <c r="S11" s="852"/>
      <c r="T11" s="852"/>
      <c r="U11" s="852"/>
      <c r="V11" s="853"/>
      <c r="W11" s="142" t="s">
        <v>1818</v>
      </c>
      <c r="X11" s="142"/>
      <c r="Y11" s="142"/>
      <c r="Z11" s="142"/>
      <c r="AA11" s="142"/>
      <c r="AB11" s="142"/>
      <c r="AC11" s="142"/>
      <c r="AD11" s="142" t="s">
        <v>1818</v>
      </c>
      <c r="AE11" s="142"/>
      <c r="AF11" s="142"/>
      <c r="AG11" s="142"/>
      <c r="AH11" s="142"/>
      <c r="AI11" s="142"/>
      <c r="AJ11" s="142"/>
      <c r="AK11" s="142" t="s">
        <v>1817</v>
      </c>
      <c r="AL11" s="142"/>
      <c r="AM11" s="142"/>
      <c r="AN11" s="142"/>
      <c r="AO11" s="142"/>
      <c r="AP11" s="142"/>
      <c r="AQ11" s="142"/>
      <c r="AR11" s="143"/>
      <c r="AS11" s="143"/>
      <c r="AT11" s="143"/>
      <c r="AU11" s="143"/>
      <c r="AV11" s="143"/>
      <c r="AW11" s="143"/>
      <c r="AX11" s="144"/>
    </row>
    <row r="12" spans="1:50" ht="21.75" customHeight="1">
      <c r="A12" s="120"/>
      <c r="B12" s="121"/>
      <c r="C12" s="121"/>
      <c r="D12" s="121"/>
      <c r="E12" s="121"/>
      <c r="F12" s="122"/>
      <c r="G12" s="134"/>
      <c r="H12" s="135"/>
      <c r="I12" s="145" t="s">
        <v>36</v>
      </c>
      <c r="J12" s="146"/>
      <c r="K12" s="146"/>
      <c r="L12" s="146"/>
      <c r="M12" s="146"/>
      <c r="N12" s="146"/>
      <c r="O12" s="147"/>
      <c r="P12" s="2704">
        <v>4450</v>
      </c>
      <c r="Q12" s="855"/>
      <c r="R12" s="855"/>
      <c r="S12" s="855"/>
      <c r="T12" s="855"/>
      <c r="U12" s="855"/>
      <c r="V12" s="856"/>
      <c r="W12" s="1636">
        <v>3240</v>
      </c>
      <c r="X12" s="157"/>
      <c r="Y12" s="157"/>
      <c r="Z12" s="157"/>
      <c r="AA12" s="157"/>
      <c r="AB12" s="157"/>
      <c r="AC12" s="157"/>
      <c r="AD12" s="1636">
        <v>1066</v>
      </c>
      <c r="AE12" s="157"/>
      <c r="AF12" s="157"/>
      <c r="AG12" s="157"/>
      <c r="AH12" s="157"/>
      <c r="AI12" s="157"/>
      <c r="AJ12" s="157"/>
      <c r="AK12" s="157" t="s">
        <v>235</v>
      </c>
      <c r="AL12" s="157"/>
      <c r="AM12" s="157"/>
      <c r="AN12" s="157"/>
      <c r="AO12" s="157"/>
      <c r="AP12" s="157"/>
      <c r="AQ12" s="157"/>
      <c r="AR12" s="158"/>
      <c r="AS12" s="158"/>
      <c r="AT12" s="158"/>
      <c r="AU12" s="158"/>
      <c r="AV12" s="158"/>
      <c r="AW12" s="158"/>
      <c r="AX12" s="159"/>
    </row>
    <row r="13" spans="1:50" ht="21.75" customHeight="1">
      <c r="A13" s="120"/>
      <c r="B13" s="121"/>
      <c r="C13" s="121"/>
      <c r="D13" s="121"/>
      <c r="E13" s="121"/>
      <c r="F13" s="122"/>
      <c r="G13" s="134"/>
      <c r="H13" s="135"/>
      <c r="I13" s="145" t="s">
        <v>38</v>
      </c>
      <c r="J13" s="149"/>
      <c r="K13" s="149"/>
      <c r="L13" s="149"/>
      <c r="M13" s="149"/>
      <c r="N13" s="149"/>
      <c r="O13" s="150"/>
      <c r="P13" s="151" t="s">
        <v>1817</v>
      </c>
      <c r="Q13" s="855"/>
      <c r="R13" s="855"/>
      <c r="S13" s="855"/>
      <c r="T13" s="855"/>
      <c r="U13" s="855"/>
      <c r="V13" s="856"/>
      <c r="W13" s="151" t="s">
        <v>1817</v>
      </c>
      <c r="X13" s="152"/>
      <c r="Y13" s="152"/>
      <c r="Z13" s="152"/>
      <c r="AA13" s="152"/>
      <c r="AB13" s="152"/>
      <c r="AC13" s="153"/>
      <c r="AD13" s="151" t="s">
        <v>1817</v>
      </c>
      <c r="AE13" s="152"/>
      <c r="AF13" s="152"/>
      <c r="AG13" s="152"/>
      <c r="AH13" s="152"/>
      <c r="AI13" s="152"/>
      <c r="AJ13" s="153"/>
      <c r="AK13" s="151" t="s">
        <v>1817</v>
      </c>
      <c r="AL13" s="152"/>
      <c r="AM13" s="152"/>
      <c r="AN13" s="152"/>
      <c r="AO13" s="152"/>
      <c r="AP13" s="152"/>
      <c r="AQ13" s="153"/>
      <c r="AR13" s="151"/>
      <c r="AS13" s="152"/>
      <c r="AT13" s="152"/>
      <c r="AU13" s="152"/>
      <c r="AV13" s="152"/>
      <c r="AW13" s="152"/>
      <c r="AX13" s="160"/>
    </row>
    <row r="14" spans="1:50" ht="21.75" customHeight="1">
      <c r="A14" s="120"/>
      <c r="B14" s="121"/>
      <c r="C14" s="121"/>
      <c r="D14" s="121"/>
      <c r="E14" s="121"/>
      <c r="F14" s="122"/>
      <c r="G14" s="134"/>
      <c r="H14" s="135"/>
      <c r="I14" s="145" t="s">
        <v>39</v>
      </c>
      <c r="J14" s="149"/>
      <c r="K14" s="149"/>
      <c r="L14" s="149"/>
      <c r="M14" s="149"/>
      <c r="N14" s="149"/>
      <c r="O14" s="150"/>
      <c r="P14" s="151" t="s">
        <v>1817</v>
      </c>
      <c r="Q14" s="855"/>
      <c r="R14" s="855"/>
      <c r="S14" s="855"/>
      <c r="T14" s="855"/>
      <c r="U14" s="855"/>
      <c r="V14" s="856"/>
      <c r="W14" s="151" t="s">
        <v>1817</v>
      </c>
      <c r="X14" s="152"/>
      <c r="Y14" s="152"/>
      <c r="Z14" s="152"/>
      <c r="AA14" s="152"/>
      <c r="AB14" s="152"/>
      <c r="AC14" s="153"/>
      <c r="AD14" s="151" t="s">
        <v>1817</v>
      </c>
      <c r="AE14" s="152"/>
      <c r="AF14" s="152"/>
      <c r="AG14" s="152"/>
      <c r="AH14" s="152"/>
      <c r="AI14" s="152"/>
      <c r="AJ14" s="153"/>
      <c r="AK14" s="151" t="s">
        <v>1817</v>
      </c>
      <c r="AL14" s="152"/>
      <c r="AM14" s="152"/>
      <c r="AN14" s="152"/>
      <c r="AO14" s="152"/>
      <c r="AP14" s="152"/>
      <c r="AQ14" s="153"/>
      <c r="AR14" s="154"/>
      <c r="AS14" s="155"/>
      <c r="AT14" s="155"/>
      <c r="AU14" s="155"/>
      <c r="AV14" s="155"/>
      <c r="AW14" s="155"/>
      <c r="AX14" s="156"/>
    </row>
    <row r="15" spans="1:50" ht="21.75" customHeight="1">
      <c r="A15" s="120"/>
      <c r="B15" s="121"/>
      <c r="C15" s="121"/>
      <c r="D15" s="121"/>
      <c r="E15" s="121"/>
      <c r="F15" s="122"/>
      <c r="G15" s="134"/>
      <c r="H15" s="135"/>
      <c r="I15" s="145" t="s">
        <v>40</v>
      </c>
      <c r="J15" s="146"/>
      <c r="K15" s="146"/>
      <c r="L15" s="146"/>
      <c r="M15" s="146"/>
      <c r="N15" s="146"/>
      <c r="O15" s="147"/>
      <c r="P15" s="151" t="s">
        <v>1817</v>
      </c>
      <c r="Q15" s="855"/>
      <c r="R15" s="855"/>
      <c r="S15" s="855"/>
      <c r="T15" s="855"/>
      <c r="U15" s="855"/>
      <c r="V15" s="856"/>
      <c r="W15" s="157" t="s">
        <v>1817</v>
      </c>
      <c r="X15" s="157"/>
      <c r="Y15" s="157"/>
      <c r="Z15" s="157"/>
      <c r="AA15" s="157"/>
      <c r="AB15" s="157"/>
      <c r="AC15" s="157"/>
      <c r="AD15" s="157" t="s">
        <v>1817</v>
      </c>
      <c r="AE15" s="157"/>
      <c r="AF15" s="157"/>
      <c r="AG15" s="157"/>
      <c r="AH15" s="157"/>
      <c r="AI15" s="157"/>
      <c r="AJ15" s="157"/>
      <c r="AK15" s="157" t="s">
        <v>1817</v>
      </c>
      <c r="AL15" s="157"/>
      <c r="AM15" s="157"/>
      <c r="AN15" s="157"/>
      <c r="AO15" s="157"/>
      <c r="AP15" s="157"/>
      <c r="AQ15" s="157"/>
      <c r="AR15" s="158"/>
      <c r="AS15" s="158"/>
      <c r="AT15" s="158"/>
      <c r="AU15" s="158"/>
      <c r="AV15" s="158"/>
      <c r="AW15" s="158"/>
      <c r="AX15" s="159"/>
    </row>
    <row r="16" spans="1:50" ht="21.75" customHeight="1">
      <c r="A16" s="120"/>
      <c r="B16" s="121"/>
      <c r="C16" s="121"/>
      <c r="D16" s="121"/>
      <c r="E16" s="121"/>
      <c r="F16" s="122"/>
      <c r="G16" s="136"/>
      <c r="H16" s="137"/>
      <c r="I16" s="161" t="s">
        <v>41</v>
      </c>
      <c r="J16" s="162"/>
      <c r="K16" s="162"/>
      <c r="L16" s="162"/>
      <c r="M16" s="162"/>
      <c r="N16" s="162"/>
      <c r="O16" s="163"/>
      <c r="P16" s="2705">
        <v>4450</v>
      </c>
      <c r="Q16" s="858"/>
      <c r="R16" s="858"/>
      <c r="S16" s="858"/>
      <c r="T16" s="858"/>
      <c r="U16" s="858"/>
      <c r="V16" s="859"/>
      <c r="W16" s="164">
        <v>3240</v>
      </c>
      <c r="X16" s="165"/>
      <c r="Y16" s="165"/>
      <c r="Z16" s="165"/>
      <c r="AA16" s="165"/>
      <c r="AB16" s="165"/>
      <c r="AC16" s="165"/>
      <c r="AD16" s="164">
        <v>1066</v>
      </c>
      <c r="AE16" s="165"/>
      <c r="AF16" s="165"/>
      <c r="AG16" s="165"/>
      <c r="AH16" s="165"/>
      <c r="AI16" s="165"/>
      <c r="AJ16" s="165"/>
      <c r="AK16" s="165" t="s">
        <v>59</v>
      </c>
      <c r="AL16" s="165"/>
      <c r="AM16" s="165"/>
      <c r="AN16" s="165"/>
      <c r="AO16" s="165"/>
      <c r="AP16" s="165"/>
      <c r="AQ16" s="165"/>
      <c r="AR16" s="165"/>
      <c r="AS16" s="165"/>
      <c r="AT16" s="165"/>
      <c r="AU16" s="165"/>
      <c r="AV16" s="165"/>
      <c r="AW16" s="165"/>
      <c r="AX16" s="166"/>
    </row>
    <row r="17" spans="1:55" ht="21.75" customHeight="1">
      <c r="A17" s="120"/>
      <c r="B17" s="121"/>
      <c r="C17" s="121"/>
      <c r="D17" s="121"/>
      <c r="E17" s="121"/>
      <c r="F17" s="122"/>
      <c r="G17" s="167" t="s">
        <v>42</v>
      </c>
      <c r="H17" s="168"/>
      <c r="I17" s="168"/>
      <c r="J17" s="168"/>
      <c r="K17" s="168"/>
      <c r="L17" s="168"/>
      <c r="M17" s="168"/>
      <c r="N17" s="168"/>
      <c r="O17" s="168"/>
      <c r="P17" s="172">
        <v>4450</v>
      </c>
      <c r="Q17" s="169"/>
      <c r="R17" s="169"/>
      <c r="S17" s="169"/>
      <c r="T17" s="169"/>
      <c r="U17" s="169"/>
      <c r="V17" s="169"/>
      <c r="W17" s="172">
        <v>3240</v>
      </c>
      <c r="X17" s="169"/>
      <c r="Y17" s="169"/>
      <c r="Z17" s="169"/>
      <c r="AA17" s="169"/>
      <c r="AB17" s="169"/>
      <c r="AC17" s="169"/>
      <c r="AD17" s="172">
        <v>1066</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1.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21.75"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1851</v>
      </c>
      <c r="AU19" s="187"/>
      <c r="AV19" s="187"/>
      <c r="AW19" s="187"/>
      <c r="AX19" s="194"/>
    </row>
    <row r="20" spans="1:55" ht="63.95" customHeight="1">
      <c r="A20" s="179"/>
      <c r="B20" s="177"/>
      <c r="C20" s="177"/>
      <c r="D20" s="177"/>
      <c r="E20" s="177"/>
      <c r="F20" s="178"/>
      <c r="G20" s="1243" t="s">
        <v>1850</v>
      </c>
      <c r="H20" s="1244"/>
      <c r="I20" s="1244"/>
      <c r="J20" s="1244"/>
      <c r="K20" s="1244"/>
      <c r="L20" s="1244"/>
      <c r="M20" s="1244"/>
      <c r="N20" s="1244"/>
      <c r="O20" s="1244"/>
      <c r="P20" s="1244"/>
      <c r="Q20" s="1244"/>
      <c r="R20" s="1244"/>
      <c r="S20" s="1244"/>
      <c r="T20" s="1244"/>
      <c r="U20" s="1244"/>
      <c r="V20" s="1244"/>
      <c r="W20" s="1244"/>
      <c r="X20" s="1245"/>
      <c r="Y20" s="204" t="s">
        <v>49</v>
      </c>
      <c r="Z20" s="205"/>
      <c r="AA20" s="206"/>
      <c r="AB20" s="207"/>
      <c r="AC20" s="207"/>
      <c r="AD20" s="207"/>
      <c r="AE20" s="2747" t="s">
        <v>1849</v>
      </c>
      <c r="AF20" s="2748"/>
      <c r="AG20" s="2748"/>
      <c r="AH20" s="2748"/>
      <c r="AI20" s="2749"/>
      <c r="AJ20" s="2747" t="s">
        <v>1848</v>
      </c>
      <c r="AK20" s="2748"/>
      <c r="AL20" s="2748"/>
      <c r="AM20" s="2748"/>
      <c r="AN20" s="2749"/>
      <c r="AO20" s="2747" t="s">
        <v>1847</v>
      </c>
      <c r="AP20" s="2748"/>
      <c r="AQ20" s="2748"/>
      <c r="AR20" s="2748"/>
      <c r="AS20" s="2749"/>
      <c r="AT20" s="174"/>
      <c r="AU20" s="174"/>
      <c r="AV20" s="174"/>
      <c r="AW20" s="174"/>
      <c r="AX20" s="175"/>
    </row>
    <row r="21" spans="1:55" ht="23.85" customHeight="1">
      <c r="A21" s="180"/>
      <c r="B21" s="181"/>
      <c r="C21" s="181"/>
      <c r="D21" s="181"/>
      <c r="E21" s="181"/>
      <c r="F21" s="182"/>
      <c r="G21" s="1632"/>
      <c r="H21" s="1633"/>
      <c r="I21" s="1633"/>
      <c r="J21" s="1633"/>
      <c r="K21" s="1633"/>
      <c r="L21" s="1633"/>
      <c r="M21" s="1633"/>
      <c r="N21" s="1633"/>
      <c r="O21" s="1633"/>
      <c r="P21" s="1633"/>
      <c r="Q21" s="1633"/>
      <c r="R21" s="1633"/>
      <c r="S21" s="1633"/>
      <c r="T21" s="1633"/>
      <c r="U21" s="1633"/>
      <c r="V21" s="1633"/>
      <c r="W21" s="1633"/>
      <c r="X21" s="1634"/>
      <c r="Y21" s="128" t="s">
        <v>51</v>
      </c>
      <c r="Z21" s="129"/>
      <c r="AA21" s="130"/>
      <c r="AB21" s="188" t="s">
        <v>1846</v>
      </c>
      <c r="AC21" s="188"/>
      <c r="AD21" s="188"/>
      <c r="AE21" s="188" t="s">
        <v>1844</v>
      </c>
      <c r="AF21" s="188"/>
      <c r="AG21" s="188"/>
      <c r="AH21" s="188"/>
      <c r="AI21" s="188"/>
      <c r="AJ21" s="188" t="s">
        <v>1844</v>
      </c>
      <c r="AK21" s="188"/>
      <c r="AL21" s="188"/>
      <c r="AM21" s="188"/>
      <c r="AN21" s="188"/>
      <c r="AO21" s="502" t="s">
        <v>1844</v>
      </c>
      <c r="AP21" s="900"/>
      <c r="AQ21" s="900"/>
      <c r="AR21" s="900"/>
      <c r="AS21" s="909"/>
      <c r="AT21" s="169" t="s">
        <v>1845</v>
      </c>
      <c r="AU21" s="169"/>
      <c r="AV21" s="169"/>
      <c r="AW21" s="169"/>
      <c r="AX21" s="189"/>
    </row>
    <row r="22" spans="1:55" ht="27" customHeight="1">
      <c r="A22" s="180"/>
      <c r="B22" s="181"/>
      <c r="C22" s="181"/>
      <c r="D22" s="181"/>
      <c r="E22" s="181"/>
      <c r="F22" s="182"/>
      <c r="G22" s="1246"/>
      <c r="H22" s="1247"/>
      <c r="I22" s="1247"/>
      <c r="J22" s="1247"/>
      <c r="K22" s="1247"/>
      <c r="L22" s="1247"/>
      <c r="M22" s="1247"/>
      <c r="N22" s="1247"/>
      <c r="O22" s="1247"/>
      <c r="P22" s="1247"/>
      <c r="Q22" s="1247"/>
      <c r="R22" s="1247"/>
      <c r="S22" s="1247"/>
      <c r="T22" s="1247"/>
      <c r="U22" s="1247"/>
      <c r="V22" s="1247"/>
      <c r="W22" s="1247"/>
      <c r="X22" s="1248"/>
      <c r="Y22" s="128" t="s">
        <v>52</v>
      </c>
      <c r="Z22" s="129"/>
      <c r="AA22" s="130"/>
      <c r="AB22" s="190" t="s">
        <v>199</v>
      </c>
      <c r="AC22" s="190"/>
      <c r="AD22" s="190"/>
      <c r="AE22" s="190" t="s">
        <v>1844</v>
      </c>
      <c r="AF22" s="190"/>
      <c r="AG22" s="190"/>
      <c r="AH22" s="190"/>
      <c r="AI22" s="190"/>
      <c r="AJ22" s="738">
        <v>8.6999999999999994E-2</v>
      </c>
      <c r="AK22" s="190"/>
      <c r="AL22" s="190"/>
      <c r="AM22" s="190"/>
      <c r="AN22" s="190"/>
      <c r="AO22" s="738">
        <v>0.13300000000000001</v>
      </c>
      <c r="AP22" s="190"/>
      <c r="AQ22" s="190"/>
      <c r="AR22" s="190"/>
      <c r="AS22" s="190"/>
      <c r="AT22" s="191"/>
      <c r="AU22" s="191"/>
      <c r="AV22" s="191"/>
      <c r="AW22" s="191"/>
      <c r="AX22" s="192"/>
    </row>
    <row r="23" spans="1:55" ht="25.5" customHeight="1">
      <c r="A23" s="208" t="s">
        <v>54</v>
      </c>
      <c r="B23" s="241"/>
      <c r="C23" s="241"/>
      <c r="D23" s="241"/>
      <c r="E23" s="241"/>
      <c r="F23" s="242"/>
      <c r="G23" s="183"/>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128.25" customHeight="1">
      <c r="A24" s="243"/>
      <c r="B24" s="244"/>
      <c r="C24" s="244"/>
      <c r="D24" s="244"/>
      <c r="E24" s="244"/>
      <c r="F24" s="245"/>
      <c r="G24" s="1243" t="s">
        <v>1843</v>
      </c>
      <c r="H24" s="1676"/>
      <c r="I24" s="1676"/>
      <c r="J24" s="1676"/>
      <c r="K24" s="1676"/>
      <c r="L24" s="1676"/>
      <c r="M24" s="1676"/>
      <c r="N24" s="1676"/>
      <c r="O24" s="1676"/>
      <c r="P24" s="1676"/>
      <c r="Q24" s="1676"/>
      <c r="R24" s="1676"/>
      <c r="S24" s="1676"/>
      <c r="T24" s="1676"/>
      <c r="U24" s="1676"/>
      <c r="V24" s="1676"/>
      <c r="W24" s="1676"/>
      <c r="X24" s="1677"/>
      <c r="Y24" s="226" t="s">
        <v>58</v>
      </c>
      <c r="Z24" s="227"/>
      <c r="AA24" s="228"/>
      <c r="AB24" s="229"/>
      <c r="AC24" s="227"/>
      <c r="AD24" s="228"/>
      <c r="AE24" s="2715" t="s">
        <v>1842</v>
      </c>
      <c r="AF24" s="2716"/>
      <c r="AG24" s="2716"/>
      <c r="AH24" s="2716"/>
      <c r="AI24" s="2717"/>
      <c r="AJ24" s="2715" t="s">
        <v>1841</v>
      </c>
      <c r="AK24" s="2718"/>
      <c r="AL24" s="2718"/>
      <c r="AM24" s="2718"/>
      <c r="AN24" s="2719"/>
      <c r="AO24" s="2715" t="s">
        <v>1840</v>
      </c>
      <c r="AP24" s="2718"/>
      <c r="AQ24" s="2718"/>
      <c r="AR24" s="2718"/>
      <c r="AS24" s="2719"/>
      <c r="AT24" s="2745" t="s">
        <v>197</v>
      </c>
      <c r="AU24" s="2627"/>
      <c r="AV24" s="2627"/>
      <c r="AW24" s="2627"/>
      <c r="AX24" s="2628"/>
      <c r="AY24" s="2"/>
      <c r="AZ24" s="3"/>
      <c r="BA24" s="3"/>
      <c r="BB24" s="3"/>
      <c r="BC24" s="3"/>
    </row>
    <row r="25" spans="1:55" ht="24.75" customHeight="1">
      <c r="A25" s="246"/>
      <c r="B25" s="247"/>
      <c r="C25" s="247"/>
      <c r="D25" s="247"/>
      <c r="E25" s="247"/>
      <c r="F25" s="248"/>
      <c r="G25" s="1681"/>
      <c r="H25" s="1682"/>
      <c r="I25" s="1682"/>
      <c r="J25" s="1682"/>
      <c r="K25" s="1682"/>
      <c r="L25" s="1682"/>
      <c r="M25" s="1682"/>
      <c r="N25" s="1682"/>
      <c r="O25" s="1682"/>
      <c r="P25" s="1682"/>
      <c r="Q25" s="1682"/>
      <c r="R25" s="1682"/>
      <c r="S25" s="1682"/>
      <c r="T25" s="1682"/>
      <c r="U25" s="1682"/>
      <c r="V25" s="1682"/>
      <c r="W25" s="1682"/>
      <c r="X25" s="1683"/>
      <c r="Y25" s="230" t="s">
        <v>61</v>
      </c>
      <c r="Z25" s="231"/>
      <c r="AA25" s="232"/>
      <c r="AB25" s="233"/>
      <c r="AC25" s="231"/>
      <c r="AD25" s="232"/>
      <c r="AE25" s="2745"/>
      <c r="AF25" s="2627"/>
      <c r="AG25" s="2627"/>
      <c r="AH25" s="2627"/>
      <c r="AI25" s="2746"/>
      <c r="AJ25" s="2750"/>
      <c r="AK25" s="2751"/>
      <c r="AL25" s="2751"/>
      <c r="AM25" s="2751"/>
      <c r="AN25" s="2752"/>
      <c r="AO25" s="2753"/>
      <c r="AP25" s="2754"/>
      <c r="AQ25" s="2754"/>
      <c r="AR25" s="2754"/>
      <c r="AS25" s="2755"/>
      <c r="AT25" s="2750"/>
      <c r="AU25" s="2751"/>
      <c r="AV25" s="2751"/>
      <c r="AW25" s="2751"/>
      <c r="AX25" s="2756"/>
      <c r="AY25" s="2"/>
      <c r="AZ25" s="3"/>
      <c r="BA25" s="3"/>
      <c r="BB25" s="3"/>
      <c r="BC25" s="3"/>
    </row>
    <row r="26" spans="1:55" ht="25.5" customHeight="1">
      <c r="A26" s="208" t="s">
        <v>62</v>
      </c>
      <c r="B26" s="209"/>
      <c r="C26" s="209"/>
      <c r="D26" s="209"/>
      <c r="E26" s="209"/>
      <c r="F26" s="210"/>
      <c r="G26" s="129" t="s">
        <v>1839</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96.75" customHeight="1">
      <c r="A27" s="211"/>
      <c r="B27" s="212"/>
      <c r="C27" s="212"/>
      <c r="D27" s="212"/>
      <c r="E27" s="212"/>
      <c r="F27" s="213"/>
      <c r="G27" s="527" t="s">
        <v>1838</v>
      </c>
      <c r="H27" s="527"/>
      <c r="I27" s="527"/>
      <c r="J27" s="527"/>
      <c r="K27" s="527"/>
      <c r="L27" s="527"/>
      <c r="M27" s="527"/>
      <c r="N27" s="527"/>
      <c r="O27" s="527"/>
      <c r="P27" s="527"/>
      <c r="Q27" s="527"/>
      <c r="R27" s="527"/>
      <c r="S27" s="527"/>
      <c r="T27" s="527"/>
      <c r="U27" s="527"/>
      <c r="V27" s="527"/>
      <c r="W27" s="527"/>
      <c r="X27" s="527"/>
      <c r="Y27" s="261" t="s">
        <v>62</v>
      </c>
      <c r="Z27" s="262"/>
      <c r="AA27" s="263"/>
      <c r="AB27" s="264" t="s">
        <v>1837</v>
      </c>
      <c r="AC27" s="742"/>
      <c r="AD27" s="743"/>
      <c r="AE27" s="2556" t="s">
        <v>1817</v>
      </c>
      <c r="AF27" s="1485"/>
      <c r="AG27" s="1485"/>
      <c r="AH27" s="1485"/>
      <c r="AI27" s="1486"/>
      <c r="AJ27" s="2556" t="s">
        <v>1817</v>
      </c>
      <c r="AK27" s="1485"/>
      <c r="AL27" s="1485"/>
      <c r="AM27" s="1485"/>
      <c r="AN27" s="1486"/>
      <c r="AO27" s="2764" t="s">
        <v>1836</v>
      </c>
      <c r="AP27" s="2765"/>
      <c r="AQ27" s="2765"/>
      <c r="AR27" s="2765"/>
      <c r="AS27" s="2766"/>
      <c r="AT27" s="2760"/>
      <c r="AU27" s="2560"/>
      <c r="AV27" s="2560"/>
      <c r="AW27" s="2560"/>
      <c r="AX27" s="2562"/>
    </row>
    <row r="28" spans="1:55" ht="66.75"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746" t="s">
        <v>1835</v>
      </c>
      <c r="AC28" s="747"/>
      <c r="AD28" s="748"/>
      <c r="AE28" s="2556" t="s">
        <v>1817</v>
      </c>
      <c r="AF28" s="1485"/>
      <c r="AG28" s="1485"/>
      <c r="AH28" s="1485"/>
      <c r="AI28" s="1486"/>
      <c r="AJ28" s="2556" t="s">
        <v>1817</v>
      </c>
      <c r="AK28" s="1485"/>
      <c r="AL28" s="1485"/>
      <c r="AM28" s="1485"/>
      <c r="AN28" s="1486"/>
      <c r="AO28" s="2757" t="s">
        <v>1834</v>
      </c>
      <c r="AP28" s="2758"/>
      <c r="AQ28" s="2758"/>
      <c r="AR28" s="2758"/>
      <c r="AS28" s="2759"/>
      <c r="AT28" s="2760"/>
      <c r="AU28" s="2560"/>
      <c r="AV28" s="2560"/>
      <c r="AW28" s="2560"/>
      <c r="AX28" s="2562"/>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388"/>
      <c r="D30" s="1389"/>
      <c r="E30" s="1389"/>
      <c r="F30" s="1389"/>
      <c r="G30" s="1389"/>
      <c r="H30" s="1389"/>
      <c r="I30" s="1389"/>
      <c r="J30" s="1389"/>
      <c r="K30" s="1390"/>
      <c r="L30" s="292"/>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0</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1420"/>
      <c r="AG40" s="757" t="s">
        <v>1833</v>
      </c>
      <c r="AH40" s="668"/>
      <c r="AI40" s="668"/>
      <c r="AJ40" s="668"/>
      <c r="AK40" s="668"/>
      <c r="AL40" s="668"/>
      <c r="AM40" s="668"/>
      <c r="AN40" s="668"/>
      <c r="AO40" s="668"/>
      <c r="AP40" s="668"/>
      <c r="AQ40" s="668"/>
      <c r="AR40" s="668"/>
      <c r="AS40" s="668"/>
      <c r="AT40" s="668"/>
      <c r="AU40" s="668"/>
      <c r="AV40" s="668"/>
      <c r="AW40" s="668"/>
      <c r="AX40" s="669"/>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670"/>
      <c r="AH41" s="671"/>
      <c r="AI41" s="671"/>
      <c r="AJ41" s="671"/>
      <c r="AK41" s="671"/>
      <c r="AL41" s="671"/>
      <c r="AM41" s="671"/>
      <c r="AN41" s="671"/>
      <c r="AO41" s="671"/>
      <c r="AP41" s="671"/>
      <c r="AQ41" s="671"/>
      <c r="AR41" s="671"/>
      <c r="AS41" s="671"/>
      <c r="AT41" s="671"/>
      <c r="AU41" s="671"/>
      <c r="AV41" s="671"/>
      <c r="AW41" s="671"/>
      <c r="AX41" s="672"/>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283</v>
      </c>
      <c r="AE42" s="874"/>
      <c r="AF42" s="874"/>
      <c r="AG42" s="673"/>
      <c r="AH42" s="674"/>
      <c r="AI42" s="674"/>
      <c r="AJ42" s="674"/>
      <c r="AK42" s="674"/>
      <c r="AL42" s="674"/>
      <c r="AM42" s="674"/>
      <c r="AN42" s="674"/>
      <c r="AO42" s="674"/>
      <c r="AP42" s="674"/>
      <c r="AQ42" s="674"/>
      <c r="AR42" s="674"/>
      <c r="AS42" s="674"/>
      <c r="AT42" s="674"/>
      <c r="AU42" s="674"/>
      <c r="AV42" s="674"/>
      <c r="AW42" s="674"/>
      <c r="AX42" s="675"/>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283</v>
      </c>
      <c r="AE43" s="876"/>
      <c r="AF43" s="876"/>
      <c r="AG43" s="2736" t="s">
        <v>1832</v>
      </c>
      <c r="AH43" s="2737"/>
      <c r="AI43" s="2737"/>
      <c r="AJ43" s="2737"/>
      <c r="AK43" s="2737"/>
      <c r="AL43" s="2737"/>
      <c r="AM43" s="2737"/>
      <c r="AN43" s="2737"/>
      <c r="AO43" s="2737"/>
      <c r="AP43" s="2737"/>
      <c r="AQ43" s="2737"/>
      <c r="AR43" s="2737"/>
      <c r="AS43" s="2737"/>
      <c r="AT43" s="2737"/>
      <c r="AU43" s="2737"/>
      <c r="AV43" s="2737"/>
      <c r="AW43" s="2737"/>
      <c r="AX43" s="273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283</v>
      </c>
      <c r="AE44" s="872"/>
      <c r="AF44" s="872"/>
      <c r="AG44" s="2739"/>
      <c r="AH44" s="2740"/>
      <c r="AI44" s="2740"/>
      <c r="AJ44" s="2740"/>
      <c r="AK44" s="2740"/>
      <c r="AL44" s="2740"/>
      <c r="AM44" s="2740"/>
      <c r="AN44" s="2740"/>
      <c r="AO44" s="2740"/>
      <c r="AP44" s="2740"/>
      <c r="AQ44" s="2740"/>
      <c r="AR44" s="2740"/>
      <c r="AS44" s="2740"/>
      <c r="AT44" s="2740"/>
      <c r="AU44" s="2740"/>
      <c r="AV44" s="2740"/>
      <c r="AW44" s="2740"/>
      <c r="AX44" s="2741"/>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283</v>
      </c>
      <c r="AE45" s="872"/>
      <c r="AF45" s="872"/>
      <c r="AG45" s="2739"/>
      <c r="AH45" s="2740"/>
      <c r="AI45" s="2740"/>
      <c r="AJ45" s="2740"/>
      <c r="AK45" s="2740"/>
      <c r="AL45" s="2740"/>
      <c r="AM45" s="2740"/>
      <c r="AN45" s="2740"/>
      <c r="AO45" s="2740"/>
      <c r="AP45" s="2740"/>
      <c r="AQ45" s="2740"/>
      <c r="AR45" s="2740"/>
      <c r="AS45" s="2740"/>
      <c r="AT45" s="2740"/>
      <c r="AU45" s="2740"/>
      <c r="AV45" s="2740"/>
      <c r="AW45" s="2740"/>
      <c r="AX45" s="2741"/>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283</v>
      </c>
      <c r="AE46" s="872"/>
      <c r="AF46" s="872"/>
      <c r="AG46" s="2739"/>
      <c r="AH46" s="2740"/>
      <c r="AI46" s="2740"/>
      <c r="AJ46" s="2740"/>
      <c r="AK46" s="2740"/>
      <c r="AL46" s="2740"/>
      <c r="AM46" s="2740"/>
      <c r="AN46" s="2740"/>
      <c r="AO46" s="2740"/>
      <c r="AP46" s="2740"/>
      <c r="AQ46" s="2740"/>
      <c r="AR46" s="2740"/>
      <c r="AS46" s="2740"/>
      <c r="AT46" s="2740"/>
      <c r="AU46" s="2740"/>
      <c r="AV46" s="2740"/>
      <c r="AW46" s="2740"/>
      <c r="AX46" s="2741"/>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2739"/>
      <c r="AH47" s="2740"/>
      <c r="AI47" s="2740"/>
      <c r="AJ47" s="2740"/>
      <c r="AK47" s="2740"/>
      <c r="AL47" s="2740"/>
      <c r="AM47" s="2740"/>
      <c r="AN47" s="2740"/>
      <c r="AO47" s="2740"/>
      <c r="AP47" s="2740"/>
      <c r="AQ47" s="2740"/>
      <c r="AR47" s="2740"/>
      <c r="AS47" s="2740"/>
      <c r="AT47" s="2740"/>
      <c r="AU47" s="2740"/>
      <c r="AV47" s="2740"/>
      <c r="AW47" s="2740"/>
      <c r="AX47" s="2741"/>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1801</v>
      </c>
      <c r="AE48" s="874"/>
      <c r="AF48" s="874"/>
      <c r="AG48" s="2742"/>
      <c r="AH48" s="2743"/>
      <c r="AI48" s="2743"/>
      <c r="AJ48" s="2743"/>
      <c r="AK48" s="2743"/>
      <c r="AL48" s="2743"/>
      <c r="AM48" s="2743"/>
      <c r="AN48" s="2743"/>
      <c r="AO48" s="2743"/>
      <c r="AP48" s="2743"/>
      <c r="AQ48" s="2743"/>
      <c r="AR48" s="2743"/>
      <c r="AS48" s="2743"/>
      <c r="AT48" s="2743"/>
      <c r="AU48" s="2743"/>
      <c r="AV48" s="2743"/>
      <c r="AW48" s="2743"/>
      <c r="AX48" s="2744"/>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283</v>
      </c>
      <c r="AE49" s="876"/>
      <c r="AF49" s="876"/>
      <c r="AG49" s="2723" t="s">
        <v>1831</v>
      </c>
      <c r="AH49" s="877"/>
      <c r="AI49" s="877"/>
      <c r="AJ49" s="877"/>
      <c r="AK49" s="877"/>
      <c r="AL49" s="877"/>
      <c r="AM49" s="877"/>
      <c r="AN49" s="877"/>
      <c r="AO49" s="877"/>
      <c r="AP49" s="877"/>
      <c r="AQ49" s="877"/>
      <c r="AR49" s="877"/>
      <c r="AS49" s="877"/>
      <c r="AT49" s="877"/>
      <c r="AU49" s="877"/>
      <c r="AV49" s="877"/>
      <c r="AW49" s="877"/>
      <c r="AX49" s="87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1801</v>
      </c>
      <c r="AE50" s="872"/>
      <c r="AF50" s="872"/>
      <c r="AG50" s="865"/>
      <c r="AH50" s="866"/>
      <c r="AI50" s="866"/>
      <c r="AJ50" s="866"/>
      <c r="AK50" s="866"/>
      <c r="AL50" s="866"/>
      <c r="AM50" s="866"/>
      <c r="AN50" s="866"/>
      <c r="AO50" s="866"/>
      <c r="AP50" s="866"/>
      <c r="AQ50" s="866"/>
      <c r="AR50" s="866"/>
      <c r="AS50" s="866"/>
      <c r="AT50" s="866"/>
      <c r="AU50" s="866"/>
      <c r="AV50" s="866"/>
      <c r="AW50" s="866"/>
      <c r="AX50" s="867"/>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1801</v>
      </c>
      <c r="AE51" s="872"/>
      <c r="AF51" s="872"/>
      <c r="AG51" s="868"/>
      <c r="AH51" s="869"/>
      <c r="AI51" s="869"/>
      <c r="AJ51" s="869"/>
      <c r="AK51" s="869"/>
      <c r="AL51" s="869"/>
      <c r="AM51" s="869"/>
      <c r="AN51" s="869"/>
      <c r="AO51" s="869"/>
      <c r="AP51" s="869"/>
      <c r="AQ51" s="869"/>
      <c r="AR51" s="869"/>
      <c r="AS51" s="869"/>
      <c r="AT51" s="869"/>
      <c r="AU51" s="869"/>
      <c r="AV51" s="869"/>
      <c r="AW51" s="869"/>
      <c r="AX51" s="870"/>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1801</v>
      </c>
      <c r="AE52" s="876"/>
      <c r="AF52" s="876"/>
      <c r="AG52" s="1694" t="s">
        <v>1830</v>
      </c>
      <c r="AH52" s="1676"/>
      <c r="AI52" s="1676"/>
      <c r="AJ52" s="1676"/>
      <c r="AK52" s="1676"/>
      <c r="AL52" s="1676"/>
      <c r="AM52" s="1676"/>
      <c r="AN52" s="1676"/>
      <c r="AO52" s="1676"/>
      <c r="AP52" s="1676"/>
      <c r="AQ52" s="1676"/>
      <c r="AR52" s="1676"/>
      <c r="AS52" s="1676"/>
      <c r="AT52" s="1676"/>
      <c r="AU52" s="1676"/>
      <c r="AV52" s="1676"/>
      <c r="AW52" s="1676"/>
      <c r="AX52" s="1695"/>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1688"/>
      <c r="AH53" s="1679"/>
      <c r="AI53" s="1679"/>
      <c r="AJ53" s="1679"/>
      <c r="AK53" s="1679"/>
      <c r="AL53" s="1679"/>
      <c r="AM53" s="1679"/>
      <c r="AN53" s="1679"/>
      <c r="AO53" s="1679"/>
      <c r="AP53" s="1679"/>
      <c r="AQ53" s="1679"/>
      <c r="AR53" s="1679"/>
      <c r="AS53" s="1679"/>
      <c r="AT53" s="1679"/>
      <c r="AU53" s="1679"/>
      <c r="AV53" s="1679"/>
      <c r="AW53" s="1679"/>
      <c r="AX53" s="1689"/>
    </row>
    <row r="54" spans="1:50" ht="26.25" customHeight="1">
      <c r="A54" s="321"/>
      <c r="B54" s="322"/>
      <c r="C54" s="417"/>
      <c r="D54" s="418"/>
      <c r="E54" s="418"/>
      <c r="F54" s="418"/>
      <c r="G54" s="2761" t="s">
        <v>1829</v>
      </c>
      <c r="H54" s="872"/>
      <c r="I54" s="872"/>
      <c r="J54" s="872"/>
      <c r="K54" s="872"/>
      <c r="L54" s="872"/>
      <c r="M54" s="872"/>
      <c r="N54" s="872"/>
      <c r="O54" s="872"/>
      <c r="P54" s="872"/>
      <c r="Q54" s="872"/>
      <c r="R54" s="872"/>
      <c r="S54" s="2762"/>
      <c r="T54" s="2763" t="s">
        <v>1828</v>
      </c>
      <c r="U54" s="872"/>
      <c r="V54" s="872"/>
      <c r="W54" s="872"/>
      <c r="X54" s="872"/>
      <c r="Y54" s="872"/>
      <c r="Z54" s="872"/>
      <c r="AA54" s="872"/>
      <c r="AB54" s="872"/>
      <c r="AC54" s="872"/>
      <c r="AD54" s="872"/>
      <c r="AE54" s="872"/>
      <c r="AF54" s="1692"/>
      <c r="AG54" s="1688"/>
      <c r="AH54" s="1679"/>
      <c r="AI54" s="1679"/>
      <c r="AJ54" s="1679"/>
      <c r="AK54" s="1679"/>
      <c r="AL54" s="1679"/>
      <c r="AM54" s="1679"/>
      <c r="AN54" s="1679"/>
      <c r="AO54" s="1679"/>
      <c r="AP54" s="1679"/>
      <c r="AQ54" s="1679"/>
      <c r="AR54" s="1679"/>
      <c r="AS54" s="1679"/>
      <c r="AT54" s="1679"/>
      <c r="AU54" s="1679"/>
      <c r="AV54" s="1679"/>
      <c r="AW54" s="1679"/>
      <c r="AX54" s="168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1690"/>
      <c r="AH55" s="1682"/>
      <c r="AI55" s="1682"/>
      <c r="AJ55" s="1682"/>
      <c r="AK55" s="1682"/>
      <c r="AL55" s="1682"/>
      <c r="AM55" s="1682"/>
      <c r="AN55" s="1682"/>
      <c r="AO55" s="1682"/>
      <c r="AP55" s="1682"/>
      <c r="AQ55" s="1682"/>
      <c r="AR55" s="1682"/>
      <c r="AS55" s="1682"/>
      <c r="AT55" s="1682"/>
      <c r="AU55" s="1682"/>
      <c r="AV55" s="1682"/>
      <c r="AW55" s="1682"/>
      <c r="AX55" s="1691"/>
    </row>
    <row r="56" spans="1:50" ht="57" customHeight="1">
      <c r="A56" s="352" t="s">
        <v>100</v>
      </c>
      <c r="B56" s="387"/>
      <c r="C56" s="390" t="s">
        <v>101</v>
      </c>
      <c r="D56" s="391"/>
      <c r="E56" s="391"/>
      <c r="F56" s="392"/>
      <c r="G56" s="778" t="s">
        <v>1827</v>
      </c>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80"/>
    </row>
    <row r="57" spans="1:50" ht="66.75" customHeight="1" thickBot="1">
      <c r="A57" s="388"/>
      <c r="B57" s="389"/>
      <c r="C57" s="396" t="s">
        <v>103</v>
      </c>
      <c r="D57" s="397"/>
      <c r="E57" s="397"/>
      <c r="F57" s="398"/>
      <c r="G57" s="1131" t="s">
        <v>1826</v>
      </c>
      <c r="H57" s="1132"/>
      <c r="I57" s="1132"/>
      <c r="J57" s="1132"/>
      <c r="K57" s="1132"/>
      <c r="L57" s="1132"/>
      <c r="M57" s="1132"/>
      <c r="N57" s="1132"/>
      <c r="O57" s="1132"/>
      <c r="P57" s="1132"/>
      <c r="Q57" s="1132"/>
      <c r="R57" s="1132"/>
      <c r="S57" s="1132"/>
      <c r="T57" s="1132"/>
      <c r="U57" s="1132"/>
      <c r="V57" s="1132"/>
      <c r="W57" s="1132"/>
      <c r="X57" s="1132"/>
      <c r="Y57" s="1132"/>
      <c r="Z57" s="1132"/>
      <c r="AA57" s="1132"/>
      <c r="AB57" s="1132"/>
      <c r="AC57" s="1132"/>
      <c r="AD57" s="1132"/>
      <c r="AE57" s="1132"/>
      <c r="AF57" s="1132"/>
      <c r="AG57" s="1132"/>
      <c r="AH57" s="1132"/>
      <c r="AI57" s="1132"/>
      <c r="AJ57" s="1132"/>
      <c r="AK57" s="1132"/>
      <c r="AL57" s="1132"/>
      <c r="AM57" s="1132"/>
      <c r="AN57" s="1132"/>
      <c r="AO57" s="1132"/>
      <c r="AP57" s="1132"/>
      <c r="AQ57" s="1132"/>
      <c r="AR57" s="1132"/>
      <c r="AS57" s="1132"/>
      <c r="AT57" s="1132"/>
      <c r="AU57" s="1132"/>
      <c r="AV57" s="1132"/>
      <c r="AW57" s="1132"/>
      <c r="AX57" s="1133"/>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557">
        <v>69</v>
      </c>
      <c r="L67" s="301"/>
      <c r="M67" s="301"/>
      <c r="N67" s="301"/>
      <c r="O67" s="301"/>
      <c r="P67" s="301"/>
      <c r="Q67" s="301"/>
      <c r="R67" s="302"/>
      <c r="S67" s="422" t="s">
        <v>111</v>
      </c>
      <c r="T67" s="426"/>
      <c r="U67" s="426"/>
      <c r="V67" s="426"/>
      <c r="W67" s="426"/>
      <c r="X67" s="426"/>
      <c r="Y67" s="426"/>
      <c r="Z67" s="442"/>
      <c r="AA67" s="557">
        <v>92</v>
      </c>
      <c r="AB67" s="301"/>
      <c r="AC67" s="301"/>
      <c r="AD67" s="301"/>
      <c r="AE67" s="301"/>
      <c r="AF67" s="301"/>
      <c r="AG67" s="301"/>
      <c r="AH67" s="302"/>
      <c r="AI67" s="422" t="s">
        <v>112</v>
      </c>
      <c r="AJ67" s="423"/>
      <c r="AK67" s="423"/>
      <c r="AL67" s="423"/>
      <c r="AM67" s="423"/>
      <c r="AN67" s="423"/>
      <c r="AO67" s="423"/>
      <c r="AP67" s="424"/>
      <c r="AQ67" s="425">
        <v>232</v>
      </c>
      <c r="AR67" s="426"/>
      <c r="AS67" s="426"/>
      <c r="AT67" s="426"/>
      <c r="AU67" s="426"/>
      <c r="AV67" s="426"/>
      <c r="AW67" s="426"/>
      <c r="AX67" s="427"/>
    </row>
  </sheetData>
  <mergeCells count="256">
    <mergeCell ref="P11:V11"/>
    <mergeCell ref="P14:V14"/>
    <mergeCell ref="P16:V16"/>
    <mergeCell ref="P13:V13"/>
    <mergeCell ref="P12:V12"/>
    <mergeCell ref="P15:V15"/>
    <mergeCell ref="A38:AX38"/>
    <mergeCell ref="X29:AX29"/>
    <mergeCell ref="C30:K30"/>
    <mergeCell ref="L30:Q30"/>
    <mergeCell ref="R30:W30"/>
    <mergeCell ref="C32:K32"/>
    <mergeCell ref="L32:Q32"/>
    <mergeCell ref="R32:W32"/>
    <mergeCell ref="X32:AX32"/>
    <mergeCell ref="C36:K36"/>
    <mergeCell ref="L36:Q36"/>
    <mergeCell ref="R31:W31"/>
    <mergeCell ref="X31:AX31"/>
    <mergeCell ref="R35:W35"/>
    <mergeCell ref="X35:AX35"/>
    <mergeCell ref="X30:AX30"/>
    <mergeCell ref="AO27:AS27"/>
    <mergeCell ref="AT27:AX27"/>
    <mergeCell ref="C43:AC43"/>
    <mergeCell ref="AD43:AF43"/>
    <mergeCell ref="AG43:AX48"/>
    <mergeCell ref="C44:AC44"/>
    <mergeCell ref="AD44:AF44"/>
    <mergeCell ref="A43:B48"/>
    <mergeCell ref="AD41:AF41"/>
    <mergeCell ref="C42:AC42"/>
    <mergeCell ref="AD42:AF42"/>
    <mergeCell ref="C45:AC45"/>
    <mergeCell ref="AD45:AF45"/>
    <mergeCell ref="C46:AC46"/>
    <mergeCell ref="AD46:AF46"/>
    <mergeCell ref="C39:AC39"/>
    <mergeCell ref="AD39:AF39"/>
    <mergeCell ref="A62:AX62"/>
    <mergeCell ref="C47:AC47"/>
    <mergeCell ref="AD47:AF47"/>
    <mergeCell ref="C48:AC48"/>
    <mergeCell ref="AD48:AF48"/>
    <mergeCell ref="A49:B51"/>
    <mergeCell ref="C49:AC49"/>
    <mergeCell ref="AD49:AF49"/>
    <mergeCell ref="C50:AC50"/>
    <mergeCell ref="AD50:AF50"/>
    <mergeCell ref="C51:AC51"/>
    <mergeCell ref="AD51:AF51"/>
    <mergeCell ref="A58:AX58"/>
    <mergeCell ref="A59:AX59"/>
    <mergeCell ref="C57:F57"/>
    <mergeCell ref="G57:AX57"/>
    <mergeCell ref="AG39:AX39"/>
    <mergeCell ref="A40:B42"/>
    <mergeCell ref="C40:AC40"/>
    <mergeCell ref="AD40:AF40"/>
    <mergeCell ref="AG40:AX42"/>
    <mergeCell ref="C41:AC41"/>
    <mergeCell ref="A52:B55"/>
    <mergeCell ref="C53:F53"/>
    <mergeCell ref="G53:S53"/>
    <mergeCell ref="T53:AF53"/>
    <mergeCell ref="A56:B57"/>
    <mergeCell ref="C56:F56"/>
    <mergeCell ref="G56:AX56"/>
    <mergeCell ref="A60:AX60"/>
    <mergeCell ref="A63:E63"/>
    <mergeCell ref="F63:AX63"/>
    <mergeCell ref="A61:E61"/>
    <mergeCell ref="F61:AX61"/>
    <mergeCell ref="C54:F54"/>
    <mergeCell ref="C52:AC52"/>
    <mergeCell ref="G54:S54"/>
    <mergeCell ref="T54:AF54"/>
    <mergeCell ref="C55:F55"/>
    <mergeCell ref="G55:S55"/>
    <mergeCell ref="A64:AX64"/>
    <mergeCell ref="A65:AX65"/>
    <mergeCell ref="A66:AX66"/>
    <mergeCell ref="A67:B67"/>
    <mergeCell ref="C67:J67"/>
    <mergeCell ref="K67:R67"/>
    <mergeCell ref="S67:Z67"/>
    <mergeCell ref="AA67:AH67"/>
    <mergeCell ref="AI67:AP67"/>
    <mergeCell ref="AQ67:AX67"/>
    <mergeCell ref="L31:Q31"/>
    <mergeCell ref="L33:Q33"/>
    <mergeCell ref="L35:Q35"/>
    <mergeCell ref="R36:W36"/>
    <mergeCell ref="R33:W33"/>
    <mergeCell ref="X33:AX33"/>
    <mergeCell ref="C34:K34"/>
    <mergeCell ref="L34:Q34"/>
    <mergeCell ref="R34:W34"/>
    <mergeCell ref="X36:AX36"/>
    <mergeCell ref="X34:AX34"/>
    <mergeCell ref="C35:K35"/>
    <mergeCell ref="C33:K33"/>
    <mergeCell ref="C31:K31"/>
    <mergeCell ref="A29:B36"/>
    <mergeCell ref="C29:K29"/>
    <mergeCell ref="L29:Q29"/>
    <mergeCell ref="R29:W29"/>
    <mergeCell ref="AG49:AX51"/>
    <mergeCell ref="AG52:AX55"/>
    <mergeCell ref="AD52:AF52"/>
    <mergeCell ref="T55:AF55"/>
    <mergeCell ref="Y28:AA28"/>
    <mergeCell ref="AB28:AD28"/>
    <mergeCell ref="AE28:AI28"/>
    <mergeCell ref="AJ28:AN28"/>
    <mergeCell ref="AO28:AS28"/>
    <mergeCell ref="AT28:AX28"/>
    <mergeCell ref="G27:X28"/>
    <mergeCell ref="Y27:AA27"/>
    <mergeCell ref="A26:F28"/>
    <mergeCell ref="G26:X26"/>
    <mergeCell ref="Y26:AA26"/>
    <mergeCell ref="AB26:AD26"/>
    <mergeCell ref="AE26:AI26"/>
    <mergeCell ref="AB27:AD27"/>
    <mergeCell ref="AE27:AI27"/>
    <mergeCell ref="AJ27:AN27"/>
    <mergeCell ref="AT22:AX22"/>
    <mergeCell ref="Y21:AA21"/>
    <mergeCell ref="AO23:AS23"/>
    <mergeCell ref="AT23:AX23"/>
    <mergeCell ref="AB24:AD24"/>
    <mergeCell ref="AE24:AI24"/>
    <mergeCell ref="AJ24:AN24"/>
    <mergeCell ref="AJ26:AN26"/>
    <mergeCell ref="A23:F25"/>
    <mergeCell ref="AJ25:AN25"/>
    <mergeCell ref="AO25:AS25"/>
    <mergeCell ref="AT25:AX25"/>
    <mergeCell ref="AO26:AS26"/>
    <mergeCell ref="AT26:AX26"/>
    <mergeCell ref="G24:X25"/>
    <mergeCell ref="Y24:AA24"/>
    <mergeCell ref="AO24:AS24"/>
    <mergeCell ref="AT24:AX24"/>
    <mergeCell ref="Y25:AA25"/>
    <mergeCell ref="G23:X23"/>
    <mergeCell ref="Y23:AA23"/>
    <mergeCell ref="AB23:AD23"/>
    <mergeCell ref="AE23:AI23"/>
    <mergeCell ref="AJ23:AN23"/>
    <mergeCell ref="AB25:AD25"/>
    <mergeCell ref="AE25:AI25"/>
    <mergeCell ref="AR18:AX18"/>
    <mergeCell ref="G17:O17"/>
    <mergeCell ref="P17:V17"/>
    <mergeCell ref="W17:AC17"/>
    <mergeCell ref="AD17:AJ17"/>
    <mergeCell ref="AK17:AQ17"/>
    <mergeCell ref="AR17:AX17"/>
    <mergeCell ref="AJ19:AN19"/>
    <mergeCell ref="AB21:AD21"/>
    <mergeCell ref="AE21:AI21"/>
    <mergeCell ref="AJ21:AN21"/>
    <mergeCell ref="AO21:AS21"/>
    <mergeCell ref="AT21:AX21"/>
    <mergeCell ref="AO19:AS19"/>
    <mergeCell ref="AT19:AX19"/>
    <mergeCell ref="AE20:AI20"/>
    <mergeCell ref="AJ20:AN20"/>
    <mergeCell ref="AO20:AS20"/>
    <mergeCell ref="AT20:AX20"/>
    <mergeCell ref="G20:X22"/>
    <mergeCell ref="Y20:AA20"/>
    <mergeCell ref="AB20:AD20"/>
    <mergeCell ref="Y22:AA22"/>
    <mergeCell ref="AB22:AD22"/>
    <mergeCell ref="G18:O18"/>
    <mergeCell ref="P18:V18"/>
    <mergeCell ref="W18:AC18"/>
    <mergeCell ref="AD18:AJ18"/>
    <mergeCell ref="AK18:AQ18"/>
    <mergeCell ref="A19:F22"/>
    <mergeCell ref="G19:X19"/>
    <mergeCell ref="Y19:AA19"/>
    <mergeCell ref="AB19:AD19"/>
    <mergeCell ref="AE19:AI19"/>
    <mergeCell ref="AE22:AI22"/>
    <mergeCell ref="AJ22:AN22"/>
    <mergeCell ref="AO22:AS22"/>
    <mergeCell ref="AD14:AJ14"/>
    <mergeCell ref="I13:O13"/>
    <mergeCell ref="W13:AC13"/>
    <mergeCell ref="AD13:AJ13"/>
    <mergeCell ref="AK13:AQ13"/>
    <mergeCell ref="AR13:AX13"/>
    <mergeCell ref="I16:O16"/>
    <mergeCell ref="W16:AC16"/>
    <mergeCell ref="AD16:AJ16"/>
    <mergeCell ref="AK16:AQ16"/>
    <mergeCell ref="AR16:AX16"/>
    <mergeCell ref="AK14:AQ14"/>
    <mergeCell ref="AR14:AX14"/>
    <mergeCell ref="I15:O15"/>
    <mergeCell ref="W15:AC15"/>
    <mergeCell ref="AD15:AJ15"/>
    <mergeCell ref="AK15:AQ15"/>
    <mergeCell ref="AR15:AX15"/>
    <mergeCell ref="G7:AX7"/>
    <mergeCell ref="A8:F8"/>
    <mergeCell ref="A9:F9"/>
    <mergeCell ref="G9:AX9"/>
    <mergeCell ref="A10:F18"/>
    <mergeCell ref="G10:O10"/>
    <mergeCell ref="P10:V10"/>
    <mergeCell ref="W10:AC10"/>
    <mergeCell ref="AD10:AJ10"/>
    <mergeCell ref="AK10:AQ10"/>
    <mergeCell ref="AR10:AX10"/>
    <mergeCell ref="W12:AC12"/>
    <mergeCell ref="AD12:AJ12"/>
    <mergeCell ref="AK12:AQ12"/>
    <mergeCell ref="AR12:AX12"/>
    <mergeCell ref="G11:H16"/>
    <mergeCell ref="I11:O11"/>
    <mergeCell ref="W11:AC11"/>
    <mergeCell ref="AD11:AJ11"/>
    <mergeCell ref="AK11:AQ11"/>
    <mergeCell ref="AR11:AX11"/>
    <mergeCell ref="I12:O12"/>
    <mergeCell ref="I14:O14"/>
    <mergeCell ref="W14:AC14"/>
    <mergeCell ref="G8:AX8"/>
    <mergeCell ref="AQ1:AX1"/>
    <mergeCell ref="A2:AN2"/>
    <mergeCell ref="AO2:AX2"/>
    <mergeCell ref="A3:F3"/>
    <mergeCell ref="Y3:AD3"/>
    <mergeCell ref="AQ3:AX3"/>
    <mergeCell ref="G3:X3"/>
    <mergeCell ref="G5:X5"/>
    <mergeCell ref="G6:X6"/>
    <mergeCell ref="AE4:AP4"/>
    <mergeCell ref="AE5:AX5"/>
    <mergeCell ref="AQ4:AX4"/>
    <mergeCell ref="A6:F6"/>
    <mergeCell ref="Y6:AD6"/>
    <mergeCell ref="AE6:AX6"/>
    <mergeCell ref="AE3:AP3"/>
    <mergeCell ref="A7:F7"/>
    <mergeCell ref="A4:F4"/>
    <mergeCell ref="Y4:AD4"/>
    <mergeCell ref="A5:F5"/>
    <mergeCell ref="Y5:AD5"/>
    <mergeCell ref="G4:X4"/>
    <mergeCell ref="AJ1:AP1"/>
  </mergeCells>
  <phoneticPr fontId="3"/>
  <pageMargins left="0.62992125984251968" right="0.39370078740157483" top="0.59055118110236227" bottom="0.39370078740157483" header="0.51181102362204722" footer="0.51181102362204722"/>
  <pageSetup paperSize="9" scale="69" fitToHeight="4" orientation="portrait" horizontalDpi="4294967293" r:id="rId1"/>
  <headerFooter alignWithMargins="0">
    <oddFooter>&amp;C&amp;P</oddFooter>
  </headerFooter>
  <rowBreaks count="1" manualBreakCount="1">
    <brk id="36" max="4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85" zoomScaleNormal="75" zoomScaleSheetLayoutView="85"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207</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333</v>
      </c>
      <c r="H3" s="59"/>
      <c r="I3" s="59"/>
      <c r="J3" s="59"/>
      <c r="K3" s="59"/>
      <c r="L3" s="59"/>
      <c r="M3" s="59"/>
      <c r="N3" s="59"/>
      <c r="O3" s="59"/>
      <c r="P3" s="59"/>
      <c r="Q3" s="59"/>
      <c r="R3" s="59"/>
      <c r="S3" s="59"/>
      <c r="T3" s="59"/>
      <c r="U3" s="59"/>
      <c r="V3" s="59"/>
      <c r="W3" s="59"/>
      <c r="X3" s="455"/>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332</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331</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330</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890" t="s">
        <v>329</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890" t="s">
        <v>328</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29"/>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151</v>
      </c>
      <c r="Q11" s="465"/>
      <c r="R11" s="465"/>
      <c r="S11" s="465"/>
      <c r="T11" s="465"/>
      <c r="U11" s="465"/>
      <c r="V11" s="466"/>
      <c r="W11" s="464">
        <v>153</v>
      </c>
      <c r="X11" s="465"/>
      <c r="Y11" s="465"/>
      <c r="Z11" s="465"/>
      <c r="AA11" s="465"/>
      <c r="AB11" s="465"/>
      <c r="AC11" s="466"/>
      <c r="AD11" s="583">
        <v>151</v>
      </c>
      <c r="AE11" s="583"/>
      <c r="AF11" s="583"/>
      <c r="AG11" s="583"/>
      <c r="AH11" s="583"/>
      <c r="AI11" s="583"/>
      <c r="AJ11" s="583"/>
      <c r="AK11" s="583">
        <v>187</v>
      </c>
      <c r="AL11" s="583"/>
      <c r="AM11" s="583"/>
      <c r="AN11" s="583"/>
      <c r="AO11" s="583"/>
      <c r="AP11" s="583"/>
      <c r="AQ11" s="727"/>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1"/>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2"/>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f>P11</f>
        <v>151</v>
      </c>
      <c r="Q16" s="165"/>
      <c r="R16" s="165"/>
      <c r="S16" s="165"/>
      <c r="T16" s="165"/>
      <c r="U16" s="165"/>
      <c r="V16" s="165"/>
      <c r="W16" s="165">
        <f>W11</f>
        <v>153</v>
      </c>
      <c r="X16" s="165"/>
      <c r="Y16" s="165"/>
      <c r="Z16" s="165"/>
      <c r="AA16" s="165"/>
      <c r="AB16" s="165"/>
      <c r="AC16" s="165"/>
      <c r="AD16" s="165">
        <f>AD11</f>
        <v>151</v>
      </c>
      <c r="AE16" s="165"/>
      <c r="AF16" s="165"/>
      <c r="AG16" s="165"/>
      <c r="AH16" s="165"/>
      <c r="AI16" s="165"/>
      <c r="AJ16" s="165"/>
      <c r="AK16" s="165">
        <f>AK11</f>
        <v>187</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151</v>
      </c>
      <c r="Q17" s="475"/>
      <c r="R17" s="475"/>
      <c r="S17" s="475"/>
      <c r="T17" s="475"/>
      <c r="U17" s="475"/>
      <c r="V17" s="475"/>
      <c r="W17" s="601">
        <v>153</v>
      </c>
      <c r="X17" s="601"/>
      <c r="Y17" s="601"/>
      <c r="Z17" s="601"/>
      <c r="AA17" s="601"/>
      <c r="AB17" s="601"/>
      <c r="AC17" s="601"/>
      <c r="AD17" s="169">
        <v>151</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730" t="s">
        <v>327</v>
      </c>
      <c r="H20" s="877"/>
      <c r="I20" s="877"/>
      <c r="J20" s="877"/>
      <c r="K20" s="877"/>
      <c r="L20" s="877"/>
      <c r="M20" s="877"/>
      <c r="N20" s="877"/>
      <c r="O20" s="877"/>
      <c r="P20" s="877"/>
      <c r="Q20" s="877"/>
      <c r="R20" s="877"/>
      <c r="S20" s="877"/>
      <c r="T20" s="877"/>
      <c r="U20" s="877"/>
      <c r="V20" s="877"/>
      <c r="W20" s="877"/>
      <c r="X20" s="892"/>
      <c r="Y20" s="204" t="s">
        <v>49</v>
      </c>
      <c r="Z20" s="205"/>
      <c r="AA20" s="206"/>
      <c r="AB20" s="897" t="s">
        <v>326</v>
      </c>
      <c r="AC20" s="897"/>
      <c r="AD20" s="897"/>
      <c r="AE20" s="169">
        <v>3</v>
      </c>
      <c r="AF20" s="169"/>
      <c r="AG20" s="169"/>
      <c r="AH20" s="169"/>
      <c r="AI20" s="169"/>
      <c r="AJ20" s="169">
        <v>15</v>
      </c>
      <c r="AK20" s="169"/>
      <c r="AL20" s="169"/>
      <c r="AM20" s="169"/>
      <c r="AN20" s="169"/>
      <c r="AO20" s="169">
        <v>29</v>
      </c>
      <c r="AP20" s="169"/>
      <c r="AQ20" s="169"/>
      <c r="AR20" s="169"/>
      <c r="AS20" s="169"/>
      <c r="AT20" s="170"/>
      <c r="AU20" s="170"/>
      <c r="AV20" s="170"/>
      <c r="AW20" s="170"/>
      <c r="AX20" s="171"/>
    </row>
    <row r="21" spans="1:55" ht="23.8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891" t="s">
        <v>326</v>
      </c>
      <c r="AC21" s="891"/>
      <c r="AD21" s="891"/>
      <c r="AE21" s="188">
        <v>10</v>
      </c>
      <c r="AF21" s="188"/>
      <c r="AG21" s="188"/>
      <c r="AH21" s="188"/>
      <c r="AI21" s="188"/>
      <c r="AJ21" s="188">
        <v>20</v>
      </c>
      <c r="AK21" s="188"/>
      <c r="AL21" s="188"/>
      <c r="AM21" s="188"/>
      <c r="AN21" s="188"/>
      <c r="AO21" s="188">
        <v>35</v>
      </c>
      <c r="AP21" s="188"/>
      <c r="AQ21" s="188"/>
      <c r="AR21" s="188"/>
      <c r="AS21" s="188"/>
      <c r="AT21" s="169">
        <v>50</v>
      </c>
      <c r="AU21" s="169"/>
      <c r="AV21" s="169"/>
      <c r="AW21" s="169"/>
      <c r="AX21" s="189"/>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28" t="s">
        <v>52</v>
      </c>
      <c r="Z22" s="129"/>
      <c r="AA22" s="130"/>
      <c r="AB22" s="898" t="s">
        <v>199</v>
      </c>
      <c r="AC22" s="898"/>
      <c r="AD22" s="898"/>
      <c r="AE22" s="899">
        <v>0.3</v>
      </c>
      <c r="AF22" s="899"/>
      <c r="AG22" s="899"/>
      <c r="AH22" s="899"/>
      <c r="AI22" s="899"/>
      <c r="AJ22" s="899">
        <v>0.75</v>
      </c>
      <c r="AK22" s="899"/>
      <c r="AL22" s="899"/>
      <c r="AM22" s="899"/>
      <c r="AN22" s="899"/>
      <c r="AO22" s="899">
        <v>0.83</v>
      </c>
      <c r="AP22" s="899"/>
      <c r="AQ22" s="899"/>
      <c r="AR22" s="899"/>
      <c r="AS22" s="899"/>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604" t="s">
        <v>325</v>
      </c>
      <c r="H24" s="405"/>
      <c r="I24" s="405"/>
      <c r="J24" s="405"/>
      <c r="K24" s="405"/>
      <c r="L24" s="405"/>
      <c r="M24" s="405"/>
      <c r="N24" s="405"/>
      <c r="O24" s="405"/>
      <c r="P24" s="405"/>
      <c r="Q24" s="405"/>
      <c r="R24" s="405"/>
      <c r="S24" s="405"/>
      <c r="T24" s="405"/>
      <c r="U24" s="405"/>
      <c r="V24" s="405"/>
      <c r="W24" s="405"/>
      <c r="X24" s="605"/>
      <c r="Y24" s="226" t="s">
        <v>58</v>
      </c>
      <c r="Z24" s="227"/>
      <c r="AA24" s="228"/>
      <c r="AB24" s="910" t="s">
        <v>322</v>
      </c>
      <c r="AC24" s="911"/>
      <c r="AD24" s="912"/>
      <c r="AE24" s="188">
        <v>103</v>
      </c>
      <c r="AF24" s="188"/>
      <c r="AG24" s="188"/>
      <c r="AH24" s="188"/>
      <c r="AI24" s="188"/>
      <c r="AJ24" s="169">
        <v>74</v>
      </c>
      <c r="AK24" s="169"/>
      <c r="AL24" s="169"/>
      <c r="AM24" s="169"/>
      <c r="AN24" s="169"/>
      <c r="AO24" s="169">
        <v>66</v>
      </c>
      <c r="AP24" s="169"/>
      <c r="AQ24" s="169"/>
      <c r="AR24" s="169"/>
      <c r="AS24" s="169"/>
      <c r="AT24" s="502" t="s">
        <v>324</v>
      </c>
      <c r="AU24" s="900"/>
      <c r="AV24" s="900"/>
      <c r="AW24" s="900"/>
      <c r="AX24" s="901"/>
      <c r="AY24" s="2"/>
      <c r="AZ24" s="3"/>
      <c r="BA24" s="3"/>
      <c r="BB24" s="3"/>
      <c r="BC24" s="3"/>
    </row>
    <row r="25" spans="1:55" ht="32.25" customHeight="1">
      <c r="A25" s="246"/>
      <c r="B25" s="247"/>
      <c r="C25" s="247"/>
      <c r="D25" s="247"/>
      <c r="E25" s="247"/>
      <c r="F25" s="248"/>
      <c r="G25" s="608"/>
      <c r="H25" s="236"/>
      <c r="I25" s="236"/>
      <c r="J25" s="236"/>
      <c r="K25" s="236"/>
      <c r="L25" s="236"/>
      <c r="M25" s="236"/>
      <c r="N25" s="236"/>
      <c r="O25" s="236"/>
      <c r="P25" s="236"/>
      <c r="Q25" s="236"/>
      <c r="R25" s="236"/>
      <c r="S25" s="236"/>
      <c r="T25" s="236"/>
      <c r="U25" s="236"/>
      <c r="V25" s="236"/>
      <c r="W25" s="236"/>
      <c r="X25" s="237"/>
      <c r="Y25" s="230" t="s">
        <v>323</v>
      </c>
      <c r="Z25" s="231"/>
      <c r="AA25" s="232"/>
      <c r="AB25" s="814" t="s">
        <v>322</v>
      </c>
      <c r="AC25" s="815"/>
      <c r="AD25" s="816"/>
      <c r="AE25" s="502">
        <v>71</v>
      </c>
      <c r="AF25" s="900"/>
      <c r="AG25" s="900"/>
      <c r="AH25" s="900"/>
      <c r="AI25" s="909"/>
      <c r="AJ25" s="902">
        <v>103</v>
      </c>
      <c r="AK25" s="903"/>
      <c r="AL25" s="903"/>
      <c r="AM25" s="903"/>
      <c r="AN25" s="904"/>
      <c r="AO25" s="902">
        <v>74</v>
      </c>
      <c r="AP25" s="903"/>
      <c r="AQ25" s="903"/>
      <c r="AR25" s="903"/>
      <c r="AS25" s="904"/>
      <c r="AT25" s="902">
        <v>66</v>
      </c>
      <c r="AU25" s="903"/>
      <c r="AV25" s="903"/>
      <c r="AW25" s="903"/>
      <c r="AX25" s="905"/>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321</v>
      </c>
      <c r="H27" s="527"/>
      <c r="I27" s="527"/>
      <c r="J27" s="527"/>
      <c r="K27" s="527"/>
      <c r="L27" s="527"/>
      <c r="M27" s="527"/>
      <c r="N27" s="527"/>
      <c r="O27" s="527"/>
      <c r="P27" s="527"/>
      <c r="Q27" s="527"/>
      <c r="R27" s="527"/>
      <c r="S27" s="527"/>
      <c r="T27" s="527"/>
      <c r="U27" s="527"/>
      <c r="V27" s="527"/>
      <c r="W27" s="527"/>
      <c r="X27" s="527"/>
      <c r="Y27" s="261" t="s">
        <v>62</v>
      </c>
      <c r="Z27" s="262"/>
      <c r="AA27" s="263"/>
      <c r="AB27" s="906" t="s">
        <v>320</v>
      </c>
      <c r="AC27" s="907"/>
      <c r="AD27" s="908"/>
      <c r="AE27" s="502">
        <v>1.47</v>
      </c>
      <c r="AF27" s="503"/>
      <c r="AG27" s="503"/>
      <c r="AH27" s="503"/>
      <c r="AI27" s="532"/>
      <c r="AJ27" s="502">
        <v>2.0699999999999998</v>
      </c>
      <c r="AK27" s="503"/>
      <c r="AL27" s="503"/>
      <c r="AM27" s="503"/>
      <c r="AN27" s="532"/>
      <c r="AO27" s="502">
        <v>2.29</v>
      </c>
      <c r="AP27" s="503"/>
      <c r="AQ27" s="503"/>
      <c r="AR27" s="503"/>
      <c r="AS27" s="532"/>
      <c r="AT27" s="502">
        <v>2.83</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906" t="s">
        <v>319</v>
      </c>
      <c r="AC28" s="907"/>
      <c r="AD28" s="908"/>
      <c r="AE28" s="502" t="s">
        <v>318</v>
      </c>
      <c r="AF28" s="503"/>
      <c r="AG28" s="503"/>
      <c r="AH28" s="503"/>
      <c r="AI28" s="532"/>
      <c r="AJ28" s="502" t="s">
        <v>317</v>
      </c>
      <c r="AK28" s="503"/>
      <c r="AL28" s="503"/>
      <c r="AM28" s="503"/>
      <c r="AN28" s="532"/>
      <c r="AO28" s="502" t="s">
        <v>316</v>
      </c>
      <c r="AP28" s="503"/>
      <c r="AQ28" s="503"/>
      <c r="AR28" s="503"/>
      <c r="AS28" s="532"/>
      <c r="AT28" s="502" t="s">
        <v>315</v>
      </c>
      <c r="AU28" s="503"/>
      <c r="AV28" s="503"/>
      <c r="AW28" s="503"/>
      <c r="AX28" s="532"/>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913" t="s">
        <v>314</v>
      </c>
      <c r="D30" s="914"/>
      <c r="E30" s="914"/>
      <c r="F30" s="914"/>
      <c r="G30" s="914"/>
      <c r="H30" s="914"/>
      <c r="I30" s="914"/>
      <c r="J30" s="914"/>
      <c r="K30" s="915"/>
      <c r="L30" s="292">
        <v>187</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f>SUM(L30:Q35)</f>
        <v>187</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170</v>
      </c>
      <c r="AE40" s="547"/>
      <c r="AF40" s="547"/>
      <c r="AG40" s="548" t="s">
        <v>313</v>
      </c>
      <c r="AH40" s="549"/>
      <c r="AI40" s="549"/>
      <c r="AJ40" s="549"/>
      <c r="AK40" s="549"/>
      <c r="AL40" s="549"/>
      <c r="AM40" s="549"/>
      <c r="AN40" s="549"/>
      <c r="AO40" s="549"/>
      <c r="AP40" s="549"/>
      <c r="AQ40" s="549"/>
      <c r="AR40" s="549"/>
      <c r="AS40" s="549"/>
      <c r="AT40" s="549"/>
      <c r="AU40" s="549"/>
      <c r="AV40" s="549"/>
      <c r="AW40" s="549"/>
      <c r="AX40" s="550"/>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171</v>
      </c>
      <c r="AE41" s="544"/>
      <c r="AF41" s="544"/>
      <c r="AG41" s="537"/>
      <c r="AH41" s="538"/>
      <c r="AI41" s="538"/>
      <c r="AJ41" s="538"/>
      <c r="AK41" s="538"/>
      <c r="AL41" s="538"/>
      <c r="AM41" s="538"/>
      <c r="AN41" s="538"/>
      <c r="AO41" s="538"/>
      <c r="AP41" s="538"/>
      <c r="AQ41" s="538"/>
      <c r="AR41" s="538"/>
      <c r="AS41" s="538"/>
      <c r="AT41" s="538"/>
      <c r="AU41" s="538"/>
      <c r="AV41" s="538"/>
      <c r="AW41" s="538"/>
      <c r="AX41" s="539"/>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171</v>
      </c>
      <c r="AE42" s="552"/>
      <c r="AF42" s="552"/>
      <c r="AG42" s="540"/>
      <c r="AH42" s="541"/>
      <c r="AI42" s="541"/>
      <c r="AJ42" s="541"/>
      <c r="AK42" s="541"/>
      <c r="AL42" s="541"/>
      <c r="AM42" s="541"/>
      <c r="AN42" s="541"/>
      <c r="AO42" s="541"/>
      <c r="AP42" s="541"/>
      <c r="AQ42" s="541"/>
      <c r="AR42" s="541"/>
      <c r="AS42" s="541"/>
      <c r="AT42" s="541"/>
      <c r="AU42" s="541"/>
      <c r="AV42" s="541"/>
      <c r="AW42" s="541"/>
      <c r="AX42" s="542"/>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171</v>
      </c>
      <c r="AE43" s="534"/>
      <c r="AF43" s="534"/>
      <c r="AG43" s="362" t="s">
        <v>312</v>
      </c>
      <c r="AH43" s="921"/>
      <c r="AI43" s="921"/>
      <c r="AJ43" s="921"/>
      <c r="AK43" s="921"/>
      <c r="AL43" s="921"/>
      <c r="AM43" s="921"/>
      <c r="AN43" s="921"/>
      <c r="AO43" s="921"/>
      <c r="AP43" s="921"/>
      <c r="AQ43" s="921"/>
      <c r="AR43" s="921"/>
      <c r="AS43" s="921"/>
      <c r="AT43" s="921"/>
      <c r="AU43" s="921"/>
      <c r="AV43" s="921"/>
      <c r="AW43" s="921"/>
      <c r="AX43" s="922"/>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5" t="s">
        <v>249</v>
      </c>
      <c r="AE44" s="544"/>
      <c r="AF44" s="544"/>
      <c r="AG44" s="923"/>
      <c r="AH44" s="924"/>
      <c r="AI44" s="924"/>
      <c r="AJ44" s="924"/>
      <c r="AK44" s="924"/>
      <c r="AL44" s="924"/>
      <c r="AM44" s="924"/>
      <c r="AN44" s="924"/>
      <c r="AO44" s="924"/>
      <c r="AP44" s="924"/>
      <c r="AQ44" s="924"/>
      <c r="AR44" s="924"/>
      <c r="AS44" s="924"/>
      <c r="AT44" s="924"/>
      <c r="AU44" s="924"/>
      <c r="AV44" s="924"/>
      <c r="AW44" s="924"/>
      <c r="AX44" s="925"/>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171</v>
      </c>
      <c r="AE45" s="544"/>
      <c r="AF45" s="544"/>
      <c r="AG45" s="923"/>
      <c r="AH45" s="924"/>
      <c r="AI45" s="924"/>
      <c r="AJ45" s="924"/>
      <c r="AK45" s="924"/>
      <c r="AL45" s="924"/>
      <c r="AM45" s="924"/>
      <c r="AN45" s="924"/>
      <c r="AO45" s="924"/>
      <c r="AP45" s="924"/>
      <c r="AQ45" s="924"/>
      <c r="AR45" s="924"/>
      <c r="AS45" s="924"/>
      <c r="AT45" s="924"/>
      <c r="AU45" s="924"/>
      <c r="AV45" s="924"/>
      <c r="AW45" s="924"/>
      <c r="AX45" s="925"/>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5" t="s">
        <v>249</v>
      </c>
      <c r="AE46" s="544"/>
      <c r="AF46" s="544"/>
      <c r="AG46" s="923"/>
      <c r="AH46" s="924"/>
      <c r="AI46" s="924"/>
      <c r="AJ46" s="924"/>
      <c r="AK46" s="924"/>
      <c r="AL46" s="924"/>
      <c r="AM46" s="924"/>
      <c r="AN46" s="924"/>
      <c r="AO46" s="924"/>
      <c r="AP46" s="924"/>
      <c r="AQ46" s="924"/>
      <c r="AR46" s="924"/>
      <c r="AS46" s="924"/>
      <c r="AT46" s="924"/>
      <c r="AU46" s="924"/>
      <c r="AV46" s="924"/>
      <c r="AW46" s="924"/>
      <c r="AX46" s="925"/>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171</v>
      </c>
      <c r="AE47" s="544"/>
      <c r="AF47" s="544"/>
      <c r="AG47" s="923"/>
      <c r="AH47" s="924"/>
      <c r="AI47" s="924"/>
      <c r="AJ47" s="924"/>
      <c r="AK47" s="924"/>
      <c r="AL47" s="924"/>
      <c r="AM47" s="924"/>
      <c r="AN47" s="924"/>
      <c r="AO47" s="924"/>
      <c r="AP47" s="924"/>
      <c r="AQ47" s="924"/>
      <c r="AR47" s="924"/>
      <c r="AS47" s="924"/>
      <c r="AT47" s="924"/>
      <c r="AU47" s="924"/>
      <c r="AV47" s="924"/>
      <c r="AW47" s="924"/>
      <c r="AX47" s="925"/>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249</v>
      </c>
      <c r="AE48" s="552"/>
      <c r="AF48" s="552"/>
      <c r="AG48" s="923"/>
      <c r="AH48" s="924"/>
      <c r="AI48" s="924"/>
      <c r="AJ48" s="924"/>
      <c r="AK48" s="924"/>
      <c r="AL48" s="924"/>
      <c r="AM48" s="924"/>
      <c r="AN48" s="924"/>
      <c r="AO48" s="924"/>
      <c r="AP48" s="924"/>
      <c r="AQ48" s="924"/>
      <c r="AR48" s="924"/>
      <c r="AS48" s="924"/>
      <c r="AT48" s="924"/>
      <c r="AU48" s="924"/>
      <c r="AV48" s="924"/>
      <c r="AW48" s="924"/>
      <c r="AX48" s="925"/>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171</v>
      </c>
      <c r="AE49" s="534"/>
      <c r="AF49" s="534"/>
      <c r="AG49" s="923"/>
      <c r="AH49" s="924"/>
      <c r="AI49" s="924"/>
      <c r="AJ49" s="924"/>
      <c r="AK49" s="924"/>
      <c r="AL49" s="924"/>
      <c r="AM49" s="924"/>
      <c r="AN49" s="924"/>
      <c r="AO49" s="924"/>
      <c r="AP49" s="924"/>
      <c r="AQ49" s="924"/>
      <c r="AR49" s="924"/>
      <c r="AS49" s="924"/>
      <c r="AT49" s="924"/>
      <c r="AU49" s="924"/>
      <c r="AV49" s="924"/>
      <c r="AW49" s="924"/>
      <c r="AX49" s="925"/>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171</v>
      </c>
      <c r="AE50" s="544"/>
      <c r="AF50" s="544"/>
      <c r="AG50" s="923"/>
      <c r="AH50" s="924"/>
      <c r="AI50" s="924"/>
      <c r="AJ50" s="924"/>
      <c r="AK50" s="924"/>
      <c r="AL50" s="924"/>
      <c r="AM50" s="924"/>
      <c r="AN50" s="924"/>
      <c r="AO50" s="924"/>
      <c r="AP50" s="924"/>
      <c r="AQ50" s="924"/>
      <c r="AR50" s="924"/>
      <c r="AS50" s="924"/>
      <c r="AT50" s="924"/>
      <c r="AU50" s="924"/>
      <c r="AV50" s="924"/>
      <c r="AW50" s="924"/>
      <c r="AX50" s="925"/>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45" t="s">
        <v>171</v>
      </c>
      <c r="AE51" s="544"/>
      <c r="AF51" s="544"/>
      <c r="AG51" s="926"/>
      <c r="AH51" s="927"/>
      <c r="AI51" s="927"/>
      <c r="AJ51" s="927"/>
      <c r="AK51" s="927"/>
      <c r="AL51" s="927"/>
      <c r="AM51" s="927"/>
      <c r="AN51" s="927"/>
      <c r="AO51" s="927"/>
      <c r="AP51" s="927"/>
      <c r="AQ51" s="927"/>
      <c r="AR51" s="927"/>
      <c r="AS51" s="927"/>
      <c r="AT51" s="927"/>
      <c r="AU51" s="927"/>
      <c r="AV51" s="927"/>
      <c r="AW51" s="927"/>
      <c r="AX51" s="928"/>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171</v>
      </c>
      <c r="AE52" s="534"/>
      <c r="AF52" s="916"/>
      <c r="AG52" s="362" t="s">
        <v>311</v>
      </c>
      <c r="AH52" s="535"/>
      <c r="AI52" s="535"/>
      <c r="AJ52" s="535"/>
      <c r="AK52" s="535"/>
      <c r="AL52" s="535"/>
      <c r="AM52" s="535"/>
      <c r="AN52" s="535"/>
      <c r="AO52" s="535"/>
      <c r="AP52" s="535"/>
      <c r="AQ52" s="535"/>
      <c r="AR52" s="535"/>
      <c r="AS52" s="535"/>
      <c r="AT52" s="535"/>
      <c r="AU52" s="535"/>
      <c r="AV52" s="535"/>
      <c r="AW52" s="535"/>
      <c r="AX52" s="53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537"/>
      <c r="AH53" s="538"/>
      <c r="AI53" s="538"/>
      <c r="AJ53" s="538"/>
      <c r="AK53" s="538"/>
      <c r="AL53" s="538"/>
      <c r="AM53" s="538"/>
      <c r="AN53" s="538"/>
      <c r="AO53" s="538"/>
      <c r="AP53" s="538"/>
      <c r="AQ53" s="538"/>
      <c r="AR53" s="538"/>
      <c r="AS53" s="538"/>
      <c r="AT53" s="538"/>
      <c r="AU53" s="538"/>
      <c r="AV53" s="538"/>
      <c r="AW53" s="538"/>
      <c r="AX53" s="539"/>
    </row>
    <row r="54" spans="1:50" ht="26.25" customHeight="1">
      <c r="A54" s="321"/>
      <c r="B54" s="322"/>
      <c r="C54" s="417"/>
      <c r="D54" s="418"/>
      <c r="E54" s="418"/>
      <c r="F54" s="418"/>
      <c r="G54" s="917" t="s">
        <v>310</v>
      </c>
      <c r="H54" s="918"/>
      <c r="I54" s="918"/>
      <c r="J54" s="918"/>
      <c r="K54" s="918"/>
      <c r="L54" s="918"/>
      <c r="M54" s="918"/>
      <c r="N54" s="918"/>
      <c r="O54" s="918"/>
      <c r="P54" s="918"/>
      <c r="Q54" s="918"/>
      <c r="R54" s="918"/>
      <c r="S54" s="919"/>
      <c r="T54" s="920" t="s">
        <v>309</v>
      </c>
      <c r="U54" s="918"/>
      <c r="V54" s="918"/>
      <c r="W54" s="918"/>
      <c r="X54" s="918"/>
      <c r="Y54" s="918"/>
      <c r="Z54" s="918"/>
      <c r="AA54" s="918"/>
      <c r="AB54" s="918"/>
      <c r="AC54" s="918"/>
      <c r="AD54" s="918"/>
      <c r="AE54" s="918"/>
      <c r="AF54" s="918"/>
      <c r="AG54" s="537"/>
      <c r="AH54" s="538"/>
      <c r="AI54" s="538"/>
      <c r="AJ54" s="538"/>
      <c r="AK54" s="538"/>
      <c r="AL54" s="538"/>
      <c r="AM54" s="538"/>
      <c r="AN54" s="538"/>
      <c r="AO54" s="538"/>
      <c r="AP54" s="538"/>
      <c r="AQ54" s="538"/>
      <c r="AR54" s="538"/>
      <c r="AS54" s="538"/>
      <c r="AT54" s="538"/>
      <c r="AU54" s="538"/>
      <c r="AV54" s="538"/>
      <c r="AW54" s="538"/>
      <c r="AX54" s="53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540"/>
      <c r="AH55" s="541"/>
      <c r="AI55" s="541"/>
      <c r="AJ55" s="541"/>
      <c r="AK55" s="541"/>
      <c r="AL55" s="541"/>
      <c r="AM55" s="541"/>
      <c r="AN55" s="541"/>
      <c r="AO55" s="541"/>
      <c r="AP55" s="541"/>
      <c r="AQ55" s="541"/>
      <c r="AR55" s="541"/>
      <c r="AS55" s="541"/>
      <c r="AT55" s="541"/>
      <c r="AU55" s="541"/>
      <c r="AV55" s="541"/>
      <c r="AW55" s="541"/>
      <c r="AX55" s="542"/>
    </row>
    <row r="56" spans="1:50" ht="57" customHeight="1">
      <c r="A56" s="352" t="s">
        <v>100</v>
      </c>
      <c r="B56" s="387"/>
      <c r="C56" s="390" t="s">
        <v>101</v>
      </c>
      <c r="D56" s="391"/>
      <c r="E56" s="391"/>
      <c r="F56" s="392"/>
      <c r="G56" s="778" t="s">
        <v>308</v>
      </c>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80"/>
    </row>
    <row r="57" spans="1:50" ht="66.75" customHeight="1" thickBot="1">
      <c r="A57" s="388"/>
      <c r="B57" s="389"/>
      <c r="C57" s="396" t="s">
        <v>103</v>
      </c>
      <c r="D57" s="397"/>
      <c r="E57" s="397"/>
      <c r="F57" s="398"/>
      <c r="G57" s="399" t="s">
        <v>307</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929">
        <v>0</v>
      </c>
      <c r="L67" s="930"/>
      <c r="M67" s="930"/>
      <c r="N67" s="930"/>
      <c r="O67" s="930"/>
      <c r="P67" s="930"/>
      <c r="Q67" s="930"/>
      <c r="R67" s="931"/>
      <c r="S67" s="422" t="s">
        <v>111</v>
      </c>
      <c r="T67" s="426"/>
      <c r="U67" s="426"/>
      <c r="V67" s="426"/>
      <c r="W67" s="426"/>
      <c r="X67" s="426"/>
      <c r="Y67" s="426"/>
      <c r="Z67" s="442"/>
      <c r="AA67" s="932">
        <v>46</v>
      </c>
      <c r="AB67" s="933"/>
      <c r="AC67" s="933"/>
      <c r="AD67" s="933"/>
      <c r="AE67" s="933"/>
      <c r="AF67" s="933"/>
      <c r="AG67" s="933"/>
      <c r="AH67" s="934"/>
      <c r="AI67" s="422" t="s">
        <v>112</v>
      </c>
      <c r="AJ67" s="423"/>
      <c r="AK67" s="423"/>
      <c r="AL67" s="423"/>
      <c r="AM67" s="423"/>
      <c r="AN67" s="423"/>
      <c r="AO67" s="423"/>
      <c r="AP67" s="424"/>
      <c r="AQ67" s="425">
        <v>212</v>
      </c>
      <c r="AR67" s="426"/>
      <c r="AS67" s="426"/>
      <c r="AT67" s="426"/>
      <c r="AU67" s="426"/>
      <c r="AV67" s="426"/>
      <c r="AW67" s="426"/>
      <c r="AX67" s="427"/>
    </row>
  </sheetData>
  <mergeCells count="255">
    <mergeCell ref="AI67:AP67"/>
    <mergeCell ref="AQ67:AX67"/>
    <mergeCell ref="A63:E63"/>
    <mergeCell ref="F63:AX63"/>
    <mergeCell ref="A64:AX64"/>
    <mergeCell ref="A65:AX65"/>
    <mergeCell ref="A66:AX66"/>
    <mergeCell ref="A67:B67"/>
    <mergeCell ref="C67:J67"/>
    <mergeCell ref="K67:R67"/>
    <mergeCell ref="S67:Z67"/>
    <mergeCell ref="AA67:AH67"/>
    <mergeCell ref="A62:AX62"/>
    <mergeCell ref="C46:AC46"/>
    <mergeCell ref="AD46:AF46"/>
    <mergeCell ref="C47:AC47"/>
    <mergeCell ref="AD47:AF47"/>
    <mergeCell ref="C48:AC48"/>
    <mergeCell ref="AD48:AF48"/>
    <mergeCell ref="A49:B51"/>
    <mergeCell ref="C49:AC49"/>
    <mergeCell ref="AD49:AF49"/>
    <mergeCell ref="C50:AC50"/>
    <mergeCell ref="AD50:AF50"/>
    <mergeCell ref="C51:AC51"/>
    <mergeCell ref="AD51:AF51"/>
    <mergeCell ref="AG43:AX51"/>
    <mergeCell ref="A56:B57"/>
    <mergeCell ref="C56:F56"/>
    <mergeCell ref="G56:AX56"/>
    <mergeCell ref="C57:F57"/>
    <mergeCell ref="G57:AX57"/>
    <mergeCell ref="A52:B55"/>
    <mergeCell ref="C52:AC52"/>
    <mergeCell ref="A58:AX58"/>
    <mergeCell ref="A59:AX59"/>
    <mergeCell ref="A43:B48"/>
    <mergeCell ref="C43:AC43"/>
    <mergeCell ref="AD43:AF43"/>
    <mergeCell ref="C44:AC44"/>
    <mergeCell ref="AD44:AF44"/>
    <mergeCell ref="C45:AC45"/>
    <mergeCell ref="AD45:AF45"/>
    <mergeCell ref="A60:AX60"/>
    <mergeCell ref="A61:E61"/>
    <mergeCell ref="F61:AX61"/>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7"/>
  <sheetViews>
    <sheetView view="pageBreakPreview" topLeftCell="B1" zoomScale="115" zoomScaleNormal="75" zoomScaleSheetLayoutView="115" workbookViewId="0">
      <selection activeCell="AQ1" sqref="AQ1:AX1"/>
    </sheetView>
  </sheetViews>
  <sheetFormatPr defaultColWidth="9" defaultRowHeight="13.5"/>
  <cols>
    <col min="1" max="50" width="2.625" style="1" customWidth="1"/>
    <col min="51" max="57" width="2.25" style="1" customWidth="1"/>
    <col min="58" max="16384" width="9" style="1"/>
  </cols>
  <sheetData>
    <row r="1" spans="1:57" ht="21.75" customHeight="1" thickBot="1">
      <c r="AJ1" s="49" t="s">
        <v>0</v>
      </c>
      <c r="AK1" s="49"/>
      <c r="AL1" s="49"/>
      <c r="AM1" s="49"/>
      <c r="AN1" s="49"/>
      <c r="AO1" s="49"/>
      <c r="AP1" s="49"/>
      <c r="AQ1" s="563" t="str">
        <f ca="1">RIGHT(CELL("filename",AQ1),LEN(CELL("filename",AQ1))-FIND("]",CELL("filename",AQ1)))</f>
        <v>273</v>
      </c>
      <c r="AR1" s="563"/>
      <c r="AS1" s="563"/>
      <c r="AT1" s="563"/>
      <c r="AU1" s="563"/>
      <c r="AV1" s="563"/>
      <c r="AW1" s="563"/>
      <c r="AX1" s="563"/>
    </row>
    <row r="2" spans="1:57"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7" ht="25.15" customHeight="1">
      <c r="A3" s="56" t="s">
        <v>3</v>
      </c>
      <c r="B3" s="57"/>
      <c r="C3" s="57"/>
      <c r="D3" s="57"/>
      <c r="E3" s="57"/>
      <c r="F3" s="57"/>
      <c r="G3" s="835" t="s">
        <v>1877</v>
      </c>
      <c r="H3" s="836"/>
      <c r="I3" s="836"/>
      <c r="J3" s="836"/>
      <c r="K3" s="836"/>
      <c r="L3" s="836"/>
      <c r="M3" s="836"/>
      <c r="N3" s="836"/>
      <c r="O3" s="836"/>
      <c r="P3" s="836"/>
      <c r="Q3" s="836"/>
      <c r="R3" s="836"/>
      <c r="S3" s="836"/>
      <c r="T3" s="836"/>
      <c r="U3" s="836"/>
      <c r="V3" s="836"/>
      <c r="W3" s="836"/>
      <c r="X3" s="836"/>
      <c r="Y3" s="60" t="s">
        <v>245</v>
      </c>
      <c r="Z3" s="715"/>
      <c r="AA3" s="715"/>
      <c r="AB3" s="715"/>
      <c r="AC3" s="715"/>
      <c r="AD3" s="838"/>
      <c r="AE3" s="837" t="s">
        <v>244</v>
      </c>
      <c r="AF3" s="715"/>
      <c r="AG3" s="715"/>
      <c r="AH3" s="715"/>
      <c r="AI3" s="715"/>
      <c r="AJ3" s="715"/>
      <c r="AK3" s="715"/>
      <c r="AL3" s="715"/>
      <c r="AM3" s="715"/>
      <c r="AN3" s="715"/>
      <c r="AO3" s="715"/>
      <c r="AP3" s="838"/>
      <c r="AQ3" s="66" t="s">
        <v>8</v>
      </c>
      <c r="AR3" s="715"/>
      <c r="AS3" s="715"/>
      <c r="AT3" s="715"/>
      <c r="AU3" s="715"/>
      <c r="AV3" s="715"/>
      <c r="AW3" s="715"/>
      <c r="AX3" s="716"/>
    </row>
    <row r="4" spans="1:57" ht="30" customHeight="1">
      <c r="A4" s="84" t="s">
        <v>9</v>
      </c>
      <c r="B4" s="85"/>
      <c r="C4" s="85"/>
      <c r="D4" s="85"/>
      <c r="E4" s="85"/>
      <c r="F4" s="86"/>
      <c r="G4" s="832" t="s">
        <v>278</v>
      </c>
      <c r="H4" s="833"/>
      <c r="I4" s="833"/>
      <c r="J4" s="833"/>
      <c r="K4" s="833"/>
      <c r="L4" s="833"/>
      <c r="M4" s="833"/>
      <c r="N4" s="833"/>
      <c r="O4" s="833"/>
      <c r="P4" s="833"/>
      <c r="Q4" s="833"/>
      <c r="R4" s="833"/>
      <c r="S4" s="833"/>
      <c r="T4" s="833"/>
      <c r="U4" s="833"/>
      <c r="V4" s="723"/>
      <c r="W4" s="723"/>
      <c r="X4" s="723"/>
      <c r="Y4" s="90" t="s">
        <v>11</v>
      </c>
      <c r="Z4" s="720"/>
      <c r="AA4" s="720"/>
      <c r="AB4" s="720"/>
      <c r="AC4" s="720"/>
      <c r="AD4" s="721"/>
      <c r="AE4" s="719" t="s">
        <v>277</v>
      </c>
      <c r="AF4" s="720"/>
      <c r="AG4" s="720"/>
      <c r="AH4" s="720"/>
      <c r="AI4" s="720"/>
      <c r="AJ4" s="720"/>
      <c r="AK4" s="720"/>
      <c r="AL4" s="720"/>
      <c r="AM4" s="720"/>
      <c r="AN4" s="720"/>
      <c r="AO4" s="720"/>
      <c r="AP4" s="721"/>
      <c r="AQ4" s="457" t="s">
        <v>1876</v>
      </c>
      <c r="AR4" s="458"/>
      <c r="AS4" s="458"/>
      <c r="AT4" s="458"/>
      <c r="AU4" s="458"/>
      <c r="AV4" s="458"/>
      <c r="AW4" s="458"/>
      <c r="AX4" s="459"/>
    </row>
    <row r="5" spans="1:57" ht="30" customHeight="1">
      <c r="A5" s="99" t="s">
        <v>14</v>
      </c>
      <c r="B5" s="100"/>
      <c r="C5" s="100"/>
      <c r="D5" s="100"/>
      <c r="E5" s="100"/>
      <c r="F5" s="100"/>
      <c r="G5" s="834" t="s">
        <v>15</v>
      </c>
      <c r="H5" s="723"/>
      <c r="I5" s="723"/>
      <c r="J5" s="723"/>
      <c r="K5" s="723"/>
      <c r="L5" s="723"/>
      <c r="M5" s="723"/>
      <c r="N5" s="723"/>
      <c r="O5" s="723"/>
      <c r="P5" s="723"/>
      <c r="Q5" s="723"/>
      <c r="R5" s="723"/>
      <c r="S5" s="723"/>
      <c r="T5" s="723"/>
      <c r="U5" s="723"/>
      <c r="V5" s="723"/>
      <c r="W5" s="723"/>
      <c r="X5" s="723"/>
      <c r="Y5" s="103" t="s">
        <v>16</v>
      </c>
      <c r="Z5" s="104"/>
      <c r="AA5" s="104"/>
      <c r="AB5" s="104"/>
      <c r="AC5" s="104"/>
      <c r="AD5" s="105"/>
      <c r="AE5" s="722" t="s">
        <v>240</v>
      </c>
      <c r="AF5" s="722"/>
      <c r="AG5" s="722"/>
      <c r="AH5" s="722"/>
      <c r="AI5" s="722"/>
      <c r="AJ5" s="722"/>
      <c r="AK5" s="722"/>
      <c r="AL5" s="722"/>
      <c r="AM5" s="722"/>
      <c r="AN5" s="722"/>
      <c r="AO5" s="722"/>
      <c r="AP5" s="722"/>
      <c r="AQ5" s="723"/>
      <c r="AR5" s="723"/>
      <c r="AS5" s="723"/>
      <c r="AT5" s="723"/>
      <c r="AU5" s="723"/>
      <c r="AV5" s="723"/>
      <c r="AW5" s="723"/>
      <c r="AX5" s="724"/>
    </row>
    <row r="6" spans="1:57" ht="39.950000000000003" customHeight="1">
      <c r="A6" s="68" t="s">
        <v>18</v>
      </c>
      <c r="B6" s="69"/>
      <c r="C6" s="69"/>
      <c r="D6" s="69"/>
      <c r="E6" s="69"/>
      <c r="F6" s="69"/>
      <c r="G6" s="449" t="s">
        <v>275</v>
      </c>
      <c r="H6" s="450"/>
      <c r="I6" s="450"/>
      <c r="J6" s="450"/>
      <c r="K6" s="450"/>
      <c r="L6" s="450"/>
      <c r="M6" s="450"/>
      <c r="N6" s="450"/>
      <c r="O6" s="450"/>
      <c r="P6" s="450"/>
      <c r="Q6" s="450"/>
      <c r="R6" s="450"/>
      <c r="S6" s="450"/>
      <c r="T6" s="450"/>
      <c r="U6" s="450"/>
      <c r="V6" s="826"/>
      <c r="W6" s="826"/>
      <c r="X6" s="826"/>
      <c r="Y6" s="73" t="s">
        <v>238</v>
      </c>
      <c r="Z6" s="723"/>
      <c r="AA6" s="723"/>
      <c r="AB6" s="723"/>
      <c r="AC6" s="723"/>
      <c r="AD6" s="2781"/>
      <c r="AE6" s="827" t="s">
        <v>1588</v>
      </c>
      <c r="AF6" s="560"/>
      <c r="AG6" s="560"/>
      <c r="AH6" s="560"/>
      <c r="AI6" s="560"/>
      <c r="AJ6" s="560"/>
      <c r="AK6" s="560"/>
      <c r="AL6" s="560"/>
      <c r="AM6" s="560"/>
      <c r="AN6" s="560"/>
      <c r="AO6" s="560"/>
      <c r="AP6" s="560"/>
      <c r="AQ6" s="560"/>
      <c r="AR6" s="560"/>
      <c r="AS6" s="560"/>
      <c r="AT6" s="560"/>
      <c r="AU6" s="560"/>
      <c r="AV6" s="560"/>
      <c r="AW6" s="560"/>
      <c r="AX6" s="561"/>
    </row>
    <row r="7" spans="1:57" ht="103.7" customHeight="1">
      <c r="A7" s="79" t="s">
        <v>22</v>
      </c>
      <c r="B7" s="80"/>
      <c r="C7" s="80"/>
      <c r="D7" s="80"/>
      <c r="E7" s="80"/>
      <c r="F7" s="80"/>
      <c r="G7" s="110" t="s">
        <v>1875</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7" ht="137.25" customHeight="1">
      <c r="A8" s="79" t="s">
        <v>24</v>
      </c>
      <c r="B8" s="80"/>
      <c r="C8" s="80"/>
      <c r="D8" s="80"/>
      <c r="E8" s="80"/>
      <c r="F8" s="80"/>
      <c r="G8" s="110" t="s">
        <v>1874</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7"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7"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7" ht="21" customHeight="1">
      <c r="A11" s="120"/>
      <c r="B11" s="121"/>
      <c r="C11" s="121"/>
      <c r="D11" s="121"/>
      <c r="E11" s="121"/>
      <c r="F11" s="122"/>
      <c r="G11" s="132" t="s">
        <v>34</v>
      </c>
      <c r="H11" s="133"/>
      <c r="I11" s="138" t="s">
        <v>35</v>
      </c>
      <c r="J11" s="139"/>
      <c r="K11" s="139"/>
      <c r="L11" s="139"/>
      <c r="M11" s="139"/>
      <c r="N11" s="139"/>
      <c r="O11" s="140"/>
      <c r="P11" s="831">
        <v>0</v>
      </c>
      <c r="Q11" s="831"/>
      <c r="R11" s="831"/>
      <c r="S11" s="831"/>
      <c r="T11" s="831"/>
      <c r="U11" s="831"/>
      <c r="V11" s="831"/>
      <c r="W11" s="583">
        <v>0</v>
      </c>
      <c r="X11" s="583"/>
      <c r="Y11" s="583"/>
      <c r="Z11" s="583"/>
      <c r="AA11" s="583"/>
      <c r="AB11" s="583"/>
      <c r="AC11" s="583"/>
      <c r="AD11" s="831">
        <v>0</v>
      </c>
      <c r="AE11" s="831"/>
      <c r="AF11" s="831"/>
      <c r="AG11" s="831"/>
      <c r="AH11" s="831"/>
      <c r="AI11" s="831"/>
      <c r="AJ11" s="831"/>
      <c r="AK11" s="583">
        <v>0</v>
      </c>
      <c r="AL11" s="583"/>
      <c r="AM11" s="583"/>
      <c r="AN11" s="583"/>
      <c r="AO11" s="583"/>
      <c r="AP11" s="583"/>
      <c r="AQ11" s="583"/>
      <c r="AR11" s="143"/>
      <c r="AS11" s="143"/>
      <c r="AT11" s="143"/>
      <c r="AU11" s="143"/>
      <c r="AV11" s="143"/>
      <c r="AW11" s="143"/>
      <c r="AX11" s="144"/>
      <c r="AY11" s="15"/>
      <c r="AZ11" s="15"/>
      <c r="BA11" s="15"/>
      <c r="BB11" s="15"/>
      <c r="BC11" s="15"/>
      <c r="BD11" s="15"/>
      <c r="BE11" s="15"/>
    </row>
    <row r="12" spans="1:57" ht="21" customHeight="1">
      <c r="A12" s="120"/>
      <c r="B12" s="121"/>
      <c r="C12" s="121"/>
      <c r="D12" s="121"/>
      <c r="E12" s="121"/>
      <c r="F12" s="122"/>
      <c r="G12" s="134"/>
      <c r="H12" s="135"/>
      <c r="I12" s="145" t="s">
        <v>36</v>
      </c>
      <c r="J12" s="146"/>
      <c r="K12" s="146"/>
      <c r="L12" s="146"/>
      <c r="M12" s="146"/>
      <c r="N12" s="146"/>
      <c r="O12" s="147"/>
      <c r="P12" s="823">
        <v>2376</v>
      </c>
      <c r="Q12" s="823"/>
      <c r="R12" s="823"/>
      <c r="S12" s="823"/>
      <c r="T12" s="823"/>
      <c r="U12" s="823"/>
      <c r="V12" s="823"/>
      <c r="W12" s="1400">
        <v>3524</v>
      </c>
      <c r="X12" s="825"/>
      <c r="Y12" s="825"/>
      <c r="Z12" s="825"/>
      <c r="AA12" s="825"/>
      <c r="AB12" s="825"/>
      <c r="AC12" s="825"/>
      <c r="AD12" s="1636">
        <v>2436</v>
      </c>
      <c r="AE12" s="157"/>
      <c r="AF12" s="157"/>
      <c r="AG12" s="157"/>
      <c r="AH12" s="157"/>
      <c r="AI12" s="157"/>
      <c r="AJ12" s="157"/>
      <c r="AK12" s="157" t="s">
        <v>202</v>
      </c>
      <c r="AL12" s="157"/>
      <c r="AM12" s="157"/>
      <c r="AN12" s="157"/>
      <c r="AO12" s="157"/>
      <c r="AP12" s="157"/>
      <c r="AQ12" s="157"/>
      <c r="AR12" s="158"/>
      <c r="AS12" s="158"/>
      <c r="AT12" s="158"/>
      <c r="AU12" s="158"/>
      <c r="AV12" s="158"/>
      <c r="AW12" s="158"/>
      <c r="AX12" s="159"/>
      <c r="AY12" s="15"/>
      <c r="AZ12" s="15"/>
      <c r="BA12" s="15"/>
      <c r="BB12" s="15"/>
      <c r="BC12" s="15"/>
      <c r="BD12" s="15"/>
      <c r="BE12" s="15"/>
    </row>
    <row r="13" spans="1:57" ht="21" customHeight="1">
      <c r="A13" s="120"/>
      <c r="B13" s="121"/>
      <c r="C13" s="121"/>
      <c r="D13" s="121"/>
      <c r="E13" s="121"/>
      <c r="F13" s="122"/>
      <c r="G13" s="134"/>
      <c r="H13" s="135"/>
      <c r="I13" s="145" t="s">
        <v>38</v>
      </c>
      <c r="J13" s="149"/>
      <c r="K13" s="149"/>
      <c r="L13" s="149"/>
      <c r="M13" s="149"/>
      <c r="N13" s="149"/>
      <c r="O13" s="150"/>
      <c r="P13" s="2776" t="s">
        <v>202</v>
      </c>
      <c r="Q13" s="2777"/>
      <c r="R13" s="2777"/>
      <c r="S13" s="2777"/>
      <c r="T13" s="2777"/>
      <c r="U13" s="2777"/>
      <c r="V13" s="2778"/>
      <c r="W13" s="545" t="s">
        <v>202</v>
      </c>
      <c r="X13" s="2779"/>
      <c r="Y13" s="2779"/>
      <c r="Z13" s="2779"/>
      <c r="AA13" s="2779"/>
      <c r="AB13" s="2779"/>
      <c r="AC13" s="2780"/>
      <c r="AD13" s="2776" t="s">
        <v>202</v>
      </c>
      <c r="AE13" s="2777"/>
      <c r="AF13" s="2777"/>
      <c r="AG13" s="2777"/>
      <c r="AH13" s="2777"/>
      <c r="AI13" s="2777"/>
      <c r="AJ13" s="2778"/>
      <c r="AK13" s="2776" t="s">
        <v>202</v>
      </c>
      <c r="AL13" s="2777"/>
      <c r="AM13" s="2777"/>
      <c r="AN13" s="2777"/>
      <c r="AO13" s="2777"/>
      <c r="AP13" s="2777"/>
      <c r="AQ13" s="2778"/>
      <c r="AR13" s="151"/>
      <c r="AS13" s="152"/>
      <c r="AT13" s="152"/>
      <c r="AU13" s="152"/>
      <c r="AV13" s="152"/>
      <c r="AW13" s="152"/>
      <c r="AX13" s="160"/>
      <c r="AY13" s="15"/>
      <c r="AZ13" s="15"/>
      <c r="BA13" s="15"/>
      <c r="BB13" s="15"/>
      <c r="BC13" s="15"/>
      <c r="BD13" s="15"/>
      <c r="BE13" s="15"/>
    </row>
    <row r="14" spans="1:57" ht="21" customHeight="1">
      <c r="A14" s="120"/>
      <c r="B14" s="121"/>
      <c r="C14" s="121"/>
      <c r="D14" s="121"/>
      <c r="E14" s="121"/>
      <c r="F14" s="122"/>
      <c r="G14" s="134"/>
      <c r="H14" s="135"/>
      <c r="I14" s="145" t="s">
        <v>39</v>
      </c>
      <c r="J14" s="149"/>
      <c r="K14" s="149"/>
      <c r="L14" s="149"/>
      <c r="M14" s="149"/>
      <c r="N14" s="149"/>
      <c r="O14" s="150"/>
      <c r="P14" s="2776" t="s">
        <v>202</v>
      </c>
      <c r="Q14" s="2777"/>
      <c r="R14" s="2777"/>
      <c r="S14" s="2777"/>
      <c r="T14" s="2777"/>
      <c r="U14" s="2777"/>
      <c r="V14" s="2778"/>
      <c r="W14" s="2776" t="s">
        <v>202</v>
      </c>
      <c r="X14" s="2777"/>
      <c r="Y14" s="2777"/>
      <c r="Z14" s="2777"/>
      <c r="AA14" s="2777"/>
      <c r="AB14" s="2777"/>
      <c r="AC14" s="2778"/>
      <c r="AD14" s="2776" t="s">
        <v>202</v>
      </c>
      <c r="AE14" s="2777"/>
      <c r="AF14" s="2777"/>
      <c r="AG14" s="2777"/>
      <c r="AH14" s="2777"/>
      <c r="AI14" s="2777"/>
      <c r="AJ14" s="2778"/>
      <c r="AK14" s="2776" t="s">
        <v>202</v>
      </c>
      <c r="AL14" s="2777"/>
      <c r="AM14" s="2777"/>
      <c r="AN14" s="2777"/>
      <c r="AO14" s="2777"/>
      <c r="AP14" s="2777"/>
      <c r="AQ14" s="2778"/>
      <c r="AR14" s="154"/>
      <c r="AS14" s="155"/>
      <c r="AT14" s="155"/>
      <c r="AU14" s="155"/>
      <c r="AV14" s="155"/>
      <c r="AW14" s="155"/>
      <c r="AX14" s="156"/>
      <c r="AY14" s="15"/>
      <c r="AZ14" s="15"/>
      <c r="BA14" s="15"/>
      <c r="BB14" s="15"/>
      <c r="BC14" s="15"/>
      <c r="BD14" s="15"/>
      <c r="BE14" s="15"/>
    </row>
    <row r="15" spans="1:57" ht="24.75" customHeight="1">
      <c r="A15" s="120"/>
      <c r="B15" s="121"/>
      <c r="C15" s="121"/>
      <c r="D15" s="121"/>
      <c r="E15" s="121"/>
      <c r="F15" s="122"/>
      <c r="G15" s="134"/>
      <c r="H15" s="135"/>
      <c r="I15" s="145" t="s">
        <v>40</v>
      </c>
      <c r="J15" s="146"/>
      <c r="K15" s="146"/>
      <c r="L15" s="146"/>
      <c r="M15" s="146"/>
      <c r="N15" s="146"/>
      <c r="O15" s="147"/>
      <c r="P15" s="2776" t="s">
        <v>202</v>
      </c>
      <c r="Q15" s="2777"/>
      <c r="R15" s="2777"/>
      <c r="S15" s="2777"/>
      <c r="T15" s="2777"/>
      <c r="U15" s="2777"/>
      <c r="V15" s="2778"/>
      <c r="W15" s="2776" t="s">
        <v>202</v>
      </c>
      <c r="X15" s="2777"/>
      <c r="Y15" s="2777"/>
      <c r="Z15" s="2777"/>
      <c r="AA15" s="2777"/>
      <c r="AB15" s="2777"/>
      <c r="AC15" s="2778"/>
      <c r="AD15" s="2776" t="s">
        <v>202</v>
      </c>
      <c r="AE15" s="2777"/>
      <c r="AF15" s="2777"/>
      <c r="AG15" s="2777"/>
      <c r="AH15" s="2777"/>
      <c r="AI15" s="2777"/>
      <c r="AJ15" s="2778"/>
      <c r="AK15" s="2776" t="s">
        <v>202</v>
      </c>
      <c r="AL15" s="2777"/>
      <c r="AM15" s="2777"/>
      <c r="AN15" s="2777"/>
      <c r="AO15" s="2777"/>
      <c r="AP15" s="2777"/>
      <c r="AQ15" s="2778"/>
      <c r="AR15" s="158"/>
      <c r="AS15" s="158"/>
      <c r="AT15" s="158"/>
      <c r="AU15" s="158"/>
      <c r="AV15" s="158"/>
      <c r="AW15" s="158"/>
      <c r="AX15" s="159"/>
      <c r="AY15" s="15"/>
      <c r="AZ15" s="15"/>
      <c r="BA15" s="15"/>
      <c r="BB15" s="15"/>
      <c r="BC15" s="15"/>
      <c r="BD15" s="15"/>
      <c r="BE15" s="15"/>
    </row>
    <row r="16" spans="1:57" ht="24.75" customHeight="1">
      <c r="A16" s="120"/>
      <c r="B16" s="121"/>
      <c r="C16" s="121"/>
      <c r="D16" s="121"/>
      <c r="E16" s="121"/>
      <c r="F16" s="122"/>
      <c r="G16" s="136"/>
      <c r="H16" s="137"/>
      <c r="I16" s="161" t="s">
        <v>41</v>
      </c>
      <c r="J16" s="162"/>
      <c r="K16" s="162"/>
      <c r="L16" s="162"/>
      <c r="M16" s="162"/>
      <c r="N16" s="162"/>
      <c r="O16" s="163"/>
      <c r="P16" s="164">
        <v>2376</v>
      </c>
      <c r="Q16" s="165"/>
      <c r="R16" s="165"/>
      <c r="S16" s="165"/>
      <c r="T16" s="165"/>
      <c r="U16" s="165"/>
      <c r="V16" s="165"/>
      <c r="W16" s="164">
        <v>3524</v>
      </c>
      <c r="X16" s="165"/>
      <c r="Y16" s="165"/>
      <c r="Z16" s="165"/>
      <c r="AA16" s="165"/>
      <c r="AB16" s="165"/>
      <c r="AC16" s="165"/>
      <c r="AD16" s="164">
        <v>2436</v>
      </c>
      <c r="AE16" s="165"/>
      <c r="AF16" s="165"/>
      <c r="AG16" s="165"/>
      <c r="AH16" s="165"/>
      <c r="AI16" s="165"/>
      <c r="AJ16" s="165"/>
      <c r="AK16" s="165">
        <v>0</v>
      </c>
      <c r="AL16" s="165"/>
      <c r="AM16" s="165"/>
      <c r="AN16" s="165"/>
      <c r="AO16" s="165"/>
      <c r="AP16" s="165"/>
      <c r="AQ16" s="165"/>
      <c r="AR16" s="165"/>
      <c r="AS16" s="165"/>
      <c r="AT16" s="165"/>
      <c r="AU16" s="165"/>
      <c r="AV16" s="165"/>
      <c r="AW16" s="165"/>
      <c r="AX16" s="166"/>
      <c r="AY16" s="15"/>
      <c r="AZ16" s="15"/>
      <c r="BA16" s="15"/>
      <c r="BB16" s="15"/>
      <c r="BC16" s="15"/>
      <c r="BD16" s="15"/>
      <c r="BE16" s="15"/>
    </row>
    <row r="17" spans="1:55" ht="24.75" customHeight="1">
      <c r="A17" s="120"/>
      <c r="B17" s="121"/>
      <c r="C17" s="121"/>
      <c r="D17" s="121"/>
      <c r="E17" s="121"/>
      <c r="F17" s="122"/>
      <c r="G17" s="167" t="s">
        <v>42</v>
      </c>
      <c r="H17" s="168"/>
      <c r="I17" s="168"/>
      <c r="J17" s="168"/>
      <c r="K17" s="168"/>
      <c r="L17" s="168"/>
      <c r="M17" s="168"/>
      <c r="N17" s="168"/>
      <c r="O17" s="168"/>
      <c r="P17" s="164">
        <v>2376</v>
      </c>
      <c r="Q17" s="165"/>
      <c r="R17" s="165"/>
      <c r="S17" s="165"/>
      <c r="T17" s="165"/>
      <c r="U17" s="165"/>
      <c r="V17" s="165"/>
      <c r="W17" s="164">
        <v>3524</v>
      </c>
      <c r="X17" s="165"/>
      <c r="Y17" s="165"/>
      <c r="Z17" s="165"/>
      <c r="AA17" s="165"/>
      <c r="AB17" s="165"/>
      <c r="AC17" s="165"/>
      <c r="AD17" s="164">
        <v>2436</v>
      </c>
      <c r="AE17" s="165"/>
      <c r="AF17" s="165"/>
      <c r="AG17" s="165"/>
      <c r="AH17" s="165"/>
      <c r="AI17" s="165"/>
      <c r="AJ17" s="165"/>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v>100</v>
      </c>
      <c r="Q18" s="169"/>
      <c r="R18" s="169"/>
      <c r="S18" s="169"/>
      <c r="T18" s="169"/>
      <c r="U18" s="169"/>
      <c r="V18" s="169"/>
      <c r="W18" s="169">
        <v>100</v>
      </c>
      <c r="X18" s="169"/>
      <c r="Y18" s="169"/>
      <c r="Z18" s="169"/>
      <c r="AA18" s="169"/>
      <c r="AB18" s="169"/>
      <c r="AC18" s="169"/>
      <c r="AD18" s="169">
        <v>100</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604" t="s">
        <v>1873</v>
      </c>
      <c r="H20" s="405"/>
      <c r="I20" s="405"/>
      <c r="J20" s="405"/>
      <c r="K20" s="405"/>
      <c r="L20" s="405"/>
      <c r="M20" s="405"/>
      <c r="N20" s="405"/>
      <c r="O20" s="405"/>
      <c r="P20" s="405"/>
      <c r="Q20" s="405"/>
      <c r="R20" s="405"/>
      <c r="S20" s="405"/>
      <c r="T20" s="405"/>
      <c r="U20" s="405"/>
      <c r="V20" s="405"/>
      <c r="W20" s="405"/>
      <c r="X20" s="605"/>
      <c r="Y20" s="204" t="s">
        <v>49</v>
      </c>
      <c r="Z20" s="205"/>
      <c r="AA20" s="206"/>
      <c r="AB20" s="207"/>
      <c r="AC20" s="207"/>
      <c r="AD20" s="207"/>
      <c r="AE20" s="2773">
        <v>1620373</v>
      </c>
      <c r="AF20" s="1395"/>
      <c r="AG20" s="1395"/>
      <c r="AH20" s="1395"/>
      <c r="AI20" s="1395"/>
      <c r="AJ20" s="810">
        <v>950684</v>
      </c>
      <c r="AK20" s="811"/>
      <c r="AL20" s="811"/>
      <c r="AM20" s="811"/>
      <c r="AN20" s="811"/>
      <c r="AO20" s="1404">
        <v>935857</v>
      </c>
      <c r="AP20" s="173"/>
      <c r="AQ20" s="173"/>
      <c r="AR20" s="173"/>
      <c r="AS20" s="173"/>
      <c r="AT20" s="174"/>
      <c r="AU20" s="174"/>
      <c r="AV20" s="174"/>
      <c r="AW20" s="174"/>
      <c r="AX20" s="175"/>
    </row>
    <row r="21" spans="1:55" ht="23.85" customHeight="1">
      <c r="A21" s="180"/>
      <c r="B21" s="181"/>
      <c r="C21" s="181"/>
      <c r="D21" s="181"/>
      <c r="E21" s="181"/>
      <c r="F21" s="182"/>
      <c r="G21" s="606"/>
      <c r="H21" s="408"/>
      <c r="I21" s="408"/>
      <c r="J21" s="408"/>
      <c r="K21" s="408"/>
      <c r="L21" s="408"/>
      <c r="M21" s="408"/>
      <c r="N21" s="408"/>
      <c r="O21" s="408"/>
      <c r="P21" s="408"/>
      <c r="Q21" s="408"/>
      <c r="R21" s="408"/>
      <c r="S21" s="408"/>
      <c r="T21" s="408"/>
      <c r="U21" s="408"/>
      <c r="V21" s="408"/>
      <c r="W21" s="408"/>
      <c r="X21" s="607"/>
      <c r="Y21" s="128" t="s">
        <v>51</v>
      </c>
      <c r="Z21" s="129"/>
      <c r="AA21" s="130"/>
      <c r="AB21" s="188"/>
      <c r="AC21" s="188"/>
      <c r="AD21" s="188"/>
      <c r="AE21" s="2774" t="s">
        <v>59</v>
      </c>
      <c r="AF21" s="2774"/>
      <c r="AG21" s="2774"/>
      <c r="AH21" s="2774"/>
      <c r="AI21" s="2774"/>
      <c r="AJ21" s="995" t="s">
        <v>59</v>
      </c>
      <c r="AK21" s="995"/>
      <c r="AL21" s="995"/>
      <c r="AM21" s="995"/>
      <c r="AN21" s="995"/>
      <c r="AO21" s="188" t="s">
        <v>59</v>
      </c>
      <c r="AP21" s="188"/>
      <c r="AQ21" s="188"/>
      <c r="AR21" s="188"/>
      <c r="AS21" s="188"/>
      <c r="AT21" s="169" t="s">
        <v>59</v>
      </c>
      <c r="AU21" s="169"/>
      <c r="AV21" s="169"/>
      <c r="AW21" s="169"/>
      <c r="AX21" s="189"/>
      <c r="AY21" s="15"/>
      <c r="AZ21" s="15"/>
    </row>
    <row r="22" spans="1:55" ht="32.25" customHeight="1">
      <c r="A22" s="180"/>
      <c r="B22" s="181"/>
      <c r="C22" s="181"/>
      <c r="D22" s="181"/>
      <c r="E22" s="181"/>
      <c r="F22" s="182"/>
      <c r="G22" s="608"/>
      <c r="H22" s="236"/>
      <c r="I22" s="236"/>
      <c r="J22" s="236"/>
      <c r="K22" s="236"/>
      <c r="L22" s="236"/>
      <c r="M22" s="236"/>
      <c r="N22" s="236"/>
      <c r="O22" s="236"/>
      <c r="P22" s="236"/>
      <c r="Q22" s="236"/>
      <c r="R22" s="236"/>
      <c r="S22" s="236"/>
      <c r="T22" s="236"/>
      <c r="U22" s="236"/>
      <c r="V22" s="236"/>
      <c r="W22" s="236"/>
      <c r="X22" s="237"/>
      <c r="Y22" s="128" t="s">
        <v>52</v>
      </c>
      <c r="Z22" s="129"/>
      <c r="AA22" s="130"/>
      <c r="AB22" s="190" t="s">
        <v>199</v>
      </c>
      <c r="AC22" s="190"/>
      <c r="AD22" s="190"/>
      <c r="AE22" s="2775">
        <v>100</v>
      </c>
      <c r="AF22" s="2775"/>
      <c r="AG22" s="2775"/>
      <c r="AH22" s="2775"/>
      <c r="AI22" s="2775"/>
      <c r="AJ22" s="1393">
        <v>100</v>
      </c>
      <c r="AK22" s="1393"/>
      <c r="AL22" s="1393"/>
      <c r="AM22" s="1393"/>
      <c r="AN22" s="1393"/>
      <c r="AO22" s="190">
        <v>100</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819" t="s">
        <v>1872</v>
      </c>
      <c r="H24" s="405"/>
      <c r="I24" s="405"/>
      <c r="J24" s="405"/>
      <c r="K24" s="405"/>
      <c r="L24" s="405"/>
      <c r="M24" s="405"/>
      <c r="N24" s="405"/>
      <c r="O24" s="405"/>
      <c r="P24" s="405"/>
      <c r="Q24" s="405"/>
      <c r="R24" s="405"/>
      <c r="S24" s="405"/>
      <c r="T24" s="405"/>
      <c r="U24" s="405"/>
      <c r="V24" s="405"/>
      <c r="W24" s="405"/>
      <c r="X24" s="605"/>
      <c r="Y24" s="226" t="s">
        <v>58</v>
      </c>
      <c r="Z24" s="227"/>
      <c r="AA24" s="228"/>
      <c r="AB24" s="229"/>
      <c r="AC24" s="227"/>
      <c r="AD24" s="228"/>
      <c r="AE24" s="2772" t="s">
        <v>1871</v>
      </c>
      <c r="AF24" s="1393"/>
      <c r="AG24" s="1393"/>
      <c r="AH24" s="1393"/>
      <c r="AI24" s="1393"/>
      <c r="AJ24" s="2534" t="s">
        <v>1870</v>
      </c>
      <c r="AK24" s="811"/>
      <c r="AL24" s="811"/>
      <c r="AM24" s="811"/>
      <c r="AN24" s="811"/>
      <c r="AO24" s="1649" t="s">
        <v>1869</v>
      </c>
      <c r="AP24" s="2770"/>
      <c r="AQ24" s="2770"/>
      <c r="AR24" s="2770"/>
      <c r="AS24" s="2771"/>
      <c r="AT24" s="234" t="s">
        <v>358</v>
      </c>
      <c r="AU24" s="74"/>
      <c r="AV24" s="74"/>
      <c r="AW24" s="74"/>
      <c r="AX24" s="265"/>
      <c r="AY24" s="2"/>
      <c r="AZ24" s="3"/>
      <c r="BA24" s="3"/>
      <c r="BB24" s="3"/>
      <c r="BC24" s="3"/>
    </row>
    <row r="25" spans="1:55" ht="32.25" customHeight="1">
      <c r="A25" s="246"/>
      <c r="B25" s="247"/>
      <c r="C25" s="247"/>
      <c r="D25" s="247"/>
      <c r="E25" s="247"/>
      <c r="F25" s="248"/>
      <c r="G25" s="608"/>
      <c r="H25" s="236"/>
      <c r="I25" s="236"/>
      <c r="J25" s="236"/>
      <c r="K25" s="236"/>
      <c r="L25" s="236"/>
      <c r="M25" s="236"/>
      <c r="N25" s="236"/>
      <c r="O25" s="236"/>
      <c r="P25" s="236"/>
      <c r="Q25" s="236"/>
      <c r="R25" s="236"/>
      <c r="S25" s="236"/>
      <c r="T25" s="236"/>
      <c r="U25" s="236"/>
      <c r="V25" s="236"/>
      <c r="W25" s="236"/>
      <c r="X25" s="237"/>
      <c r="Y25" s="230" t="s">
        <v>144</v>
      </c>
      <c r="Z25" s="231"/>
      <c r="AA25" s="232"/>
      <c r="AB25" s="233"/>
      <c r="AC25" s="231"/>
      <c r="AD25" s="232"/>
      <c r="AE25" s="234"/>
      <c r="AF25" s="74"/>
      <c r="AG25" s="74"/>
      <c r="AH25" s="74"/>
      <c r="AI25" s="75"/>
      <c r="AJ25" s="235"/>
      <c r="AK25" s="236"/>
      <c r="AL25" s="236"/>
      <c r="AM25" s="236"/>
      <c r="AN25" s="237"/>
      <c r="AO25" s="235"/>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1868</v>
      </c>
      <c r="H27" s="527"/>
      <c r="I27" s="527"/>
      <c r="J27" s="527"/>
      <c r="K27" s="527"/>
      <c r="L27" s="527"/>
      <c r="M27" s="527"/>
      <c r="N27" s="527"/>
      <c r="O27" s="527"/>
      <c r="P27" s="527"/>
      <c r="Q27" s="527"/>
      <c r="R27" s="527"/>
      <c r="S27" s="527"/>
      <c r="T27" s="527"/>
      <c r="U27" s="527"/>
      <c r="V27" s="527"/>
      <c r="W27" s="527"/>
      <c r="X27" s="527"/>
      <c r="Y27" s="261" t="s">
        <v>62</v>
      </c>
      <c r="Z27" s="262"/>
      <c r="AA27" s="263"/>
      <c r="AB27" s="502" t="s">
        <v>1867</v>
      </c>
      <c r="AC27" s="503"/>
      <c r="AD27" s="532"/>
      <c r="AE27" s="740">
        <v>3046</v>
      </c>
      <c r="AF27" s="503"/>
      <c r="AG27" s="503"/>
      <c r="AH27" s="503"/>
      <c r="AI27" s="532"/>
      <c r="AJ27" s="740">
        <v>2295</v>
      </c>
      <c r="AK27" s="503"/>
      <c r="AL27" s="503"/>
      <c r="AM27" s="503"/>
      <c r="AN27" s="532"/>
      <c r="AO27" s="740">
        <v>3159</v>
      </c>
      <c r="AP27" s="503"/>
      <c r="AQ27" s="503"/>
      <c r="AR27" s="503"/>
      <c r="AS27" s="532"/>
      <c r="AT27" s="502" t="s">
        <v>358</v>
      </c>
      <c r="AU27" s="900"/>
      <c r="AV27" s="900"/>
      <c r="AW27" s="900"/>
      <c r="AX27" s="901"/>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777</v>
      </c>
      <c r="AC28" s="742"/>
      <c r="AD28" s="743"/>
      <c r="AE28" s="508" t="s">
        <v>1866</v>
      </c>
      <c r="AF28" s="509"/>
      <c r="AG28" s="509"/>
      <c r="AH28" s="509"/>
      <c r="AI28" s="510"/>
      <c r="AJ28" s="508" t="s">
        <v>1865</v>
      </c>
      <c r="AK28" s="509"/>
      <c r="AL28" s="509"/>
      <c r="AM28" s="509"/>
      <c r="AN28" s="510"/>
      <c r="AO28" s="508" t="s">
        <v>1864</v>
      </c>
      <c r="AP28" s="509"/>
      <c r="AQ28" s="509"/>
      <c r="AR28" s="509"/>
      <c r="AS28" s="510"/>
      <c r="AT28" s="502" t="s">
        <v>358</v>
      </c>
      <c r="AU28" s="900"/>
      <c r="AV28" s="900"/>
      <c r="AW28" s="900"/>
      <c r="AX28" s="901"/>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388"/>
      <c r="D30" s="1389"/>
      <c r="E30" s="1389"/>
      <c r="F30" s="1389"/>
      <c r="G30" s="1389"/>
      <c r="H30" s="1389"/>
      <c r="I30" s="1389"/>
      <c r="J30" s="1389"/>
      <c r="K30" s="1390"/>
      <c r="L30" s="292"/>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0</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664" t="s">
        <v>117</v>
      </c>
      <c r="AE40" s="755"/>
      <c r="AF40" s="755"/>
      <c r="AG40" s="548" t="s">
        <v>1863</v>
      </c>
      <c r="AH40" s="785"/>
      <c r="AI40" s="785"/>
      <c r="AJ40" s="785"/>
      <c r="AK40" s="785"/>
      <c r="AL40" s="785"/>
      <c r="AM40" s="785"/>
      <c r="AN40" s="785"/>
      <c r="AO40" s="785"/>
      <c r="AP40" s="785"/>
      <c r="AQ40" s="785"/>
      <c r="AR40" s="785"/>
      <c r="AS40" s="785"/>
      <c r="AT40" s="785"/>
      <c r="AU40" s="785"/>
      <c r="AV40" s="785"/>
      <c r="AW40" s="785"/>
      <c r="AX40" s="786"/>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676" t="s">
        <v>117</v>
      </c>
      <c r="AE41" s="677"/>
      <c r="AF41" s="677"/>
      <c r="AG41" s="769"/>
      <c r="AH41" s="770"/>
      <c r="AI41" s="770"/>
      <c r="AJ41" s="770"/>
      <c r="AK41" s="770"/>
      <c r="AL41" s="770"/>
      <c r="AM41" s="770"/>
      <c r="AN41" s="770"/>
      <c r="AO41" s="770"/>
      <c r="AP41" s="770"/>
      <c r="AQ41" s="770"/>
      <c r="AR41" s="770"/>
      <c r="AS41" s="770"/>
      <c r="AT41" s="770"/>
      <c r="AU41" s="770"/>
      <c r="AV41" s="770"/>
      <c r="AW41" s="770"/>
      <c r="AX41" s="771"/>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678" t="s">
        <v>117</v>
      </c>
      <c r="AE42" s="679"/>
      <c r="AF42" s="679"/>
      <c r="AG42" s="772"/>
      <c r="AH42" s="773"/>
      <c r="AI42" s="773"/>
      <c r="AJ42" s="773"/>
      <c r="AK42" s="773"/>
      <c r="AL42" s="773"/>
      <c r="AM42" s="773"/>
      <c r="AN42" s="773"/>
      <c r="AO42" s="773"/>
      <c r="AP42" s="773"/>
      <c r="AQ42" s="773"/>
      <c r="AR42" s="773"/>
      <c r="AS42" s="773"/>
      <c r="AT42" s="773"/>
      <c r="AU42" s="773"/>
      <c r="AV42" s="773"/>
      <c r="AW42" s="773"/>
      <c r="AX42" s="774"/>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680" t="s">
        <v>117</v>
      </c>
      <c r="AE43" s="681"/>
      <c r="AF43" s="681"/>
      <c r="AG43" s="362" t="s">
        <v>1862</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116</v>
      </c>
      <c r="AE44" s="677"/>
      <c r="AF44" s="677"/>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676" t="s">
        <v>117</v>
      </c>
      <c r="AE45" s="677"/>
      <c r="AF45" s="677"/>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676" t="s">
        <v>1861</v>
      </c>
      <c r="AE46" s="677"/>
      <c r="AF46" s="677"/>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117</v>
      </c>
      <c r="AE47" s="677"/>
      <c r="AF47" s="677"/>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678" t="s">
        <v>145</v>
      </c>
      <c r="AE48" s="679"/>
      <c r="AF48" s="679"/>
      <c r="AG48" s="772"/>
      <c r="AH48" s="773"/>
      <c r="AI48" s="773"/>
      <c r="AJ48" s="773"/>
      <c r="AK48" s="773"/>
      <c r="AL48" s="773"/>
      <c r="AM48" s="773"/>
      <c r="AN48" s="773"/>
      <c r="AO48" s="773"/>
      <c r="AP48" s="773"/>
      <c r="AQ48" s="773"/>
      <c r="AR48" s="773"/>
      <c r="AS48" s="773"/>
      <c r="AT48" s="773"/>
      <c r="AU48" s="773"/>
      <c r="AV48" s="773"/>
      <c r="AW48" s="773"/>
      <c r="AX48" s="774"/>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680" t="s">
        <v>117</v>
      </c>
      <c r="AE49" s="681"/>
      <c r="AF49" s="681"/>
      <c r="AG49" s="362" t="s">
        <v>1860</v>
      </c>
      <c r="AH49" s="767"/>
      <c r="AI49" s="767"/>
      <c r="AJ49" s="767"/>
      <c r="AK49" s="767"/>
      <c r="AL49" s="767"/>
      <c r="AM49" s="767"/>
      <c r="AN49" s="767"/>
      <c r="AO49" s="767"/>
      <c r="AP49" s="767"/>
      <c r="AQ49" s="767"/>
      <c r="AR49" s="767"/>
      <c r="AS49" s="767"/>
      <c r="AT49" s="767"/>
      <c r="AU49" s="767"/>
      <c r="AV49" s="767"/>
      <c r="AW49" s="767"/>
      <c r="AX49" s="768"/>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117</v>
      </c>
      <c r="AE50" s="677"/>
      <c r="AF50" s="677"/>
      <c r="AG50" s="769"/>
      <c r="AH50" s="770"/>
      <c r="AI50" s="770"/>
      <c r="AJ50" s="770"/>
      <c r="AK50" s="770"/>
      <c r="AL50" s="770"/>
      <c r="AM50" s="770"/>
      <c r="AN50" s="770"/>
      <c r="AO50" s="770"/>
      <c r="AP50" s="770"/>
      <c r="AQ50" s="770"/>
      <c r="AR50" s="770"/>
      <c r="AS50" s="770"/>
      <c r="AT50" s="770"/>
      <c r="AU50" s="770"/>
      <c r="AV50" s="770"/>
      <c r="AW50" s="770"/>
      <c r="AX50" s="771"/>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676" t="s">
        <v>117</v>
      </c>
      <c r="AE51" s="677"/>
      <c r="AF51" s="677"/>
      <c r="AG51" s="769"/>
      <c r="AH51" s="770"/>
      <c r="AI51" s="770"/>
      <c r="AJ51" s="770"/>
      <c r="AK51" s="770"/>
      <c r="AL51" s="770"/>
      <c r="AM51" s="770"/>
      <c r="AN51" s="770"/>
      <c r="AO51" s="770"/>
      <c r="AP51" s="770"/>
      <c r="AQ51" s="770"/>
      <c r="AR51" s="770"/>
      <c r="AS51" s="770"/>
      <c r="AT51" s="770"/>
      <c r="AU51" s="770"/>
      <c r="AV51" s="770"/>
      <c r="AW51" s="770"/>
      <c r="AX51" s="771"/>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37</v>
      </c>
      <c r="AE52" s="876"/>
      <c r="AF52" s="94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78" t="s">
        <v>1859</v>
      </c>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80"/>
    </row>
    <row r="57" spans="1:50" ht="66.75" customHeight="1" thickBot="1">
      <c r="A57" s="388"/>
      <c r="B57" s="389"/>
      <c r="C57" s="396" t="s">
        <v>103</v>
      </c>
      <c r="D57" s="397"/>
      <c r="E57" s="397"/>
      <c r="F57" s="398"/>
      <c r="G57" s="399" t="s">
        <v>1858</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2767"/>
      <c r="L67" s="2768"/>
      <c r="M67" s="2768"/>
      <c r="N67" s="2768"/>
      <c r="O67" s="2768"/>
      <c r="P67" s="2768"/>
      <c r="Q67" s="2768"/>
      <c r="R67" s="2769"/>
      <c r="S67" s="422" t="s">
        <v>111</v>
      </c>
      <c r="T67" s="426"/>
      <c r="U67" s="426"/>
      <c r="V67" s="426"/>
      <c r="W67" s="426"/>
      <c r="X67" s="426"/>
      <c r="Y67" s="426"/>
      <c r="Z67" s="442"/>
      <c r="AA67" s="710">
        <v>93</v>
      </c>
      <c r="AB67" s="709"/>
      <c r="AC67" s="709"/>
      <c r="AD67" s="709"/>
      <c r="AE67" s="709"/>
      <c r="AF67" s="709"/>
      <c r="AG67" s="709"/>
      <c r="AH67" s="709"/>
      <c r="AI67" s="422" t="s">
        <v>112</v>
      </c>
      <c r="AJ67" s="423"/>
      <c r="AK67" s="423"/>
      <c r="AL67" s="423"/>
      <c r="AM67" s="423"/>
      <c r="AN67" s="423"/>
      <c r="AO67" s="423"/>
      <c r="AP67" s="424"/>
      <c r="AQ67" s="704">
        <v>231</v>
      </c>
      <c r="AR67" s="704"/>
      <c r="AS67" s="704"/>
      <c r="AT67" s="704"/>
      <c r="AU67" s="704"/>
      <c r="AV67" s="704"/>
      <c r="AW67" s="704"/>
      <c r="AX67" s="705"/>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topLeftCell="B49" zoomScale="115" zoomScaleNormal="75" zoomScaleSheetLayoutView="115" workbookViewId="0">
      <selection activeCell="AQ1" sqref="AQ1:AX1"/>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274</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1894</v>
      </c>
      <c r="H3" s="836"/>
      <c r="I3" s="836"/>
      <c r="J3" s="836"/>
      <c r="K3" s="836"/>
      <c r="L3" s="836"/>
      <c r="M3" s="836"/>
      <c r="N3" s="836"/>
      <c r="O3" s="836"/>
      <c r="P3" s="836"/>
      <c r="Q3" s="836"/>
      <c r="R3" s="836"/>
      <c r="S3" s="836"/>
      <c r="T3" s="836"/>
      <c r="U3" s="836"/>
      <c r="V3" s="836"/>
      <c r="W3" s="836"/>
      <c r="X3" s="836"/>
      <c r="Y3" s="60" t="s">
        <v>245</v>
      </c>
      <c r="Z3" s="61"/>
      <c r="AA3" s="61"/>
      <c r="AB3" s="61"/>
      <c r="AC3" s="61"/>
      <c r="AD3" s="62"/>
      <c r="AE3" s="837" t="s">
        <v>212</v>
      </c>
      <c r="AF3" s="715"/>
      <c r="AG3" s="715"/>
      <c r="AH3" s="715"/>
      <c r="AI3" s="715"/>
      <c r="AJ3" s="715"/>
      <c r="AK3" s="715"/>
      <c r="AL3" s="715"/>
      <c r="AM3" s="715"/>
      <c r="AN3" s="715"/>
      <c r="AO3" s="715"/>
      <c r="AP3" s="838"/>
      <c r="AQ3" s="66" t="s">
        <v>8</v>
      </c>
      <c r="AR3" s="61"/>
      <c r="AS3" s="61"/>
      <c r="AT3" s="61"/>
      <c r="AU3" s="61"/>
      <c r="AV3" s="61"/>
      <c r="AW3" s="61"/>
      <c r="AX3" s="67"/>
    </row>
    <row r="4" spans="1:50" ht="30" customHeight="1">
      <c r="A4" s="84" t="s">
        <v>9</v>
      </c>
      <c r="B4" s="85"/>
      <c r="C4" s="85"/>
      <c r="D4" s="85"/>
      <c r="E4" s="85"/>
      <c r="F4" s="86"/>
      <c r="G4" s="832" t="s">
        <v>1893</v>
      </c>
      <c r="H4" s="833"/>
      <c r="I4" s="833"/>
      <c r="J4" s="833"/>
      <c r="K4" s="833"/>
      <c r="L4" s="833"/>
      <c r="M4" s="833"/>
      <c r="N4" s="833"/>
      <c r="O4" s="833"/>
      <c r="P4" s="833"/>
      <c r="Q4" s="833"/>
      <c r="R4" s="833"/>
      <c r="S4" s="833"/>
      <c r="T4" s="833"/>
      <c r="U4" s="833"/>
      <c r="V4" s="723"/>
      <c r="W4" s="723"/>
      <c r="X4" s="723"/>
      <c r="Y4" s="90" t="s">
        <v>11</v>
      </c>
      <c r="Z4" s="91"/>
      <c r="AA4" s="91"/>
      <c r="AB4" s="91"/>
      <c r="AC4" s="91"/>
      <c r="AD4" s="92"/>
      <c r="AE4" s="719" t="s">
        <v>277</v>
      </c>
      <c r="AF4" s="720"/>
      <c r="AG4" s="720"/>
      <c r="AH4" s="720"/>
      <c r="AI4" s="720"/>
      <c r="AJ4" s="720"/>
      <c r="AK4" s="720"/>
      <c r="AL4" s="720"/>
      <c r="AM4" s="720"/>
      <c r="AN4" s="720"/>
      <c r="AO4" s="720"/>
      <c r="AP4" s="721"/>
      <c r="AQ4" s="457" t="s">
        <v>276</v>
      </c>
      <c r="AR4" s="458"/>
      <c r="AS4" s="458"/>
      <c r="AT4" s="458"/>
      <c r="AU4" s="458"/>
      <c r="AV4" s="458"/>
      <c r="AW4" s="458"/>
      <c r="AX4" s="459"/>
    </row>
    <row r="5" spans="1:50" ht="30" customHeight="1">
      <c r="A5" s="99" t="s">
        <v>14</v>
      </c>
      <c r="B5" s="100"/>
      <c r="C5" s="100"/>
      <c r="D5" s="100"/>
      <c r="E5" s="100"/>
      <c r="F5" s="100"/>
      <c r="G5" s="834" t="s">
        <v>15</v>
      </c>
      <c r="H5" s="723"/>
      <c r="I5" s="723"/>
      <c r="J5" s="723"/>
      <c r="K5" s="723"/>
      <c r="L5" s="723"/>
      <c r="M5" s="723"/>
      <c r="N5" s="723"/>
      <c r="O5" s="723"/>
      <c r="P5" s="723"/>
      <c r="Q5" s="723"/>
      <c r="R5" s="723"/>
      <c r="S5" s="723"/>
      <c r="T5" s="723"/>
      <c r="U5" s="723"/>
      <c r="V5" s="723"/>
      <c r="W5" s="723"/>
      <c r="X5" s="723"/>
      <c r="Y5" s="103" t="s">
        <v>16</v>
      </c>
      <c r="Z5" s="104"/>
      <c r="AA5" s="104"/>
      <c r="AB5" s="104"/>
      <c r="AC5" s="104"/>
      <c r="AD5" s="105"/>
      <c r="AE5" s="722" t="s">
        <v>240</v>
      </c>
      <c r="AF5" s="722"/>
      <c r="AG5" s="722"/>
      <c r="AH5" s="722"/>
      <c r="AI5" s="722"/>
      <c r="AJ5" s="722"/>
      <c r="AK5" s="722"/>
      <c r="AL5" s="722"/>
      <c r="AM5" s="722"/>
      <c r="AN5" s="722"/>
      <c r="AO5" s="722"/>
      <c r="AP5" s="722"/>
      <c r="AQ5" s="723"/>
      <c r="AR5" s="723"/>
      <c r="AS5" s="723"/>
      <c r="AT5" s="723"/>
      <c r="AU5" s="723"/>
      <c r="AV5" s="723"/>
      <c r="AW5" s="723"/>
      <c r="AX5" s="724"/>
    </row>
    <row r="6" spans="1:50" ht="39.950000000000003" customHeight="1">
      <c r="A6" s="68" t="s">
        <v>18</v>
      </c>
      <c r="B6" s="69"/>
      <c r="C6" s="69"/>
      <c r="D6" s="69"/>
      <c r="E6" s="69"/>
      <c r="F6" s="69"/>
      <c r="G6" s="449" t="s">
        <v>275</v>
      </c>
      <c r="H6" s="450"/>
      <c r="I6" s="450"/>
      <c r="J6" s="450"/>
      <c r="K6" s="450"/>
      <c r="L6" s="450"/>
      <c r="M6" s="450"/>
      <c r="N6" s="450"/>
      <c r="O6" s="450"/>
      <c r="P6" s="450"/>
      <c r="Q6" s="450"/>
      <c r="R6" s="450"/>
      <c r="S6" s="450"/>
      <c r="T6" s="450"/>
      <c r="U6" s="450"/>
      <c r="V6" s="826"/>
      <c r="W6" s="826"/>
      <c r="X6" s="826"/>
      <c r="Y6" s="73" t="s">
        <v>238</v>
      </c>
      <c r="Z6" s="74"/>
      <c r="AA6" s="74"/>
      <c r="AB6" s="74"/>
      <c r="AC6" s="74"/>
      <c r="AD6" s="75"/>
      <c r="AE6" s="559" t="s">
        <v>1892</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828" t="s">
        <v>1891</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1890</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726" t="s">
        <v>700</v>
      </c>
      <c r="Q11" s="726"/>
      <c r="R11" s="726"/>
      <c r="S11" s="726"/>
      <c r="T11" s="726"/>
      <c r="U11" s="726"/>
      <c r="V11" s="726"/>
      <c r="W11" s="726" t="s">
        <v>700</v>
      </c>
      <c r="X11" s="726"/>
      <c r="Y11" s="726"/>
      <c r="Z11" s="726"/>
      <c r="AA11" s="726"/>
      <c r="AB11" s="726"/>
      <c r="AC11" s="726"/>
      <c r="AD11" s="726" t="s">
        <v>700</v>
      </c>
      <c r="AE11" s="726"/>
      <c r="AF11" s="726"/>
      <c r="AG11" s="726"/>
      <c r="AH11" s="726"/>
      <c r="AI11" s="726"/>
      <c r="AJ11" s="726"/>
      <c r="AK11" s="726" t="s">
        <v>700</v>
      </c>
      <c r="AL11" s="726"/>
      <c r="AM11" s="726"/>
      <c r="AN11" s="726"/>
      <c r="AO11" s="726"/>
      <c r="AP11" s="726"/>
      <c r="AQ11" s="726"/>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823">
        <v>604</v>
      </c>
      <c r="Q12" s="823"/>
      <c r="R12" s="823"/>
      <c r="S12" s="823"/>
      <c r="T12" s="823"/>
      <c r="U12" s="823"/>
      <c r="V12" s="823"/>
      <c r="W12" s="825">
        <v>324</v>
      </c>
      <c r="X12" s="825"/>
      <c r="Y12" s="825"/>
      <c r="Z12" s="825"/>
      <c r="AA12" s="825"/>
      <c r="AB12" s="825"/>
      <c r="AC12" s="825"/>
      <c r="AD12" s="157">
        <v>676</v>
      </c>
      <c r="AE12" s="157"/>
      <c r="AF12" s="157"/>
      <c r="AG12" s="157"/>
      <c r="AH12" s="157"/>
      <c r="AI12" s="157"/>
      <c r="AJ12" s="157"/>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574" t="s">
        <v>700</v>
      </c>
      <c r="Q13" s="574"/>
      <c r="R13" s="574"/>
      <c r="S13" s="574"/>
      <c r="T13" s="574"/>
      <c r="U13" s="574"/>
      <c r="V13" s="574"/>
      <c r="W13" s="2782" t="s">
        <v>254</v>
      </c>
      <c r="X13" s="574"/>
      <c r="Y13" s="574"/>
      <c r="Z13" s="574"/>
      <c r="AA13" s="574"/>
      <c r="AB13" s="574"/>
      <c r="AC13" s="574"/>
      <c r="AD13" s="574" t="s">
        <v>700</v>
      </c>
      <c r="AE13" s="574"/>
      <c r="AF13" s="574"/>
      <c r="AG13" s="574"/>
      <c r="AH13" s="574"/>
      <c r="AI13" s="574"/>
      <c r="AJ13" s="574"/>
      <c r="AK13" s="574" t="s">
        <v>700</v>
      </c>
      <c r="AL13" s="574"/>
      <c r="AM13" s="574"/>
      <c r="AN13" s="574"/>
      <c r="AO13" s="574"/>
      <c r="AP13" s="574"/>
      <c r="AQ13" s="574"/>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574" t="s">
        <v>700</v>
      </c>
      <c r="Q14" s="574"/>
      <c r="R14" s="574"/>
      <c r="S14" s="574"/>
      <c r="T14" s="574"/>
      <c r="U14" s="574"/>
      <c r="V14" s="574"/>
      <c r="W14" s="574" t="s">
        <v>254</v>
      </c>
      <c r="X14" s="574"/>
      <c r="Y14" s="574"/>
      <c r="Z14" s="574"/>
      <c r="AA14" s="574"/>
      <c r="AB14" s="574"/>
      <c r="AC14" s="574"/>
      <c r="AD14" s="574" t="s">
        <v>700</v>
      </c>
      <c r="AE14" s="574"/>
      <c r="AF14" s="574"/>
      <c r="AG14" s="574"/>
      <c r="AH14" s="574"/>
      <c r="AI14" s="574"/>
      <c r="AJ14" s="574"/>
      <c r="AK14" s="574" t="s">
        <v>700</v>
      </c>
      <c r="AL14" s="574"/>
      <c r="AM14" s="574"/>
      <c r="AN14" s="574"/>
      <c r="AO14" s="574"/>
      <c r="AP14" s="574"/>
      <c r="AQ14" s="574"/>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574" t="s">
        <v>700</v>
      </c>
      <c r="Q15" s="574"/>
      <c r="R15" s="574"/>
      <c r="S15" s="574"/>
      <c r="T15" s="574"/>
      <c r="U15" s="574"/>
      <c r="V15" s="574"/>
      <c r="W15" s="574" t="s">
        <v>700</v>
      </c>
      <c r="X15" s="574"/>
      <c r="Y15" s="574"/>
      <c r="Z15" s="574"/>
      <c r="AA15" s="574"/>
      <c r="AB15" s="574"/>
      <c r="AC15" s="574"/>
      <c r="AD15" s="574" t="s">
        <v>700</v>
      </c>
      <c r="AE15" s="574"/>
      <c r="AF15" s="574"/>
      <c r="AG15" s="574"/>
      <c r="AH15" s="574"/>
      <c r="AI15" s="574"/>
      <c r="AJ15" s="574"/>
      <c r="AK15" s="574" t="s">
        <v>700</v>
      </c>
      <c r="AL15" s="574"/>
      <c r="AM15" s="574"/>
      <c r="AN15" s="574"/>
      <c r="AO15" s="574"/>
      <c r="AP15" s="574"/>
      <c r="AQ15" s="574"/>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44">
        <v>604</v>
      </c>
      <c r="Q16" s="1644"/>
      <c r="R16" s="1644"/>
      <c r="S16" s="1644"/>
      <c r="T16" s="1644"/>
      <c r="U16" s="1644"/>
      <c r="V16" s="1644"/>
      <c r="W16" s="473">
        <v>324</v>
      </c>
      <c r="X16" s="473"/>
      <c r="Y16" s="473"/>
      <c r="Z16" s="473"/>
      <c r="AA16" s="473"/>
      <c r="AB16" s="473"/>
      <c r="AC16" s="473"/>
      <c r="AD16" s="165">
        <v>676</v>
      </c>
      <c r="AE16" s="165"/>
      <c r="AF16" s="165"/>
      <c r="AG16" s="165"/>
      <c r="AH16" s="165"/>
      <c r="AI16" s="165"/>
      <c r="AJ16" s="165"/>
      <c r="AK16" s="165" t="s">
        <v>450</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2783">
        <v>604</v>
      </c>
      <c r="Q17" s="2783"/>
      <c r="R17" s="2783"/>
      <c r="S17" s="2783"/>
      <c r="T17" s="2783"/>
      <c r="U17" s="2783"/>
      <c r="V17" s="2783"/>
      <c r="W17" s="2784">
        <v>324</v>
      </c>
      <c r="X17" s="2784"/>
      <c r="Y17" s="2784"/>
      <c r="Z17" s="2784"/>
      <c r="AA17" s="2784"/>
      <c r="AB17" s="2784"/>
      <c r="AC17" s="2784"/>
      <c r="AD17" s="2785">
        <v>676</v>
      </c>
      <c r="AE17" s="2785"/>
      <c r="AF17" s="2785"/>
      <c r="AG17" s="2785"/>
      <c r="AH17" s="2785"/>
      <c r="AI17" s="2785"/>
      <c r="AJ17" s="2785"/>
      <c r="AK17" s="2786"/>
      <c r="AL17" s="2786"/>
      <c r="AM17" s="2786"/>
      <c r="AN17" s="2786"/>
      <c r="AO17" s="2786"/>
      <c r="AP17" s="2786"/>
      <c r="AQ17" s="2786"/>
      <c r="AR17" s="2786"/>
      <c r="AS17" s="2786"/>
      <c r="AT17" s="2786"/>
      <c r="AU17" s="2786"/>
      <c r="AV17" s="2786"/>
      <c r="AW17" s="2786"/>
      <c r="AX17" s="2787"/>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819" t="s">
        <v>1889</v>
      </c>
      <c r="H20" s="405"/>
      <c r="I20" s="405"/>
      <c r="J20" s="405"/>
      <c r="K20" s="405"/>
      <c r="L20" s="405"/>
      <c r="M20" s="405"/>
      <c r="N20" s="405"/>
      <c r="O20" s="405"/>
      <c r="P20" s="405"/>
      <c r="Q20" s="405"/>
      <c r="R20" s="405"/>
      <c r="S20" s="405"/>
      <c r="T20" s="405"/>
      <c r="U20" s="405"/>
      <c r="V20" s="405"/>
      <c r="W20" s="405"/>
      <c r="X20" s="605"/>
      <c r="Y20" s="204" t="s">
        <v>49</v>
      </c>
      <c r="Z20" s="205"/>
      <c r="AA20" s="206"/>
      <c r="AB20" s="207" t="s">
        <v>696</v>
      </c>
      <c r="AC20" s="207"/>
      <c r="AD20" s="207"/>
      <c r="AE20" s="802">
        <v>366</v>
      </c>
      <c r="AF20" s="803"/>
      <c r="AG20" s="803"/>
      <c r="AH20" s="803"/>
      <c r="AI20" s="804"/>
      <c r="AJ20" s="1395">
        <v>433</v>
      </c>
      <c r="AK20" s="1395"/>
      <c r="AL20" s="1395"/>
      <c r="AM20" s="1395"/>
      <c r="AN20" s="1395"/>
      <c r="AO20" s="173">
        <v>137</v>
      </c>
      <c r="AP20" s="173"/>
      <c r="AQ20" s="173"/>
      <c r="AR20" s="173"/>
      <c r="AS20" s="173"/>
      <c r="AT20" s="174"/>
      <c r="AU20" s="174"/>
      <c r="AV20" s="174"/>
      <c r="AW20" s="174"/>
      <c r="AX20" s="175"/>
    </row>
    <row r="21" spans="1:55" ht="23.85" customHeight="1">
      <c r="A21" s="180"/>
      <c r="B21" s="181"/>
      <c r="C21" s="181"/>
      <c r="D21" s="181"/>
      <c r="E21" s="181"/>
      <c r="F21" s="182"/>
      <c r="G21" s="606"/>
      <c r="H21" s="408"/>
      <c r="I21" s="408"/>
      <c r="J21" s="408"/>
      <c r="K21" s="408"/>
      <c r="L21" s="408"/>
      <c r="M21" s="408"/>
      <c r="N21" s="408"/>
      <c r="O21" s="408"/>
      <c r="P21" s="408"/>
      <c r="Q21" s="408"/>
      <c r="R21" s="408"/>
      <c r="S21" s="408"/>
      <c r="T21" s="408"/>
      <c r="U21" s="408"/>
      <c r="V21" s="408"/>
      <c r="W21" s="408"/>
      <c r="X21" s="607"/>
      <c r="Y21" s="128" t="s">
        <v>51</v>
      </c>
      <c r="Z21" s="129"/>
      <c r="AA21" s="130"/>
      <c r="AB21" s="188"/>
      <c r="AC21" s="188"/>
      <c r="AD21" s="188"/>
      <c r="AE21" s="2788" t="s">
        <v>552</v>
      </c>
      <c r="AF21" s="2789"/>
      <c r="AG21" s="2789"/>
      <c r="AH21" s="2789"/>
      <c r="AI21" s="2790"/>
      <c r="AJ21" s="2791" t="s">
        <v>552</v>
      </c>
      <c r="AK21" s="2774"/>
      <c r="AL21" s="2774"/>
      <c r="AM21" s="2774"/>
      <c r="AN21" s="2774"/>
      <c r="AO21" s="188" t="s">
        <v>552</v>
      </c>
      <c r="AP21" s="188"/>
      <c r="AQ21" s="188"/>
      <c r="AR21" s="188"/>
      <c r="AS21" s="188"/>
      <c r="AT21" s="169" t="s">
        <v>1888</v>
      </c>
      <c r="AU21" s="169"/>
      <c r="AV21" s="169"/>
      <c r="AW21" s="169"/>
      <c r="AX21" s="189"/>
      <c r="AY21" s="15"/>
    </row>
    <row r="22" spans="1:55" ht="32.25" customHeight="1">
      <c r="A22" s="180"/>
      <c r="B22" s="181"/>
      <c r="C22" s="181"/>
      <c r="D22" s="181"/>
      <c r="E22" s="181"/>
      <c r="F22" s="182"/>
      <c r="G22" s="608"/>
      <c r="H22" s="236"/>
      <c r="I22" s="236"/>
      <c r="J22" s="236"/>
      <c r="K22" s="236"/>
      <c r="L22" s="236"/>
      <c r="M22" s="236"/>
      <c r="N22" s="236"/>
      <c r="O22" s="236"/>
      <c r="P22" s="236"/>
      <c r="Q22" s="236"/>
      <c r="R22" s="236"/>
      <c r="S22" s="236"/>
      <c r="T22" s="236"/>
      <c r="U22" s="236"/>
      <c r="V22" s="236"/>
      <c r="W22" s="236"/>
      <c r="X22" s="237"/>
      <c r="Y22" s="128" t="s">
        <v>52</v>
      </c>
      <c r="Z22" s="129"/>
      <c r="AA22" s="130"/>
      <c r="AB22" s="190" t="s">
        <v>199</v>
      </c>
      <c r="AC22" s="190"/>
      <c r="AD22" s="190"/>
      <c r="AE22" s="2788">
        <v>0.48</v>
      </c>
      <c r="AF22" s="2789"/>
      <c r="AG22" s="2789"/>
      <c r="AH22" s="2789"/>
      <c r="AI22" s="2790"/>
      <c r="AJ22" s="2792">
        <v>0.5</v>
      </c>
      <c r="AK22" s="2775"/>
      <c r="AL22" s="2775"/>
      <c r="AM22" s="2775"/>
      <c r="AN22" s="2775"/>
      <c r="AO22" s="899">
        <v>0.52</v>
      </c>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819" t="s">
        <v>1887</v>
      </c>
      <c r="H24" s="405"/>
      <c r="I24" s="405"/>
      <c r="J24" s="405"/>
      <c r="K24" s="405"/>
      <c r="L24" s="405"/>
      <c r="M24" s="405"/>
      <c r="N24" s="405"/>
      <c r="O24" s="405"/>
      <c r="P24" s="405"/>
      <c r="Q24" s="405"/>
      <c r="R24" s="405"/>
      <c r="S24" s="405"/>
      <c r="T24" s="405"/>
      <c r="U24" s="405"/>
      <c r="V24" s="405"/>
      <c r="W24" s="405"/>
      <c r="X24" s="605"/>
      <c r="Y24" s="226" t="s">
        <v>58</v>
      </c>
      <c r="Z24" s="227"/>
      <c r="AA24" s="228"/>
      <c r="AB24" s="229"/>
      <c r="AC24" s="227"/>
      <c r="AD24" s="228"/>
      <c r="AE24" s="2793">
        <v>25</v>
      </c>
      <c r="AF24" s="632"/>
      <c r="AG24" s="632"/>
      <c r="AH24" s="632"/>
      <c r="AI24" s="633"/>
      <c r="AJ24" s="811">
        <v>36</v>
      </c>
      <c r="AK24" s="811"/>
      <c r="AL24" s="811"/>
      <c r="AM24" s="811"/>
      <c r="AN24" s="811"/>
      <c r="AO24" s="173">
        <v>17</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608"/>
      <c r="H25" s="236"/>
      <c r="I25" s="236"/>
      <c r="J25" s="236"/>
      <c r="K25" s="236"/>
      <c r="L25" s="236"/>
      <c r="M25" s="236"/>
      <c r="N25" s="236"/>
      <c r="O25" s="236"/>
      <c r="P25" s="236"/>
      <c r="Q25" s="236"/>
      <c r="R25" s="236"/>
      <c r="S25" s="236"/>
      <c r="T25" s="236"/>
      <c r="U25" s="236"/>
      <c r="V25" s="236"/>
      <c r="W25" s="236"/>
      <c r="X25" s="237"/>
      <c r="Y25" s="230" t="s">
        <v>61</v>
      </c>
      <c r="Z25" s="231"/>
      <c r="AA25" s="232"/>
      <c r="AB25" s="233"/>
      <c r="AC25" s="231"/>
      <c r="AD25" s="232"/>
      <c r="AE25" s="234"/>
      <c r="AF25" s="74"/>
      <c r="AG25" s="74"/>
      <c r="AH25" s="74"/>
      <c r="AI25" s="75"/>
      <c r="AJ25" s="235"/>
      <c r="AK25" s="236"/>
      <c r="AL25" s="236"/>
      <c r="AM25" s="236"/>
      <c r="AN25" s="237"/>
      <c r="AO25" s="235"/>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1886</v>
      </c>
      <c r="H27" s="527"/>
      <c r="I27" s="527"/>
      <c r="J27" s="527"/>
      <c r="K27" s="527"/>
      <c r="L27" s="527"/>
      <c r="M27" s="527"/>
      <c r="N27" s="527"/>
      <c r="O27" s="527"/>
      <c r="P27" s="527"/>
      <c r="Q27" s="527"/>
      <c r="R27" s="527"/>
      <c r="S27" s="527"/>
      <c r="T27" s="527"/>
      <c r="U27" s="527"/>
      <c r="V27" s="527"/>
      <c r="W27" s="527"/>
      <c r="X27" s="527"/>
      <c r="Y27" s="261" t="s">
        <v>62</v>
      </c>
      <c r="Z27" s="262"/>
      <c r="AA27" s="263"/>
      <c r="AB27" s="264" t="s">
        <v>1885</v>
      </c>
      <c r="AC27" s="742"/>
      <c r="AD27" s="743"/>
      <c r="AE27" s="502">
        <v>53.5</v>
      </c>
      <c r="AF27" s="503"/>
      <c r="AG27" s="503"/>
      <c r="AH27" s="503"/>
      <c r="AI27" s="532"/>
      <c r="AJ27" s="502">
        <v>44.4</v>
      </c>
      <c r="AK27" s="503"/>
      <c r="AL27" s="503"/>
      <c r="AM27" s="503"/>
      <c r="AN27" s="532"/>
      <c r="AO27" s="502">
        <v>40.200000000000003</v>
      </c>
      <c r="AP27" s="503"/>
      <c r="AQ27" s="503"/>
      <c r="AR27" s="503"/>
      <c r="AS27" s="532"/>
      <c r="AT27" s="502" t="s">
        <v>254</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508" t="s">
        <v>1884</v>
      </c>
      <c r="AF28" s="509"/>
      <c r="AG28" s="509"/>
      <c r="AH28" s="509"/>
      <c r="AI28" s="510"/>
      <c r="AJ28" s="508" t="s">
        <v>1883</v>
      </c>
      <c r="AK28" s="509"/>
      <c r="AL28" s="509"/>
      <c r="AM28" s="509"/>
      <c r="AN28" s="510"/>
      <c r="AO28" s="2794" t="s">
        <v>1882</v>
      </c>
      <c r="AP28" s="2795"/>
      <c r="AQ28" s="2795"/>
      <c r="AR28" s="2795"/>
      <c r="AS28" s="2796"/>
      <c r="AT28" s="502" t="s">
        <v>254</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388"/>
      <c r="D30" s="1389"/>
      <c r="E30" s="1389"/>
      <c r="F30" s="1389"/>
      <c r="G30" s="1389"/>
      <c r="H30" s="1389"/>
      <c r="I30" s="1389"/>
      <c r="J30" s="1389"/>
      <c r="K30" s="1390"/>
      <c r="L30" s="292"/>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v>0</v>
      </c>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664" t="s">
        <v>171</v>
      </c>
      <c r="AE40" s="755"/>
      <c r="AF40" s="755"/>
      <c r="AG40" s="362" t="s">
        <v>1881</v>
      </c>
      <c r="AH40" s="1102"/>
      <c r="AI40" s="1102"/>
      <c r="AJ40" s="1102"/>
      <c r="AK40" s="1102"/>
      <c r="AL40" s="1102"/>
      <c r="AM40" s="1102"/>
      <c r="AN40" s="1102"/>
      <c r="AO40" s="1102"/>
      <c r="AP40" s="1102"/>
      <c r="AQ40" s="1102"/>
      <c r="AR40" s="1102"/>
      <c r="AS40" s="1102"/>
      <c r="AT40" s="1102"/>
      <c r="AU40" s="1102"/>
      <c r="AV40" s="1102"/>
      <c r="AW40" s="1102"/>
      <c r="AX40" s="1103"/>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676" t="s">
        <v>171</v>
      </c>
      <c r="AE41" s="677"/>
      <c r="AF41" s="677"/>
      <c r="AG41" s="1104"/>
      <c r="AH41" s="1105"/>
      <c r="AI41" s="1105"/>
      <c r="AJ41" s="1105"/>
      <c r="AK41" s="1105"/>
      <c r="AL41" s="1105"/>
      <c r="AM41" s="1105"/>
      <c r="AN41" s="1105"/>
      <c r="AO41" s="1105"/>
      <c r="AP41" s="1105"/>
      <c r="AQ41" s="1105"/>
      <c r="AR41" s="1105"/>
      <c r="AS41" s="1105"/>
      <c r="AT41" s="1105"/>
      <c r="AU41" s="1105"/>
      <c r="AV41" s="1105"/>
      <c r="AW41" s="1105"/>
      <c r="AX41" s="1106"/>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678" t="s">
        <v>171</v>
      </c>
      <c r="AE42" s="679"/>
      <c r="AF42" s="679"/>
      <c r="AG42" s="1107"/>
      <c r="AH42" s="1108"/>
      <c r="AI42" s="1108"/>
      <c r="AJ42" s="1108"/>
      <c r="AK42" s="1108"/>
      <c r="AL42" s="1108"/>
      <c r="AM42" s="1108"/>
      <c r="AN42" s="1108"/>
      <c r="AO42" s="1108"/>
      <c r="AP42" s="1108"/>
      <c r="AQ42" s="1108"/>
      <c r="AR42" s="1108"/>
      <c r="AS42" s="1108"/>
      <c r="AT42" s="1108"/>
      <c r="AU42" s="1108"/>
      <c r="AV42" s="1108"/>
      <c r="AW42" s="1108"/>
      <c r="AX42" s="1109"/>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680" t="s">
        <v>171</v>
      </c>
      <c r="AE43" s="681"/>
      <c r="AF43" s="681"/>
      <c r="AG43" s="362" t="s">
        <v>1880</v>
      </c>
      <c r="AH43" s="767"/>
      <c r="AI43" s="767"/>
      <c r="AJ43" s="767"/>
      <c r="AK43" s="767"/>
      <c r="AL43" s="767"/>
      <c r="AM43" s="767"/>
      <c r="AN43" s="767"/>
      <c r="AO43" s="767"/>
      <c r="AP43" s="767"/>
      <c r="AQ43" s="767"/>
      <c r="AR43" s="767"/>
      <c r="AS43" s="767"/>
      <c r="AT43" s="767"/>
      <c r="AU43" s="767"/>
      <c r="AV43" s="767"/>
      <c r="AW43" s="767"/>
      <c r="AX43" s="76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249</v>
      </c>
      <c r="AE44" s="677"/>
      <c r="AF44" s="677"/>
      <c r="AG44" s="769"/>
      <c r="AH44" s="770"/>
      <c r="AI44" s="770"/>
      <c r="AJ44" s="770"/>
      <c r="AK44" s="770"/>
      <c r="AL44" s="770"/>
      <c r="AM44" s="770"/>
      <c r="AN44" s="770"/>
      <c r="AO44" s="770"/>
      <c r="AP44" s="770"/>
      <c r="AQ44" s="770"/>
      <c r="AR44" s="770"/>
      <c r="AS44" s="770"/>
      <c r="AT44" s="770"/>
      <c r="AU44" s="770"/>
      <c r="AV44" s="770"/>
      <c r="AW44" s="770"/>
      <c r="AX44" s="771"/>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676" t="s">
        <v>171</v>
      </c>
      <c r="AE45" s="677"/>
      <c r="AF45" s="677"/>
      <c r="AG45" s="769"/>
      <c r="AH45" s="770"/>
      <c r="AI45" s="770"/>
      <c r="AJ45" s="770"/>
      <c r="AK45" s="770"/>
      <c r="AL45" s="770"/>
      <c r="AM45" s="770"/>
      <c r="AN45" s="770"/>
      <c r="AO45" s="770"/>
      <c r="AP45" s="770"/>
      <c r="AQ45" s="770"/>
      <c r="AR45" s="770"/>
      <c r="AS45" s="770"/>
      <c r="AT45" s="770"/>
      <c r="AU45" s="770"/>
      <c r="AV45" s="770"/>
      <c r="AW45" s="770"/>
      <c r="AX45" s="771"/>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676" t="s">
        <v>249</v>
      </c>
      <c r="AE46" s="677"/>
      <c r="AF46" s="677"/>
      <c r="AG46" s="769"/>
      <c r="AH46" s="770"/>
      <c r="AI46" s="770"/>
      <c r="AJ46" s="770"/>
      <c r="AK46" s="770"/>
      <c r="AL46" s="770"/>
      <c r="AM46" s="770"/>
      <c r="AN46" s="770"/>
      <c r="AO46" s="770"/>
      <c r="AP46" s="770"/>
      <c r="AQ46" s="770"/>
      <c r="AR46" s="770"/>
      <c r="AS46" s="770"/>
      <c r="AT46" s="770"/>
      <c r="AU46" s="770"/>
      <c r="AV46" s="770"/>
      <c r="AW46" s="770"/>
      <c r="AX46" s="771"/>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171</v>
      </c>
      <c r="AE47" s="677"/>
      <c r="AF47" s="677"/>
      <c r="AG47" s="769"/>
      <c r="AH47" s="770"/>
      <c r="AI47" s="770"/>
      <c r="AJ47" s="770"/>
      <c r="AK47" s="770"/>
      <c r="AL47" s="770"/>
      <c r="AM47" s="770"/>
      <c r="AN47" s="770"/>
      <c r="AO47" s="770"/>
      <c r="AP47" s="770"/>
      <c r="AQ47" s="770"/>
      <c r="AR47" s="770"/>
      <c r="AS47" s="770"/>
      <c r="AT47" s="770"/>
      <c r="AU47" s="770"/>
      <c r="AV47" s="770"/>
      <c r="AW47" s="770"/>
      <c r="AX47" s="771"/>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678" t="s">
        <v>249</v>
      </c>
      <c r="AE48" s="679"/>
      <c r="AF48" s="679"/>
      <c r="AG48" s="772"/>
      <c r="AH48" s="773"/>
      <c r="AI48" s="773"/>
      <c r="AJ48" s="773"/>
      <c r="AK48" s="773"/>
      <c r="AL48" s="773"/>
      <c r="AM48" s="773"/>
      <c r="AN48" s="773"/>
      <c r="AO48" s="773"/>
      <c r="AP48" s="773"/>
      <c r="AQ48" s="773"/>
      <c r="AR48" s="773"/>
      <c r="AS48" s="773"/>
      <c r="AT48" s="773"/>
      <c r="AU48" s="773"/>
      <c r="AV48" s="773"/>
      <c r="AW48" s="773"/>
      <c r="AX48" s="774"/>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680" t="s">
        <v>171</v>
      </c>
      <c r="AE49" s="681"/>
      <c r="AF49" s="681"/>
      <c r="AG49" s="362" t="s">
        <v>1879</v>
      </c>
      <c r="AH49" s="767"/>
      <c r="AI49" s="767"/>
      <c r="AJ49" s="767"/>
      <c r="AK49" s="767"/>
      <c r="AL49" s="767"/>
      <c r="AM49" s="767"/>
      <c r="AN49" s="767"/>
      <c r="AO49" s="767"/>
      <c r="AP49" s="767"/>
      <c r="AQ49" s="767"/>
      <c r="AR49" s="767"/>
      <c r="AS49" s="767"/>
      <c r="AT49" s="767"/>
      <c r="AU49" s="767"/>
      <c r="AV49" s="767"/>
      <c r="AW49" s="767"/>
      <c r="AX49" s="76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171</v>
      </c>
      <c r="AE50" s="677"/>
      <c r="AF50" s="677"/>
      <c r="AG50" s="769"/>
      <c r="AH50" s="770"/>
      <c r="AI50" s="770"/>
      <c r="AJ50" s="770"/>
      <c r="AK50" s="770"/>
      <c r="AL50" s="770"/>
      <c r="AM50" s="770"/>
      <c r="AN50" s="770"/>
      <c r="AO50" s="770"/>
      <c r="AP50" s="770"/>
      <c r="AQ50" s="770"/>
      <c r="AR50" s="770"/>
      <c r="AS50" s="770"/>
      <c r="AT50" s="770"/>
      <c r="AU50" s="770"/>
      <c r="AV50" s="770"/>
      <c r="AW50" s="770"/>
      <c r="AX50" s="771"/>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676" t="s">
        <v>171</v>
      </c>
      <c r="AE51" s="677"/>
      <c r="AF51" s="677"/>
      <c r="AG51" s="769"/>
      <c r="AH51" s="770"/>
      <c r="AI51" s="770"/>
      <c r="AJ51" s="770"/>
      <c r="AK51" s="770"/>
      <c r="AL51" s="770"/>
      <c r="AM51" s="770"/>
      <c r="AN51" s="770"/>
      <c r="AO51" s="770"/>
      <c r="AP51" s="770"/>
      <c r="AQ51" s="770"/>
      <c r="AR51" s="770"/>
      <c r="AS51" s="770"/>
      <c r="AT51" s="770"/>
      <c r="AU51" s="770"/>
      <c r="AV51" s="770"/>
      <c r="AW51" s="770"/>
      <c r="AX51" s="771"/>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249</v>
      </c>
      <c r="AE52" s="876"/>
      <c r="AF52" s="94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84" t="s">
        <v>1878</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883</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75</v>
      </c>
      <c r="L67" s="709"/>
      <c r="M67" s="709"/>
      <c r="N67" s="709"/>
      <c r="O67" s="709"/>
      <c r="P67" s="709"/>
      <c r="Q67" s="709"/>
      <c r="R67" s="709"/>
      <c r="S67" s="422" t="s">
        <v>111</v>
      </c>
      <c r="T67" s="426"/>
      <c r="U67" s="426"/>
      <c r="V67" s="426"/>
      <c r="W67" s="426"/>
      <c r="X67" s="426"/>
      <c r="Y67" s="426"/>
      <c r="Z67" s="442"/>
      <c r="AA67" s="710">
        <v>95</v>
      </c>
      <c r="AB67" s="709"/>
      <c r="AC67" s="709"/>
      <c r="AD67" s="709"/>
      <c r="AE67" s="709"/>
      <c r="AF67" s="709"/>
      <c r="AG67" s="709"/>
      <c r="AH67" s="709"/>
      <c r="AI67" s="422" t="s">
        <v>112</v>
      </c>
      <c r="AJ67" s="423"/>
      <c r="AK67" s="423"/>
      <c r="AL67" s="423"/>
      <c r="AM67" s="423"/>
      <c r="AN67" s="423"/>
      <c r="AO67" s="423"/>
      <c r="AP67" s="424"/>
      <c r="AQ67" s="704">
        <v>236</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C67"/>
  <sheetViews>
    <sheetView view="pageBreakPreview" topLeftCell="C1" zoomScale="115" zoomScaleNormal="75" zoomScaleSheetLayoutView="115" workbookViewId="0">
      <selection activeCell="AQ1" sqref="AQ1:AX1"/>
    </sheetView>
  </sheetViews>
  <sheetFormatPr defaultColWidth="9" defaultRowHeight="13.5"/>
  <cols>
    <col min="1" max="49" width="2.625" style="1" customWidth="1"/>
    <col min="50" max="50" width="3.7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275</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1920</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305</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1919</v>
      </c>
      <c r="H4" s="833"/>
      <c r="I4" s="833"/>
      <c r="J4" s="833"/>
      <c r="K4" s="833"/>
      <c r="L4" s="833"/>
      <c r="M4" s="833"/>
      <c r="N4" s="833"/>
      <c r="O4" s="833"/>
      <c r="P4" s="833"/>
      <c r="Q4" s="833"/>
      <c r="R4" s="833"/>
      <c r="S4" s="833"/>
      <c r="T4" s="833"/>
      <c r="U4" s="833"/>
      <c r="V4" s="74"/>
      <c r="W4" s="74"/>
      <c r="X4" s="74"/>
      <c r="Y4" s="90" t="s">
        <v>11</v>
      </c>
      <c r="Z4" s="91"/>
      <c r="AA4" s="91"/>
      <c r="AB4" s="91"/>
      <c r="AC4" s="91"/>
      <c r="AD4" s="92"/>
      <c r="AE4" s="2799" t="s">
        <v>1918</v>
      </c>
      <c r="AF4" s="91"/>
      <c r="AG4" s="91"/>
      <c r="AH4" s="91"/>
      <c r="AI4" s="91"/>
      <c r="AJ4" s="91"/>
      <c r="AK4" s="91"/>
      <c r="AL4" s="91"/>
      <c r="AM4" s="91"/>
      <c r="AN4" s="91"/>
      <c r="AO4" s="91"/>
      <c r="AP4" s="92"/>
      <c r="AQ4" s="2541" t="s">
        <v>1917</v>
      </c>
      <c r="AR4" s="458"/>
      <c r="AS4" s="458"/>
      <c r="AT4" s="458"/>
      <c r="AU4" s="458"/>
      <c r="AV4" s="458"/>
      <c r="AW4" s="458"/>
      <c r="AX4" s="459"/>
    </row>
    <row r="5" spans="1:50" ht="30"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722" t="s">
        <v>1916</v>
      </c>
      <c r="AF5" s="722"/>
      <c r="AG5" s="722"/>
      <c r="AH5" s="722"/>
      <c r="AI5" s="722"/>
      <c r="AJ5" s="722"/>
      <c r="AK5" s="722"/>
      <c r="AL5" s="722"/>
      <c r="AM5" s="722"/>
      <c r="AN5" s="722"/>
      <c r="AO5" s="722"/>
      <c r="AP5" s="722"/>
      <c r="AQ5" s="74"/>
      <c r="AR5" s="74"/>
      <c r="AS5" s="74"/>
      <c r="AT5" s="74"/>
      <c r="AU5" s="74"/>
      <c r="AV5" s="74"/>
      <c r="AW5" s="74"/>
      <c r="AX5" s="265"/>
    </row>
    <row r="6" spans="1:50" ht="39.950000000000003" customHeight="1">
      <c r="A6" s="68" t="s">
        <v>18</v>
      </c>
      <c r="B6" s="69"/>
      <c r="C6" s="69"/>
      <c r="D6" s="69"/>
      <c r="E6" s="69"/>
      <c r="F6" s="69"/>
      <c r="G6" s="449" t="s">
        <v>1915</v>
      </c>
      <c r="H6" s="450"/>
      <c r="I6" s="450"/>
      <c r="J6" s="450"/>
      <c r="K6" s="450"/>
      <c r="L6" s="450"/>
      <c r="M6" s="450"/>
      <c r="N6" s="450"/>
      <c r="O6" s="450"/>
      <c r="P6" s="450"/>
      <c r="Q6" s="450"/>
      <c r="R6" s="450"/>
      <c r="S6" s="450"/>
      <c r="T6" s="450"/>
      <c r="U6" s="450"/>
      <c r="V6" s="451"/>
      <c r="W6" s="451"/>
      <c r="X6" s="451"/>
      <c r="Y6" s="73" t="s">
        <v>2081</v>
      </c>
      <c r="Z6" s="74"/>
      <c r="AA6" s="74"/>
      <c r="AB6" s="74"/>
      <c r="AC6" s="74"/>
      <c r="AD6" s="75"/>
      <c r="AE6" s="2821"/>
      <c r="AF6" s="2822"/>
      <c r="AG6" s="2822"/>
      <c r="AH6" s="2822"/>
      <c r="AI6" s="2822"/>
      <c r="AJ6" s="2822"/>
      <c r="AK6" s="2822"/>
      <c r="AL6" s="2822"/>
      <c r="AM6" s="2822"/>
      <c r="AN6" s="2822"/>
      <c r="AO6" s="2822"/>
      <c r="AP6" s="2822"/>
      <c r="AQ6" s="2822"/>
      <c r="AR6" s="2822"/>
      <c r="AS6" s="2822"/>
      <c r="AT6" s="2822"/>
      <c r="AU6" s="2822"/>
      <c r="AV6" s="2822"/>
      <c r="AW6" s="2822"/>
      <c r="AX6" s="2823"/>
    </row>
    <row r="7" spans="1:50" ht="103.7" customHeight="1">
      <c r="A7" s="79" t="s">
        <v>22</v>
      </c>
      <c r="B7" s="80"/>
      <c r="C7" s="80"/>
      <c r="D7" s="80"/>
      <c r="E7" s="80"/>
      <c r="F7" s="80"/>
      <c r="G7" s="828" t="s">
        <v>1914</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97.5" customHeight="1">
      <c r="A8" s="79" t="s">
        <v>24</v>
      </c>
      <c r="B8" s="80"/>
      <c r="C8" s="80"/>
      <c r="D8" s="80"/>
      <c r="E8" s="80"/>
      <c r="F8" s="80"/>
      <c r="G8" s="828" t="s">
        <v>1913</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t="s">
        <v>254</v>
      </c>
      <c r="Q11" s="142"/>
      <c r="R11" s="142"/>
      <c r="S11" s="142"/>
      <c r="T11" s="142"/>
      <c r="U11" s="142"/>
      <c r="V11" s="142"/>
      <c r="W11" s="142" t="s">
        <v>254</v>
      </c>
      <c r="X11" s="142"/>
      <c r="Y11" s="142"/>
      <c r="Z11" s="142"/>
      <c r="AA11" s="142"/>
      <c r="AB11" s="142"/>
      <c r="AC11" s="142"/>
      <c r="AD11" s="142" t="s">
        <v>254</v>
      </c>
      <c r="AE11" s="142"/>
      <c r="AF11" s="142"/>
      <c r="AG11" s="142"/>
      <c r="AH11" s="142"/>
      <c r="AI11" s="142"/>
      <c r="AJ11" s="142"/>
      <c r="AK11" s="142" t="s">
        <v>254</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v>348</v>
      </c>
      <c r="Q12" s="157"/>
      <c r="R12" s="157"/>
      <c r="S12" s="157"/>
      <c r="T12" s="157"/>
      <c r="U12" s="157"/>
      <c r="V12" s="157"/>
      <c r="W12" s="2819">
        <v>1134</v>
      </c>
      <c r="X12" s="2819"/>
      <c r="Y12" s="2819"/>
      <c r="Z12" s="2819"/>
      <c r="AA12" s="2819"/>
      <c r="AB12" s="2819"/>
      <c r="AC12" s="2819"/>
      <c r="AD12" s="157">
        <v>778</v>
      </c>
      <c r="AE12" s="157"/>
      <c r="AF12" s="157"/>
      <c r="AG12" s="157"/>
      <c r="AH12" s="157"/>
      <c r="AI12" s="157"/>
      <c r="AJ12" s="157"/>
      <c r="AK12" s="157" t="s">
        <v>2057</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2060</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2057</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2057</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348</v>
      </c>
      <c r="Q16" s="165"/>
      <c r="R16" s="165"/>
      <c r="S16" s="165"/>
      <c r="T16" s="165"/>
      <c r="U16" s="165"/>
      <c r="V16" s="165"/>
      <c r="W16" s="2820">
        <v>1134</v>
      </c>
      <c r="X16" s="2820"/>
      <c r="Y16" s="2820"/>
      <c r="Z16" s="2820"/>
      <c r="AA16" s="2820"/>
      <c r="AB16" s="2820"/>
      <c r="AC16" s="2820"/>
      <c r="AD16" s="165">
        <v>778</v>
      </c>
      <c r="AE16" s="165"/>
      <c r="AF16" s="165"/>
      <c r="AG16" s="165"/>
      <c r="AH16" s="165"/>
      <c r="AI16" s="165"/>
      <c r="AJ16" s="165"/>
      <c r="AK16" s="165" t="s">
        <v>2057</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348</v>
      </c>
      <c r="Q17" s="169"/>
      <c r="R17" s="169"/>
      <c r="S17" s="169"/>
      <c r="T17" s="169"/>
      <c r="U17" s="169"/>
      <c r="V17" s="169"/>
      <c r="W17" s="169">
        <v>1134</v>
      </c>
      <c r="X17" s="169"/>
      <c r="Y17" s="169"/>
      <c r="Z17" s="169"/>
      <c r="AA17" s="169"/>
      <c r="AB17" s="169"/>
      <c r="AC17" s="169"/>
      <c r="AD17" s="169">
        <v>778</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41.25" customHeight="1">
      <c r="A20" s="179"/>
      <c r="B20" s="177"/>
      <c r="C20" s="177"/>
      <c r="D20" s="177"/>
      <c r="E20" s="177"/>
      <c r="F20" s="178"/>
      <c r="G20" s="2809" t="s">
        <v>1912</v>
      </c>
      <c r="H20" s="2810"/>
      <c r="I20" s="2810"/>
      <c r="J20" s="2810"/>
      <c r="K20" s="2810"/>
      <c r="L20" s="2810"/>
      <c r="M20" s="2810"/>
      <c r="N20" s="2810"/>
      <c r="O20" s="2810"/>
      <c r="P20" s="2810"/>
      <c r="Q20" s="2810"/>
      <c r="R20" s="2810"/>
      <c r="S20" s="2810"/>
      <c r="T20" s="2810"/>
      <c r="U20" s="2810"/>
      <c r="V20" s="2810"/>
      <c r="W20" s="2810"/>
      <c r="X20" s="2811"/>
      <c r="Y20" s="204" t="s">
        <v>49</v>
      </c>
      <c r="Z20" s="205"/>
      <c r="AA20" s="206"/>
      <c r="AB20" s="2818"/>
      <c r="AC20" s="207"/>
      <c r="AD20" s="207"/>
      <c r="AE20" s="1405" t="s">
        <v>1911</v>
      </c>
      <c r="AF20" s="173"/>
      <c r="AG20" s="173"/>
      <c r="AH20" s="173"/>
      <c r="AI20" s="173"/>
      <c r="AJ20" s="1405" t="s">
        <v>1910</v>
      </c>
      <c r="AK20" s="173"/>
      <c r="AL20" s="173"/>
      <c r="AM20" s="173"/>
      <c r="AN20" s="173"/>
      <c r="AO20" s="1405" t="s">
        <v>1909</v>
      </c>
      <c r="AP20" s="173"/>
      <c r="AQ20" s="173"/>
      <c r="AR20" s="173"/>
      <c r="AS20" s="173"/>
      <c r="AT20" s="174"/>
      <c r="AU20" s="174"/>
      <c r="AV20" s="174"/>
      <c r="AW20" s="174"/>
      <c r="AX20" s="175"/>
    </row>
    <row r="21" spans="1:55" ht="31.7" customHeight="1">
      <c r="A21" s="180"/>
      <c r="B21" s="181"/>
      <c r="C21" s="181"/>
      <c r="D21" s="181"/>
      <c r="E21" s="181"/>
      <c r="F21" s="182"/>
      <c r="G21" s="2812"/>
      <c r="H21" s="2813"/>
      <c r="I21" s="2813"/>
      <c r="J21" s="2813"/>
      <c r="K21" s="2813"/>
      <c r="L21" s="2813"/>
      <c r="M21" s="2813"/>
      <c r="N21" s="2813"/>
      <c r="O21" s="2813"/>
      <c r="P21" s="2813"/>
      <c r="Q21" s="2813"/>
      <c r="R21" s="2813"/>
      <c r="S21" s="2813"/>
      <c r="T21" s="2813"/>
      <c r="U21" s="2813"/>
      <c r="V21" s="2813"/>
      <c r="W21" s="2813"/>
      <c r="X21" s="2814"/>
      <c r="Y21" s="128" t="s">
        <v>51</v>
      </c>
      <c r="Z21" s="129"/>
      <c r="AA21" s="130"/>
      <c r="AB21" s="188"/>
      <c r="AC21" s="188"/>
      <c r="AD21" s="188"/>
      <c r="AE21" s="188" t="s">
        <v>552</v>
      </c>
      <c r="AF21" s="188"/>
      <c r="AG21" s="188"/>
      <c r="AH21" s="188"/>
      <c r="AI21" s="188"/>
      <c r="AJ21" s="188" t="s">
        <v>552</v>
      </c>
      <c r="AK21" s="188"/>
      <c r="AL21" s="188"/>
      <c r="AM21" s="188"/>
      <c r="AN21" s="188"/>
      <c r="AO21" s="188" t="s">
        <v>552</v>
      </c>
      <c r="AP21" s="188"/>
      <c r="AQ21" s="188"/>
      <c r="AR21" s="188"/>
      <c r="AS21" s="188"/>
      <c r="AT21" s="169"/>
      <c r="AU21" s="169"/>
      <c r="AV21" s="169"/>
      <c r="AW21" s="169"/>
      <c r="AX21" s="189"/>
    </row>
    <row r="22" spans="1:55" ht="31.7" customHeight="1">
      <c r="A22" s="180"/>
      <c r="B22" s="181"/>
      <c r="C22" s="181"/>
      <c r="D22" s="181"/>
      <c r="E22" s="181"/>
      <c r="F22" s="182"/>
      <c r="G22" s="2815"/>
      <c r="H22" s="2816"/>
      <c r="I22" s="2816"/>
      <c r="J22" s="2816"/>
      <c r="K22" s="2816"/>
      <c r="L22" s="2816"/>
      <c r="M22" s="2816"/>
      <c r="N22" s="2816"/>
      <c r="O22" s="2816"/>
      <c r="P22" s="2816"/>
      <c r="Q22" s="2816"/>
      <c r="R22" s="2816"/>
      <c r="S22" s="2816"/>
      <c r="T22" s="2816"/>
      <c r="U22" s="2816"/>
      <c r="V22" s="2816"/>
      <c r="W22" s="2816"/>
      <c r="X22" s="2817"/>
      <c r="Y22" s="128" t="s">
        <v>52</v>
      </c>
      <c r="Z22" s="129"/>
      <c r="AA22" s="130"/>
      <c r="AB22" s="190" t="s">
        <v>199</v>
      </c>
      <c r="AC22" s="190"/>
      <c r="AD22" s="190"/>
      <c r="AE22" s="1409" t="s">
        <v>1908</v>
      </c>
      <c r="AF22" s="190"/>
      <c r="AG22" s="190"/>
      <c r="AH22" s="190"/>
      <c r="AI22" s="190"/>
      <c r="AJ22" s="173"/>
      <c r="AK22" s="173"/>
      <c r="AL22" s="173"/>
      <c r="AM22" s="173"/>
      <c r="AN22" s="173"/>
      <c r="AO22" s="173"/>
      <c r="AP22" s="173"/>
      <c r="AQ22" s="173"/>
      <c r="AR22" s="173"/>
      <c r="AS22" s="173"/>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69.75" customHeight="1">
      <c r="A24" s="243"/>
      <c r="B24" s="244"/>
      <c r="C24" s="244"/>
      <c r="D24" s="244"/>
      <c r="E24" s="244"/>
      <c r="F24" s="245"/>
      <c r="G24" s="2801" t="s">
        <v>1907</v>
      </c>
      <c r="H24" s="2802"/>
      <c r="I24" s="2802"/>
      <c r="J24" s="2802"/>
      <c r="K24" s="2802"/>
      <c r="L24" s="2802"/>
      <c r="M24" s="2802"/>
      <c r="N24" s="2802"/>
      <c r="O24" s="2802"/>
      <c r="P24" s="2802"/>
      <c r="Q24" s="2802"/>
      <c r="R24" s="2802"/>
      <c r="S24" s="2802"/>
      <c r="T24" s="2802"/>
      <c r="U24" s="2802"/>
      <c r="V24" s="2802"/>
      <c r="W24" s="2802"/>
      <c r="X24" s="2803"/>
      <c r="Y24" s="226" t="s">
        <v>58</v>
      </c>
      <c r="Z24" s="227"/>
      <c r="AA24" s="228"/>
      <c r="AB24" s="1630"/>
      <c r="AC24" s="227"/>
      <c r="AD24" s="228"/>
      <c r="AE24" s="2806" t="s">
        <v>1906</v>
      </c>
      <c r="AF24" s="2807"/>
      <c r="AG24" s="2807"/>
      <c r="AH24" s="2807"/>
      <c r="AI24" s="2808"/>
      <c r="AJ24" s="173" t="s">
        <v>719</v>
      </c>
      <c r="AK24" s="173"/>
      <c r="AL24" s="173"/>
      <c r="AM24" s="173"/>
      <c r="AN24" s="173"/>
      <c r="AO24" s="173" t="s">
        <v>1900</v>
      </c>
      <c r="AP24" s="173"/>
      <c r="AQ24" s="173"/>
      <c r="AR24" s="173"/>
      <c r="AS24" s="173"/>
      <c r="AT24" s="234" t="s">
        <v>197</v>
      </c>
      <c r="AU24" s="74"/>
      <c r="AV24" s="74"/>
      <c r="AW24" s="74"/>
      <c r="AX24" s="265"/>
      <c r="AY24" s="2"/>
      <c r="AZ24" s="3"/>
      <c r="BA24" s="3"/>
      <c r="BB24" s="3"/>
      <c r="BC24" s="3"/>
    </row>
    <row r="25" spans="1:55" ht="66.75" customHeight="1">
      <c r="A25" s="246"/>
      <c r="B25" s="247"/>
      <c r="C25" s="247"/>
      <c r="D25" s="247"/>
      <c r="E25" s="247"/>
      <c r="F25" s="248"/>
      <c r="G25" s="2804"/>
      <c r="H25" s="386"/>
      <c r="I25" s="386"/>
      <c r="J25" s="386"/>
      <c r="K25" s="386"/>
      <c r="L25" s="386"/>
      <c r="M25" s="386"/>
      <c r="N25" s="386"/>
      <c r="O25" s="386"/>
      <c r="P25" s="386"/>
      <c r="Q25" s="386"/>
      <c r="R25" s="386"/>
      <c r="S25" s="386"/>
      <c r="T25" s="386"/>
      <c r="U25" s="386"/>
      <c r="V25" s="386"/>
      <c r="W25" s="386"/>
      <c r="X25" s="2805"/>
      <c r="Y25" s="230" t="s">
        <v>61</v>
      </c>
      <c r="Z25" s="231"/>
      <c r="AA25" s="232"/>
      <c r="AB25" s="1249"/>
      <c r="AC25" s="231"/>
      <c r="AD25" s="232"/>
      <c r="AE25" s="2806" t="s">
        <v>1905</v>
      </c>
      <c r="AF25" s="2807"/>
      <c r="AG25" s="2807"/>
      <c r="AH25" s="2807"/>
      <c r="AI25" s="2808"/>
      <c r="AJ25" s="1521" t="s">
        <v>1904</v>
      </c>
      <c r="AK25" s="1522"/>
      <c r="AL25" s="1522"/>
      <c r="AM25" s="1522"/>
      <c r="AN25" s="1523"/>
      <c r="AO25" s="1249" t="s">
        <v>1903</v>
      </c>
      <c r="AP25" s="2799"/>
      <c r="AQ25" s="2799"/>
      <c r="AR25" s="2799"/>
      <c r="AS25" s="2800"/>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36.950000000000003" customHeight="1">
      <c r="A27" s="211"/>
      <c r="B27" s="212"/>
      <c r="C27" s="212"/>
      <c r="D27" s="212"/>
      <c r="E27" s="212"/>
      <c r="F27" s="213"/>
      <c r="G27" s="994" t="s">
        <v>1902</v>
      </c>
      <c r="H27" s="994"/>
      <c r="I27" s="994"/>
      <c r="J27" s="994"/>
      <c r="K27" s="994"/>
      <c r="L27" s="994"/>
      <c r="M27" s="994"/>
      <c r="N27" s="994"/>
      <c r="O27" s="994"/>
      <c r="P27" s="994"/>
      <c r="Q27" s="994"/>
      <c r="R27" s="994"/>
      <c r="S27" s="994"/>
      <c r="T27" s="994"/>
      <c r="U27" s="994"/>
      <c r="V27" s="994"/>
      <c r="W27" s="994"/>
      <c r="X27" s="994"/>
      <c r="Y27" s="261" t="s">
        <v>62</v>
      </c>
      <c r="Z27" s="262"/>
      <c r="AA27" s="263"/>
      <c r="AB27" s="264"/>
      <c r="AC27" s="742"/>
      <c r="AD27" s="743"/>
      <c r="AE27" s="1060" t="s">
        <v>1901</v>
      </c>
      <c r="AF27" s="2560"/>
      <c r="AG27" s="2560"/>
      <c r="AH27" s="2560"/>
      <c r="AI27" s="2561"/>
      <c r="AJ27" s="1060" t="s">
        <v>719</v>
      </c>
      <c r="AK27" s="2560"/>
      <c r="AL27" s="2560"/>
      <c r="AM27" s="2560"/>
      <c r="AN27" s="2561"/>
      <c r="AO27" s="2760" t="s">
        <v>1900</v>
      </c>
      <c r="AP27" s="2560"/>
      <c r="AQ27" s="2560"/>
      <c r="AR27" s="2560"/>
      <c r="AS27" s="2561"/>
      <c r="AT27" s="264"/>
      <c r="AU27" s="742"/>
      <c r="AV27" s="742"/>
      <c r="AW27" s="742"/>
      <c r="AX27" s="1451"/>
    </row>
    <row r="28" spans="1:55" ht="30.75" customHeight="1">
      <c r="A28" s="214"/>
      <c r="B28" s="215"/>
      <c r="C28" s="215"/>
      <c r="D28" s="215"/>
      <c r="E28" s="215"/>
      <c r="F28" s="216"/>
      <c r="G28" s="1613"/>
      <c r="H28" s="1613"/>
      <c r="I28" s="1613"/>
      <c r="J28" s="1613"/>
      <c r="K28" s="1613"/>
      <c r="L28" s="1613"/>
      <c r="M28" s="1613"/>
      <c r="N28" s="1613"/>
      <c r="O28" s="1613"/>
      <c r="P28" s="1613"/>
      <c r="Q28" s="1613"/>
      <c r="R28" s="1613"/>
      <c r="S28" s="1613"/>
      <c r="T28" s="1613"/>
      <c r="U28" s="1613"/>
      <c r="V28" s="1613"/>
      <c r="W28" s="1613"/>
      <c r="X28" s="1613"/>
      <c r="Y28" s="204" t="s">
        <v>66</v>
      </c>
      <c r="Z28" s="231"/>
      <c r="AA28" s="232"/>
      <c r="AB28" s="264" t="s">
        <v>193</v>
      </c>
      <c r="AC28" s="742"/>
      <c r="AD28" s="743"/>
      <c r="AE28" s="1063" t="s">
        <v>1899</v>
      </c>
      <c r="AF28" s="2797"/>
      <c r="AG28" s="2797"/>
      <c r="AH28" s="2797"/>
      <c r="AI28" s="2798"/>
      <c r="AJ28" s="1060"/>
      <c r="AK28" s="2560"/>
      <c r="AL28" s="2560"/>
      <c r="AM28" s="2560"/>
      <c r="AN28" s="2561"/>
      <c r="AO28" s="2760"/>
      <c r="AP28" s="2560"/>
      <c r="AQ28" s="2560"/>
      <c r="AR28" s="2560"/>
      <c r="AS28" s="2561"/>
      <c r="AT28" s="264"/>
      <c r="AU28" s="742"/>
      <c r="AV28" s="742"/>
      <c r="AW28" s="742"/>
      <c r="AX28" s="1451"/>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388"/>
      <c r="D30" s="1389"/>
      <c r="E30" s="1389"/>
      <c r="F30" s="1389"/>
      <c r="G30" s="1389"/>
      <c r="H30" s="1389"/>
      <c r="I30" s="1389"/>
      <c r="J30" s="1389"/>
      <c r="K30" s="1390"/>
      <c r="L30" s="292"/>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2111" t="s">
        <v>1898</v>
      </c>
      <c r="AH40" s="2112"/>
      <c r="AI40" s="2112"/>
      <c r="AJ40" s="2112"/>
      <c r="AK40" s="2112"/>
      <c r="AL40" s="2112"/>
      <c r="AM40" s="2112"/>
      <c r="AN40" s="2112"/>
      <c r="AO40" s="2112"/>
      <c r="AP40" s="2112"/>
      <c r="AQ40" s="2112"/>
      <c r="AR40" s="2112"/>
      <c r="AS40" s="2112"/>
      <c r="AT40" s="2112"/>
      <c r="AU40" s="2112"/>
      <c r="AV40" s="2112"/>
      <c r="AW40" s="2112"/>
      <c r="AX40" s="2113"/>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2105"/>
      <c r="AH41" s="2106"/>
      <c r="AI41" s="2106"/>
      <c r="AJ41" s="2106"/>
      <c r="AK41" s="2106"/>
      <c r="AL41" s="2106"/>
      <c r="AM41" s="2106"/>
      <c r="AN41" s="2106"/>
      <c r="AO41" s="2106"/>
      <c r="AP41" s="2106"/>
      <c r="AQ41" s="2106"/>
      <c r="AR41" s="2106"/>
      <c r="AS41" s="2106"/>
      <c r="AT41" s="2106"/>
      <c r="AU41" s="2106"/>
      <c r="AV41" s="2106"/>
      <c r="AW41" s="2106"/>
      <c r="AX41" s="2107"/>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283</v>
      </c>
      <c r="AE42" s="874"/>
      <c r="AF42" s="874"/>
      <c r="AG42" s="2108"/>
      <c r="AH42" s="2109"/>
      <c r="AI42" s="2109"/>
      <c r="AJ42" s="2109"/>
      <c r="AK42" s="2109"/>
      <c r="AL42" s="2109"/>
      <c r="AM42" s="2109"/>
      <c r="AN42" s="2109"/>
      <c r="AO42" s="2109"/>
      <c r="AP42" s="2109"/>
      <c r="AQ42" s="2109"/>
      <c r="AR42" s="2109"/>
      <c r="AS42" s="2109"/>
      <c r="AT42" s="2109"/>
      <c r="AU42" s="2109"/>
      <c r="AV42" s="2109"/>
      <c r="AW42" s="2109"/>
      <c r="AX42" s="2110"/>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283</v>
      </c>
      <c r="AE43" s="876"/>
      <c r="AF43" s="876"/>
      <c r="AG43" s="1943" t="s">
        <v>1897</v>
      </c>
      <c r="AH43" s="2103"/>
      <c r="AI43" s="2103"/>
      <c r="AJ43" s="2103"/>
      <c r="AK43" s="2103"/>
      <c r="AL43" s="2103"/>
      <c r="AM43" s="2103"/>
      <c r="AN43" s="2103"/>
      <c r="AO43" s="2103"/>
      <c r="AP43" s="2103"/>
      <c r="AQ43" s="2103"/>
      <c r="AR43" s="2103"/>
      <c r="AS43" s="2103"/>
      <c r="AT43" s="2103"/>
      <c r="AU43" s="2103"/>
      <c r="AV43" s="2103"/>
      <c r="AW43" s="2103"/>
      <c r="AX43" s="2104"/>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283</v>
      </c>
      <c r="AE44" s="872"/>
      <c r="AF44" s="872"/>
      <c r="AG44" s="2105"/>
      <c r="AH44" s="2106"/>
      <c r="AI44" s="2106"/>
      <c r="AJ44" s="2106"/>
      <c r="AK44" s="2106"/>
      <c r="AL44" s="2106"/>
      <c r="AM44" s="2106"/>
      <c r="AN44" s="2106"/>
      <c r="AO44" s="2106"/>
      <c r="AP44" s="2106"/>
      <c r="AQ44" s="2106"/>
      <c r="AR44" s="2106"/>
      <c r="AS44" s="2106"/>
      <c r="AT44" s="2106"/>
      <c r="AU44" s="2106"/>
      <c r="AV44" s="2106"/>
      <c r="AW44" s="2106"/>
      <c r="AX44" s="2107"/>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283</v>
      </c>
      <c r="AE45" s="872"/>
      <c r="AF45" s="872"/>
      <c r="AG45" s="2105"/>
      <c r="AH45" s="2106"/>
      <c r="AI45" s="2106"/>
      <c r="AJ45" s="2106"/>
      <c r="AK45" s="2106"/>
      <c r="AL45" s="2106"/>
      <c r="AM45" s="2106"/>
      <c r="AN45" s="2106"/>
      <c r="AO45" s="2106"/>
      <c r="AP45" s="2106"/>
      <c r="AQ45" s="2106"/>
      <c r="AR45" s="2106"/>
      <c r="AS45" s="2106"/>
      <c r="AT45" s="2106"/>
      <c r="AU45" s="2106"/>
      <c r="AV45" s="2106"/>
      <c r="AW45" s="2106"/>
      <c r="AX45" s="2107"/>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283</v>
      </c>
      <c r="AE46" s="872"/>
      <c r="AF46" s="872"/>
      <c r="AG46" s="2105"/>
      <c r="AH46" s="2106"/>
      <c r="AI46" s="2106"/>
      <c r="AJ46" s="2106"/>
      <c r="AK46" s="2106"/>
      <c r="AL46" s="2106"/>
      <c r="AM46" s="2106"/>
      <c r="AN46" s="2106"/>
      <c r="AO46" s="2106"/>
      <c r="AP46" s="2106"/>
      <c r="AQ46" s="2106"/>
      <c r="AR46" s="2106"/>
      <c r="AS46" s="2106"/>
      <c r="AT46" s="2106"/>
      <c r="AU46" s="2106"/>
      <c r="AV46" s="2106"/>
      <c r="AW46" s="2106"/>
      <c r="AX46" s="2107"/>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2105"/>
      <c r="AH47" s="2106"/>
      <c r="AI47" s="2106"/>
      <c r="AJ47" s="2106"/>
      <c r="AK47" s="2106"/>
      <c r="AL47" s="2106"/>
      <c r="AM47" s="2106"/>
      <c r="AN47" s="2106"/>
      <c r="AO47" s="2106"/>
      <c r="AP47" s="2106"/>
      <c r="AQ47" s="2106"/>
      <c r="AR47" s="2106"/>
      <c r="AS47" s="2106"/>
      <c r="AT47" s="2106"/>
      <c r="AU47" s="2106"/>
      <c r="AV47" s="2106"/>
      <c r="AW47" s="2106"/>
      <c r="AX47" s="2107"/>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282</v>
      </c>
      <c r="AE48" s="874"/>
      <c r="AF48" s="874"/>
      <c r="AG48" s="2108"/>
      <c r="AH48" s="2109"/>
      <c r="AI48" s="2109"/>
      <c r="AJ48" s="2109"/>
      <c r="AK48" s="2109"/>
      <c r="AL48" s="2109"/>
      <c r="AM48" s="2109"/>
      <c r="AN48" s="2109"/>
      <c r="AO48" s="2109"/>
      <c r="AP48" s="2109"/>
      <c r="AQ48" s="2109"/>
      <c r="AR48" s="2109"/>
      <c r="AS48" s="2109"/>
      <c r="AT48" s="2109"/>
      <c r="AU48" s="2109"/>
      <c r="AV48" s="2109"/>
      <c r="AW48" s="2109"/>
      <c r="AX48" s="211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283</v>
      </c>
      <c r="AE49" s="876"/>
      <c r="AF49" s="876"/>
      <c r="AG49" s="1943" t="s">
        <v>1896</v>
      </c>
      <c r="AH49" s="2103"/>
      <c r="AI49" s="2103"/>
      <c r="AJ49" s="2103"/>
      <c r="AK49" s="2103"/>
      <c r="AL49" s="2103"/>
      <c r="AM49" s="2103"/>
      <c r="AN49" s="2103"/>
      <c r="AO49" s="2103"/>
      <c r="AP49" s="2103"/>
      <c r="AQ49" s="2103"/>
      <c r="AR49" s="2103"/>
      <c r="AS49" s="2103"/>
      <c r="AT49" s="2103"/>
      <c r="AU49" s="2103"/>
      <c r="AV49" s="2103"/>
      <c r="AW49" s="2103"/>
      <c r="AX49" s="2104"/>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283</v>
      </c>
      <c r="AE50" s="872"/>
      <c r="AF50" s="872"/>
      <c r="AG50" s="2105"/>
      <c r="AH50" s="2106"/>
      <c r="AI50" s="2106"/>
      <c r="AJ50" s="2106"/>
      <c r="AK50" s="2106"/>
      <c r="AL50" s="2106"/>
      <c r="AM50" s="2106"/>
      <c r="AN50" s="2106"/>
      <c r="AO50" s="2106"/>
      <c r="AP50" s="2106"/>
      <c r="AQ50" s="2106"/>
      <c r="AR50" s="2106"/>
      <c r="AS50" s="2106"/>
      <c r="AT50" s="2106"/>
      <c r="AU50" s="2106"/>
      <c r="AV50" s="2106"/>
      <c r="AW50" s="2106"/>
      <c r="AX50" s="2107"/>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283</v>
      </c>
      <c r="AE51" s="872"/>
      <c r="AF51" s="872"/>
      <c r="AG51" s="2108"/>
      <c r="AH51" s="2109"/>
      <c r="AI51" s="2109"/>
      <c r="AJ51" s="2109"/>
      <c r="AK51" s="2109"/>
      <c r="AL51" s="2109"/>
      <c r="AM51" s="2109"/>
      <c r="AN51" s="2109"/>
      <c r="AO51" s="2109"/>
      <c r="AP51" s="2109"/>
      <c r="AQ51" s="2109"/>
      <c r="AR51" s="2109"/>
      <c r="AS51" s="2109"/>
      <c r="AT51" s="2109"/>
      <c r="AU51" s="2109"/>
      <c r="AV51" s="2109"/>
      <c r="AW51" s="2109"/>
      <c r="AX51" s="2110"/>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282</v>
      </c>
      <c r="AE52" s="876"/>
      <c r="AF52" s="87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84" t="s">
        <v>1895</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c r="L67" s="709"/>
      <c r="M67" s="709"/>
      <c r="N67" s="709"/>
      <c r="O67" s="709"/>
      <c r="P67" s="709"/>
      <c r="Q67" s="709"/>
      <c r="R67" s="709"/>
      <c r="S67" s="422" t="s">
        <v>111</v>
      </c>
      <c r="T67" s="426"/>
      <c r="U67" s="426"/>
      <c r="V67" s="426"/>
      <c r="W67" s="426"/>
      <c r="X67" s="426"/>
      <c r="Y67" s="426"/>
      <c r="Z67" s="442"/>
      <c r="AA67" s="710">
        <v>98</v>
      </c>
      <c r="AB67" s="709"/>
      <c r="AC67" s="709"/>
      <c r="AD67" s="709"/>
      <c r="AE67" s="709"/>
      <c r="AF67" s="709"/>
      <c r="AG67" s="709"/>
      <c r="AH67" s="709"/>
      <c r="AI67" s="422" t="s">
        <v>112</v>
      </c>
      <c r="AJ67" s="423"/>
      <c r="AK67" s="423"/>
      <c r="AL67" s="423"/>
      <c r="AM67" s="423"/>
      <c r="AN67" s="423"/>
      <c r="AO67" s="423"/>
      <c r="AP67" s="424"/>
      <c r="AQ67" s="704">
        <v>233</v>
      </c>
      <c r="AR67" s="704"/>
      <c r="AS67" s="704"/>
      <c r="AT67" s="704"/>
      <c r="AU67" s="704"/>
      <c r="AV67" s="704"/>
      <c r="AW67" s="704"/>
      <c r="AX67" s="705"/>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69" fitToHeight="4" orientation="portrait" horizontalDpi="4294967293" r:id="rId1"/>
  <headerFooter alignWithMargins="0">
    <oddFooter>&amp;C&amp;P</oddFooter>
  </headerFooter>
  <rowBreaks count="1" manualBreakCount="1">
    <brk id="36" max="49" man="1"/>
  </rowBreaks>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C67"/>
  <sheetViews>
    <sheetView view="pageBreakPreview" topLeftCell="C1" zoomScale="115" zoomScaleNormal="75" zoomScaleSheetLayoutView="115" workbookViewId="0">
      <selection activeCell="AQ1" sqref="AQ1:AX1"/>
    </sheetView>
  </sheetViews>
  <sheetFormatPr defaultColWidth="9" defaultRowHeight="13.5"/>
  <cols>
    <col min="1" max="49" width="2.625" style="1" customWidth="1"/>
    <col min="50" max="50" width="3.87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276</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1936</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305</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1935</v>
      </c>
      <c r="H4" s="833"/>
      <c r="I4" s="833"/>
      <c r="J4" s="833"/>
      <c r="K4" s="833"/>
      <c r="L4" s="833"/>
      <c r="M4" s="833"/>
      <c r="N4" s="833"/>
      <c r="O4" s="833"/>
      <c r="P4" s="833"/>
      <c r="Q4" s="833"/>
      <c r="R4" s="833"/>
      <c r="S4" s="833"/>
      <c r="T4" s="833"/>
      <c r="U4" s="833"/>
      <c r="V4" s="74"/>
      <c r="W4" s="74"/>
      <c r="X4" s="74"/>
      <c r="Y4" s="90" t="s">
        <v>11</v>
      </c>
      <c r="Z4" s="91"/>
      <c r="AA4" s="91"/>
      <c r="AB4" s="91"/>
      <c r="AC4" s="91"/>
      <c r="AD4" s="92"/>
      <c r="AE4" s="91" t="s">
        <v>1934</v>
      </c>
      <c r="AF4" s="91"/>
      <c r="AG4" s="91"/>
      <c r="AH4" s="91"/>
      <c r="AI4" s="91"/>
      <c r="AJ4" s="91"/>
      <c r="AK4" s="91"/>
      <c r="AL4" s="91"/>
      <c r="AM4" s="91"/>
      <c r="AN4" s="91"/>
      <c r="AO4" s="91"/>
      <c r="AP4" s="92"/>
      <c r="AQ4" s="457" t="s">
        <v>1933</v>
      </c>
      <c r="AR4" s="458"/>
      <c r="AS4" s="458"/>
      <c r="AT4" s="458"/>
      <c r="AU4" s="458"/>
      <c r="AV4" s="458"/>
      <c r="AW4" s="458"/>
      <c r="AX4" s="459"/>
    </row>
    <row r="5" spans="1:50" ht="30"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722" t="s">
        <v>1916</v>
      </c>
      <c r="AF5" s="722"/>
      <c r="AG5" s="722"/>
      <c r="AH5" s="722"/>
      <c r="AI5" s="722"/>
      <c r="AJ5" s="722"/>
      <c r="AK5" s="722"/>
      <c r="AL5" s="722"/>
      <c r="AM5" s="722"/>
      <c r="AN5" s="722"/>
      <c r="AO5" s="722"/>
      <c r="AP5" s="722"/>
      <c r="AQ5" s="74"/>
      <c r="AR5" s="74"/>
      <c r="AS5" s="74"/>
      <c r="AT5" s="74"/>
      <c r="AU5" s="74"/>
      <c r="AV5" s="74"/>
      <c r="AW5" s="74"/>
      <c r="AX5" s="265"/>
    </row>
    <row r="6" spans="1:50" ht="39.950000000000003" customHeight="1">
      <c r="A6" s="68" t="s">
        <v>18</v>
      </c>
      <c r="B6" s="69"/>
      <c r="C6" s="69"/>
      <c r="D6" s="69"/>
      <c r="E6" s="69"/>
      <c r="F6" s="69"/>
      <c r="G6" s="449" t="s">
        <v>1932</v>
      </c>
      <c r="H6" s="450"/>
      <c r="I6" s="450"/>
      <c r="J6" s="450"/>
      <c r="K6" s="450"/>
      <c r="L6" s="450"/>
      <c r="M6" s="450"/>
      <c r="N6" s="450"/>
      <c r="O6" s="450"/>
      <c r="P6" s="450"/>
      <c r="Q6" s="450"/>
      <c r="R6" s="450"/>
      <c r="S6" s="450"/>
      <c r="T6" s="450"/>
      <c r="U6" s="450"/>
      <c r="V6" s="451"/>
      <c r="W6" s="451"/>
      <c r="X6" s="451"/>
      <c r="Y6" s="73" t="s">
        <v>238</v>
      </c>
      <c r="Z6" s="74"/>
      <c r="AA6" s="74"/>
      <c r="AB6" s="74"/>
      <c r="AC6" s="74"/>
      <c r="AD6" s="75"/>
      <c r="AE6" s="559"/>
      <c r="AF6" s="1429"/>
      <c r="AG6" s="1429"/>
      <c r="AH6" s="1429"/>
      <c r="AI6" s="1429"/>
      <c r="AJ6" s="1429"/>
      <c r="AK6" s="1429"/>
      <c r="AL6" s="1429"/>
      <c r="AM6" s="1429"/>
      <c r="AN6" s="1429"/>
      <c r="AO6" s="1429"/>
      <c r="AP6" s="1429"/>
      <c r="AQ6" s="1429"/>
      <c r="AR6" s="1429"/>
      <c r="AS6" s="1429"/>
      <c r="AT6" s="1429"/>
      <c r="AU6" s="1429"/>
      <c r="AV6" s="1429"/>
      <c r="AW6" s="1429"/>
      <c r="AX6" s="1430"/>
    </row>
    <row r="7" spans="1:50" ht="103.7" customHeight="1">
      <c r="A7" s="79" t="s">
        <v>22</v>
      </c>
      <c r="B7" s="80"/>
      <c r="C7" s="80"/>
      <c r="D7" s="80"/>
      <c r="E7" s="80"/>
      <c r="F7" s="80"/>
      <c r="G7" s="828" t="s">
        <v>1931</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08" customHeight="1">
      <c r="A8" s="79" t="s">
        <v>24</v>
      </c>
      <c r="B8" s="80"/>
      <c r="C8" s="80"/>
      <c r="D8" s="80"/>
      <c r="E8" s="80"/>
      <c r="F8" s="80"/>
      <c r="G8" s="828" t="s">
        <v>1930</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t="s">
        <v>2057</v>
      </c>
      <c r="Q11" s="142"/>
      <c r="R11" s="142"/>
      <c r="S11" s="142"/>
      <c r="T11" s="142"/>
      <c r="U11" s="142"/>
      <c r="V11" s="142"/>
      <c r="W11" s="142" t="s">
        <v>254</v>
      </c>
      <c r="X11" s="142"/>
      <c r="Y11" s="142"/>
      <c r="Z11" s="142"/>
      <c r="AA11" s="142"/>
      <c r="AB11" s="142"/>
      <c r="AC11" s="142"/>
      <c r="AD11" s="142" t="s">
        <v>254</v>
      </c>
      <c r="AE11" s="142"/>
      <c r="AF11" s="142"/>
      <c r="AG11" s="142"/>
      <c r="AH11" s="142"/>
      <c r="AI11" s="142"/>
      <c r="AJ11" s="142"/>
      <c r="AK11" s="142" t="s">
        <v>2057</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2060</v>
      </c>
      <c r="Q12" s="157"/>
      <c r="R12" s="157"/>
      <c r="S12" s="157"/>
      <c r="T12" s="157"/>
      <c r="U12" s="157"/>
      <c r="V12" s="157"/>
      <c r="W12" s="157">
        <v>527</v>
      </c>
      <c r="X12" s="157"/>
      <c r="Y12" s="157"/>
      <c r="Z12" s="157"/>
      <c r="AA12" s="157"/>
      <c r="AB12" s="157"/>
      <c r="AC12" s="157"/>
      <c r="AD12" s="157">
        <v>205</v>
      </c>
      <c r="AE12" s="157"/>
      <c r="AF12" s="157"/>
      <c r="AG12" s="157"/>
      <c r="AH12" s="157"/>
      <c r="AI12" s="157"/>
      <c r="AJ12" s="157"/>
      <c r="AK12" s="157" t="s">
        <v>2057</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2057</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2061</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2057</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2057</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2057</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2057</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t="s">
        <v>2059</v>
      </c>
      <c r="Q16" s="165"/>
      <c r="R16" s="165"/>
      <c r="S16" s="165"/>
      <c r="T16" s="165"/>
      <c r="U16" s="165"/>
      <c r="V16" s="165"/>
      <c r="W16" s="165">
        <v>527</v>
      </c>
      <c r="X16" s="165"/>
      <c r="Y16" s="165"/>
      <c r="Z16" s="165"/>
      <c r="AA16" s="165"/>
      <c r="AB16" s="165"/>
      <c r="AC16" s="165"/>
      <c r="AD16" s="165">
        <v>205</v>
      </c>
      <c r="AE16" s="165"/>
      <c r="AF16" s="165"/>
      <c r="AG16" s="165"/>
      <c r="AH16" s="165"/>
      <c r="AI16" s="165"/>
      <c r="AJ16" s="165"/>
      <c r="AK16" s="165" t="s">
        <v>2059</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t="s">
        <v>2057</v>
      </c>
      <c r="Q17" s="169"/>
      <c r="R17" s="169"/>
      <c r="S17" s="169"/>
      <c r="T17" s="169"/>
      <c r="U17" s="169"/>
      <c r="V17" s="169"/>
      <c r="W17" s="169">
        <v>527</v>
      </c>
      <c r="X17" s="169"/>
      <c r="Y17" s="169"/>
      <c r="Z17" s="169"/>
      <c r="AA17" s="169"/>
      <c r="AB17" s="169"/>
      <c r="AC17" s="169"/>
      <c r="AD17" s="169">
        <v>205</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169" t="s">
        <v>2057</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53.25" customHeight="1">
      <c r="A20" s="179"/>
      <c r="B20" s="177"/>
      <c r="C20" s="177"/>
      <c r="D20" s="177"/>
      <c r="E20" s="177"/>
      <c r="F20" s="178"/>
      <c r="G20" s="2809" t="s">
        <v>1929</v>
      </c>
      <c r="H20" s="2824"/>
      <c r="I20" s="2824"/>
      <c r="J20" s="2824"/>
      <c r="K20" s="2824"/>
      <c r="L20" s="2824"/>
      <c r="M20" s="2824"/>
      <c r="N20" s="2824"/>
      <c r="O20" s="2824"/>
      <c r="P20" s="2824"/>
      <c r="Q20" s="2824"/>
      <c r="R20" s="2824"/>
      <c r="S20" s="2824"/>
      <c r="T20" s="2824"/>
      <c r="U20" s="2824"/>
      <c r="V20" s="2824"/>
      <c r="W20" s="2824"/>
      <c r="X20" s="2825"/>
      <c r="Y20" s="204" t="s">
        <v>49</v>
      </c>
      <c r="Z20" s="205"/>
      <c r="AA20" s="206"/>
      <c r="AB20" s="2818" t="s">
        <v>901</v>
      </c>
      <c r="AC20" s="207"/>
      <c r="AD20" s="207"/>
      <c r="AE20" s="174"/>
      <c r="AF20" s="174"/>
      <c r="AG20" s="174"/>
      <c r="AH20" s="174"/>
      <c r="AI20" s="174"/>
      <c r="AJ20" s="1404">
        <v>120000</v>
      </c>
      <c r="AK20" s="173"/>
      <c r="AL20" s="173"/>
      <c r="AM20" s="173"/>
      <c r="AN20" s="173"/>
      <c r="AO20" s="173" t="s">
        <v>1900</v>
      </c>
      <c r="AP20" s="173"/>
      <c r="AQ20" s="173"/>
      <c r="AR20" s="173"/>
      <c r="AS20" s="173"/>
      <c r="AT20" s="174"/>
      <c r="AU20" s="174"/>
      <c r="AV20" s="174"/>
      <c r="AW20" s="174"/>
      <c r="AX20" s="175"/>
    </row>
    <row r="21" spans="1:55" ht="23.85" customHeight="1">
      <c r="A21" s="180"/>
      <c r="B21" s="181"/>
      <c r="C21" s="181"/>
      <c r="D21" s="181"/>
      <c r="E21" s="181"/>
      <c r="F21" s="182"/>
      <c r="G21" s="2826"/>
      <c r="H21" s="2827"/>
      <c r="I21" s="2827"/>
      <c r="J21" s="2827"/>
      <c r="K21" s="2827"/>
      <c r="L21" s="2827"/>
      <c r="M21" s="2827"/>
      <c r="N21" s="2827"/>
      <c r="O21" s="2827"/>
      <c r="P21" s="2827"/>
      <c r="Q21" s="2827"/>
      <c r="R21" s="2827"/>
      <c r="S21" s="2827"/>
      <c r="T21" s="2827"/>
      <c r="U21" s="2827"/>
      <c r="V21" s="2827"/>
      <c r="W21" s="2827"/>
      <c r="X21" s="2828"/>
      <c r="Y21" s="128" t="s">
        <v>51</v>
      </c>
      <c r="Z21" s="129"/>
      <c r="AA21" s="130"/>
      <c r="AB21" s="188" t="s">
        <v>901</v>
      </c>
      <c r="AC21" s="188"/>
      <c r="AD21" s="188"/>
      <c r="AE21" s="2786"/>
      <c r="AF21" s="2786"/>
      <c r="AG21" s="2786"/>
      <c r="AH21" s="2786"/>
      <c r="AI21" s="2786"/>
      <c r="AJ21" s="1121">
        <v>120000</v>
      </c>
      <c r="AK21" s="188"/>
      <c r="AL21" s="188"/>
      <c r="AM21" s="188"/>
      <c r="AN21" s="188"/>
      <c r="AO21" s="1121">
        <v>314428</v>
      </c>
      <c r="AP21" s="188"/>
      <c r="AQ21" s="188"/>
      <c r="AR21" s="188"/>
      <c r="AS21" s="188"/>
      <c r="AT21" s="169"/>
      <c r="AU21" s="169"/>
      <c r="AV21" s="169"/>
      <c r="AW21" s="169"/>
      <c r="AX21" s="189"/>
    </row>
    <row r="22" spans="1:55" ht="32.25" customHeight="1">
      <c r="A22" s="180"/>
      <c r="B22" s="181"/>
      <c r="C22" s="181"/>
      <c r="D22" s="181"/>
      <c r="E22" s="181"/>
      <c r="F22" s="182"/>
      <c r="G22" s="2829"/>
      <c r="H22" s="2830"/>
      <c r="I22" s="2830"/>
      <c r="J22" s="2830"/>
      <c r="K22" s="2830"/>
      <c r="L22" s="2830"/>
      <c r="M22" s="2830"/>
      <c r="N22" s="2830"/>
      <c r="O22" s="2830"/>
      <c r="P22" s="2830"/>
      <c r="Q22" s="2830"/>
      <c r="R22" s="2830"/>
      <c r="S22" s="2830"/>
      <c r="T22" s="2830"/>
      <c r="U22" s="2830"/>
      <c r="V22" s="2830"/>
      <c r="W22" s="2830"/>
      <c r="X22" s="2831"/>
      <c r="Y22" s="128" t="s">
        <v>52</v>
      </c>
      <c r="Z22" s="129"/>
      <c r="AA22" s="130"/>
      <c r="AB22" s="190" t="s">
        <v>199</v>
      </c>
      <c r="AC22" s="190"/>
      <c r="AD22" s="190"/>
      <c r="AE22" s="190"/>
      <c r="AF22" s="190"/>
      <c r="AG22" s="190"/>
      <c r="AH22" s="190"/>
      <c r="AI22" s="190"/>
      <c r="AJ22" s="190">
        <v>100</v>
      </c>
      <c r="AK22" s="190"/>
      <c r="AL22" s="190"/>
      <c r="AM22" s="190"/>
      <c r="AN22" s="190"/>
      <c r="AO22" s="190"/>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44.25" customHeight="1">
      <c r="A24" s="243"/>
      <c r="B24" s="244"/>
      <c r="C24" s="244"/>
      <c r="D24" s="244"/>
      <c r="E24" s="244"/>
      <c r="F24" s="245"/>
      <c r="G24" s="2801" t="s">
        <v>1928</v>
      </c>
      <c r="H24" s="2802"/>
      <c r="I24" s="2802"/>
      <c r="J24" s="2802"/>
      <c r="K24" s="2802"/>
      <c r="L24" s="2802"/>
      <c r="M24" s="2802"/>
      <c r="N24" s="2802"/>
      <c r="O24" s="2802"/>
      <c r="P24" s="2802"/>
      <c r="Q24" s="2802"/>
      <c r="R24" s="2802"/>
      <c r="S24" s="2802"/>
      <c r="T24" s="2802"/>
      <c r="U24" s="2802"/>
      <c r="V24" s="2802"/>
      <c r="W24" s="2802"/>
      <c r="X24" s="2803"/>
      <c r="Y24" s="226" t="s">
        <v>58</v>
      </c>
      <c r="Z24" s="227"/>
      <c r="AA24" s="228"/>
      <c r="AB24" s="229"/>
      <c r="AC24" s="227"/>
      <c r="AD24" s="228"/>
      <c r="AE24" s="191"/>
      <c r="AF24" s="191"/>
      <c r="AG24" s="191"/>
      <c r="AH24" s="191"/>
      <c r="AI24" s="191"/>
      <c r="AJ24" s="2832" t="s">
        <v>1927</v>
      </c>
      <c r="AK24" s="173"/>
      <c r="AL24" s="173"/>
      <c r="AM24" s="173"/>
      <c r="AN24" s="173"/>
      <c r="AO24" s="173" t="s">
        <v>1900</v>
      </c>
      <c r="AP24" s="173"/>
      <c r="AQ24" s="173"/>
      <c r="AR24" s="173"/>
      <c r="AS24" s="173"/>
      <c r="AT24" s="234" t="s">
        <v>197</v>
      </c>
      <c r="AU24" s="74"/>
      <c r="AV24" s="74"/>
      <c r="AW24" s="74"/>
      <c r="AX24" s="265"/>
      <c r="AY24" s="2"/>
      <c r="AZ24" s="3"/>
      <c r="BA24" s="3"/>
      <c r="BB24" s="3"/>
      <c r="BC24" s="3"/>
    </row>
    <row r="25" spans="1:55" ht="48" customHeight="1">
      <c r="A25" s="246"/>
      <c r="B25" s="247"/>
      <c r="C25" s="247"/>
      <c r="D25" s="247"/>
      <c r="E25" s="247"/>
      <c r="F25" s="248"/>
      <c r="G25" s="2804"/>
      <c r="H25" s="386"/>
      <c r="I25" s="386"/>
      <c r="J25" s="386"/>
      <c r="K25" s="386"/>
      <c r="L25" s="386"/>
      <c r="M25" s="386"/>
      <c r="N25" s="386"/>
      <c r="O25" s="386"/>
      <c r="P25" s="386"/>
      <c r="Q25" s="386"/>
      <c r="R25" s="386"/>
      <c r="S25" s="386"/>
      <c r="T25" s="386"/>
      <c r="U25" s="386"/>
      <c r="V25" s="386"/>
      <c r="W25" s="386"/>
      <c r="X25" s="2805"/>
      <c r="Y25" s="230" t="s">
        <v>61</v>
      </c>
      <c r="Z25" s="231"/>
      <c r="AA25" s="232"/>
      <c r="AB25" s="233"/>
      <c r="AC25" s="231"/>
      <c r="AD25" s="232"/>
      <c r="AE25" s="184"/>
      <c r="AF25" s="185"/>
      <c r="AG25" s="185"/>
      <c r="AH25" s="185"/>
      <c r="AI25" s="186"/>
      <c r="AJ25" s="2836" t="s">
        <v>1926</v>
      </c>
      <c r="AK25" s="236"/>
      <c r="AL25" s="236"/>
      <c r="AM25" s="236"/>
      <c r="AN25" s="237"/>
      <c r="AO25" s="1703"/>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1924</v>
      </c>
      <c r="H27" s="527"/>
      <c r="I27" s="527"/>
      <c r="J27" s="527"/>
      <c r="K27" s="527"/>
      <c r="L27" s="527"/>
      <c r="M27" s="527"/>
      <c r="N27" s="527"/>
      <c r="O27" s="527"/>
      <c r="P27" s="527"/>
      <c r="Q27" s="527"/>
      <c r="R27" s="527"/>
      <c r="S27" s="527"/>
      <c r="T27" s="527"/>
      <c r="U27" s="527"/>
      <c r="V27" s="527"/>
      <c r="W27" s="527"/>
      <c r="X27" s="527"/>
      <c r="Y27" s="261" t="s">
        <v>62</v>
      </c>
      <c r="Z27" s="262"/>
      <c r="AA27" s="263"/>
      <c r="AB27" s="264"/>
      <c r="AC27" s="742"/>
      <c r="AD27" s="743"/>
      <c r="AE27" s="2833"/>
      <c r="AF27" s="2834"/>
      <c r="AG27" s="2834"/>
      <c r="AH27" s="2834"/>
      <c r="AI27" s="2835"/>
      <c r="AJ27" s="264" t="s">
        <v>1925</v>
      </c>
      <c r="AK27" s="742"/>
      <c r="AL27" s="742"/>
      <c r="AM27" s="742"/>
      <c r="AN27" s="743"/>
      <c r="AO27" s="502"/>
      <c r="AP27" s="503"/>
      <c r="AQ27" s="503"/>
      <c r="AR27" s="503"/>
      <c r="AS27" s="532"/>
      <c r="AT27" s="264"/>
      <c r="AU27" s="742"/>
      <c r="AV27" s="742"/>
      <c r="AW27" s="742"/>
      <c r="AX27" s="1451"/>
      <c r="AY27" s="15"/>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2833"/>
      <c r="AF28" s="2834"/>
      <c r="AG28" s="2834"/>
      <c r="AH28" s="2834"/>
      <c r="AI28" s="2835"/>
      <c r="AJ28" s="1524" t="s">
        <v>1924</v>
      </c>
      <c r="AK28" s="1525"/>
      <c r="AL28" s="1525"/>
      <c r="AM28" s="1525"/>
      <c r="AN28" s="1526"/>
      <c r="AO28" s="264"/>
      <c r="AP28" s="742"/>
      <c r="AQ28" s="742"/>
      <c r="AR28" s="742"/>
      <c r="AS28" s="743"/>
      <c r="AT28" s="264"/>
      <c r="AU28" s="742"/>
      <c r="AV28" s="742"/>
      <c r="AW28" s="742"/>
      <c r="AX28" s="1451"/>
      <c r="AY28" s="15"/>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388"/>
      <c r="D30" s="1389"/>
      <c r="E30" s="1389"/>
      <c r="F30" s="1389"/>
      <c r="G30" s="1389"/>
      <c r="H30" s="1389"/>
      <c r="I30" s="1389"/>
      <c r="J30" s="1389"/>
      <c r="K30" s="1390"/>
      <c r="L30" s="292"/>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35.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2111" t="s">
        <v>1923</v>
      </c>
      <c r="AH40" s="2112"/>
      <c r="AI40" s="2112"/>
      <c r="AJ40" s="2112"/>
      <c r="AK40" s="2112"/>
      <c r="AL40" s="2112"/>
      <c r="AM40" s="2112"/>
      <c r="AN40" s="2112"/>
      <c r="AO40" s="2112"/>
      <c r="AP40" s="2112"/>
      <c r="AQ40" s="2112"/>
      <c r="AR40" s="2112"/>
      <c r="AS40" s="2112"/>
      <c r="AT40" s="2112"/>
      <c r="AU40" s="2112"/>
      <c r="AV40" s="2112"/>
      <c r="AW40" s="2112"/>
      <c r="AX40" s="2113"/>
    </row>
    <row r="41" spans="1:50" ht="35.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2105"/>
      <c r="AH41" s="2106"/>
      <c r="AI41" s="2106"/>
      <c r="AJ41" s="2106"/>
      <c r="AK41" s="2106"/>
      <c r="AL41" s="2106"/>
      <c r="AM41" s="2106"/>
      <c r="AN41" s="2106"/>
      <c r="AO41" s="2106"/>
      <c r="AP41" s="2106"/>
      <c r="AQ41" s="2106"/>
      <c r="AR41" s="2106"/>
      <c r="AS41" s="2106"/>
      <c r="AT41" s="2106"/>
      <c r="AU41" s="2106"/>
      <c r="AV41" s="2106"/>
      <c r="AW41" s="2106"/>
      <c r="AX41" s="2107"/>
    </row>
    <row r="42" spans="1:50" ht="41.25"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283</v>
      </c>
      <c r="AE42" s="874"/>
      <c r="AF42" s="874"/>
      <c r="AG42" s="2108"/>
      <c r="AH42" s="2109"/>
      <c r="AI42" s="2109"/>
      <c r="AJ42" s="2109"/>
      <c r="AK42" s="2109"/>
      <c r="AL42" s="2109"/>
      <c r="AM42" s="2109"/>
      <c r="AN42" s="2109"/>
      <c r="AO42" s="2109"/>
      <c r="AP42" s="2109"/>
      <c r="AQ42" s="2109"/>
      <c r="AR42" s="2109"/>
      <c r="AS42" s="2109"/>
      <c r="AT42" s="2109"/>
      <c r="AU42" s="2109"/>
      <c r="AV42" s="2109"/>
      <c r="AW42" s="2109"/>
      <c r="AX42" s="2110"/>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283</v>
      </c>
      <c r="AE43" s="876"/>
      <c r="AF43" s="876"/>
      <c r="AG43" s="1943" t="s">
        <v>1922</v>
      </c>
      <c r="AH43" s="2103"/>
      <c r="AI43" s="2103"/>
      <c r="AJ43" s="2103"/>
      <c r="AK43" s="2103"/>
      <c r="AL43" s="2103"/>
      <c r="AM43" s="2103"/>
      <c r="AN43" s="2103"/>
      <c r="AO43" s="2103"/>
      <c r="AP43" s="2103"/>
      <c r="AQ43" s="2103"/>
      <c r="AR43" s="2103"/>
      <c r="AS43" s="2103"/>
      <c r="AT43" s="2103"/>
      <c r="AU43" s="2103"/>
      <c r="AV43" s="2103"/>
      <c r="AW43" s="2103"/>
      <c r="AX43" s="2104"/>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283</v>
      </c>
      <c r="AE44" s="872"/>
      <c r="AF44" s="872"/>
      <c r="AG44" s="2105"/>
      <c r="AH44" s="2106"/>
      <c r="AI44" s="2106"/>
      <c r="AJ44" s="2106"/>
      <c r="AK44" s="2106"/>
      <c r="AL44" s="2106"/>
      <c r="AM44" s="2106"/>
      <c r="AN44" s="2106"/>
      <c r="AO44" s="2106"/>
      <c r="AP44" s="2106"/>
      <c r="AQ44" s="2106"/>
      <c r="AR44" s="2106"/>
      <c r="AS44" s="2106"/>
      <c r="AT44" s="2106"/>
      <c r="AU44" s="2106"/>
      <c r="AV44" s="2106"/>
      <c r="AW44" s="2106"/>
      <c r="AX44" s="2107"/>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283</v>
      </c>
      <c r="AE45" s="872"/>
      <c r="AF45" s="872"/>
      <c r="AG45" s="2105"/>
      <c r="AH45" s="2106"/>
      <c r="AI45" s="2106"/>
      <c r="AJ45" s="2106"/>
      <c r="AK45" s="2106"/>
      <c r="AL45" s="2106"/>
      <c r="AM45" s="2106"/>
      <c r="AN45" s="2106"/>
      <c r="AO45" s="2106"/>
      <c r="AP45" s="2106"/>
      <c r="AQ45" s="2106"/>
      <c r="AR45" s="2106"/>
      <c r="AS45" s="2106"/>
      <c r="AT45" s="2106"/>
      <c r="AU45" s="2106"/>
      <c r="AV45" s="2106"/>
      <c r="AW45" s="2106"/>
      <c r="AX45" s="2107"/>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283</v>
      </c>
      <c r="AE46" s="872"/>
      <c r="AF46" s="872"/>
      <c r="AG46" s="2105"/>
      <c r="AH46" s="2106"/>
      <c r="AI46" s="2106"/>
      <c r="AJ46" s="2106"/>
      <c r="AK46" s="2106"/>
      <c r="AL46" s="2106"/>
      <c r="AM46" s="2106"/>
      <c r="AN46" s="2106"/>
      <c r="AO46" s="2106"/>
      <c r="AP46" s="2106"/>
      <c r="AQ46" s="2106"/>
      <c r="AR46" s="2106"/>
      <c r="AS46" s="2106"/>
      <c r="AT46" s="2106"/>
      <c r="AU46" s="2106"/>
      <c r="AV46" s="2106"/>
      <c r="AW46" s="2106"/>
      <c r="AX46" s="2107"/>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2105"/>
      <c r="AH47" s="2106"/>
      <c r="AI47" s="2106"/>
      <c r="AJ47" s="2106"/>
      <c r="AK47" s="2106"/>
      <c r="AL47" s="2106"/>
      <c r="AM47" s="2106"/>
      <c r="AN47" s="2106"/>
      <c r="AO47" s="2106"/>
      <c r="AP47" s="2106"/>
      <c r="AQ47" s="2106"/>
      <c r="AR47" s="2106"/>
      <c r="AS47" s="2106"/>
      <c r="AT47" s="2106"/>
      <c r="AU47" s="2106"/>
      <c r="AV47" s="2106"/>
      <c r="AW47" s="2106"/>
      <c r="AX47" s="2107"/>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283</v>
      </c>
      <c r="AE48" s="874"/>
      <c r="AF48" s="874"/>
      <c r="AG48" s="2108"/>
      <c r="AH48" s="2109"/>
      <c r="AI48" s="2109"/>
      <c r="AJ48" s="2109"/>
      <c r="AK48" s="2109"/>
      <c r="AL48" s="2109"/>
      <c r="AM48" s="2109"/>
      <c r="AN48" s="2109"/>
      <c r="AO48" s="2109"/>
      <c r="AP48" s="2109"/>
      <c r="AQ48" s="2109"/>
      <c r="AR48" s="2109"/>
      <c r="AS48" s="2109"/>
      <c r="AT48" s="2109"/>
      <c r="AU48" s="2109"/>
      <c r="AV48" s="2109"/>
      <c r="AW48" s="2109"/>
      <c r="AX48" s="211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283</v>
      </c>
      <c r="AE49" s="876"/>
      <c r="AF49" s="876"/>
      <c r="AG49" s="1943" t="s">
        <v>1921</v>
      </c>
      <c r="AH49" s="2103"/>
      <c r="AI49" s="2103"/>
      <c r="AJ49" s="2103"/>
      <c r="AK49" s="2103"/>
      <c r="AL49" s="2103"/>
      <c r="AM49" s="2103"/>
      <c r="AN49" s="2103"/>
      <c r="AO49" s="2103"/>
      <c r="AP49" s="2103"/>
      <c r="AQ49" s="2103"/>
      <c r="AR49" s="2103"/>
      <c r="AS49" s="2103"/>
      <c r="AT49" s="2103"/>
      <c r="AU49" s="2103"/>
      <c r="AV49" s="2103"/>
      <c r="AW49" s="2103"/>
      <c r="AX49" s="2104"/>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283</v>
      </c>
      <c r="AE50" s="872"/>
      <c r="AF50" s="872"/>
      <c r="AG50" s="2105"/>
      <c r="AH50" s="2106"/>
      <c r="AI50" s="2106"/>
      <c r="AJ50" s="2106"/>
      <c r="AK50" s="2106"/>
      <c r="AL50" s="2106"/>
      <c r="AM50" s="2106"/>
      <c r="AN50" s="2106"/>
      <c r="AO50" s="2106"/>
      <c r="AP50" s="2106"/>
      <c r="AQ50" s="2106"/>
      <c r="AR50" s="2106"/>
      <c r="AS50" s="2106"/>
      <c r="AT50" s="2106"/>
      <c r="AU50" s="2106"/>
      <c r="AV50" s="2106"/>
      <c r="AW50" s="2106"/>
      <c r="AX50" s="2107"/>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283</v>
      </c>
      <c r="AE51" s="872"/>
      <c r="AF51" s="872"/>
      <c r="AG51" s="2108"/>
      <c r="AH51" s="2109"/>
      <c r="AI51" s="2109"/>
      <c r="AJ51" s="2109"/>
      <c r="AK51" s="2109"/>
      <c r="AL51" s="2109"/>
      <c r="AM51" s="2109"/>
      <c r="AN51" s="2109"/>
      <c r="AO51" s="2109"/>
      <c r="AP51" s="2109"/>
      <c r="AQ51" s="2109"/>
      <c r="AR51" s="2109"/>
      <c r="AS51" s="2109"/>
      <c r="AT51" s="2109"/>
      <c r="AU51" s="2109"/>
      <c r="AV51" s="2109"/>
      <c r="AW51" s="2109"/>
      <c r="AX51" s="2110"/>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282</v>
      </c>
      <c r="AE52" s="876"/>
      <c r="AF52" s="94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84" t="s">
        <v>1895</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02.75"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c r="L67" s="709"/>
      <c r="M67" s="709"/>
      <c r="N67" s="709"/>
      <c r="O67" s="709"/>
      <c r="P67" s="709"/>
      <c r="Q67" s="709"/>
      <c r="R67" s="709"/>
      <c r="S67" s="422" t="s">
        <v>111</v>
      </c>
      <c r="T67" s="426"/>
      <c r="U67" s="426"/>
      <c r="V67" s="426"/>
      <c r="W67" s="426"/>
      <c r="X67" s="426"/>
      <c r="Y67" s="426"/>
      <c r="Z67" s="442"/>
      <c r="AA67" s="710"/>
      <c r="AB67" s="709"/>
      <c r="AC67" s="709"/>
      <c r="AD67" s="709"/>
      <c r="AE67" s="709"/>
      <c r="AF67" s="709"/>
      <c r="AG67" s="709"/>
      <c r="AH67" s="709"/>
      <c r="AI67" s="422" t="s">
        <v>112</v>
      </c>
      <c r="AJ67" s="423"/>
      <c r="AK67" s="423"/>
      <c r="AL67" s="423"/>
      <c r="AM67" s="423"/>
      <c r="AN67" s="423"/>
      <c r="AO67" s="423"/>
      <c r="AP67" s="424"/>
      <c r="AQ67" s="704">
        <v>235</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69" fitToHeight="4" orientation="portrait" horizontalDpi="4294967292" r:id="rId1"/>
  <headerFooter alignWithMargins="0">
    <oddFooter>&amp;C&amp;P</oddFooter>
  </headerFooter>
  <rowBreaks count="1" manualBreakCount="1">
    <brk id="36" max="49" man="1"/>
  </rowBreaks>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C67"/>
  <sheetViews>
    <sheetView view="pageBreakPreview" topLeftCell="C1" zoomScale="115" zoomScaleNormal="75" zoomScaleSheetLayoutView="115" workbookViewId="0">
      <selection activeCell="AQ1" sqref="AQ1:AX1"/>
    </sheetView>
  </sheetViews>
  <sheetFormatPr defaultColWidth="9" defaultRowHeight="13.5"/>
  <cols>
    <col min="1" max="34" width="2.625" style="1" customWidth="1"/>
    <col min="35" max="35" width="3.875" style="1" customWidth="1"/>
    <col min="36" max="49" width="2.625" style="1" customWidth="1"/>
    <col min="50" max="50" width="3.7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277</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1951</v>
      </c>
      <c r="H3" s="843"/>
      <c r="I3" s="843"/>
      <c r="J3" s="843"/>
      <c r="K3" s="843"/>
      <c r="L3" s="843"/>
      <c r="M3" s="843"/>
      <c r="N3" s="843"/>
      <c r="O3" s="843"/>
      <c r="P3" s="843"/>
      <c r="Q3" s="843"/>
      <c r="R3" s="843"/>
      <c r="S3" s="843"/>
      <c r="T3" s="843"/>
      <c r="U3" s="843"/>
      <c r="V3" s="843"/>
      <c r="W3" s="843"/>
      <c r="X3" s="843"/>
      <c r="Y3" s="60" t="s">
        <v>5</v>
      </c>
      <c r="Z3" s="61"/>
      <c r="AA3" s="61"/>
      <c r="AB3" s="61"/>
      <c r="AC3" s="61"/>
      <c r="AD3" s="62"/>
      <c r="AE3" s="844" t="s">
        <v>305</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1919</v>
      </c>
      <c r="H4" s="833"/>
      <c r="I4" s="833"/>
      <c r="J4" s="833"/>
      <c r="K4" s="833"/>
      <c r="L4" s="833"/>
      <c r="M4" s="833"/>
      <c r="N4" s="833"/>
      <c r="O4" s="833"/>
      <c r="P4" s="833"/>
      <c r="Q4" s="833"/>
      <c r="R4" s="833"/>
      <c r="S4" s="833"/>
      <c r="T4" s="833"/>
      <c r="U4" s="833"/>
      <c r="V4" s="74"/>
      <c r="W4" s="74"/>
      <c r="X4" s="74"/>
      <c r="Y4" s="90" t="s">
        <v>11</v>
      </c>
      <c r="Z4" s="91"/>
      <c r="AA4" s="91"/>
      <c r="AB4" s="91"/>
      <c r="AC4" s="91"/>
      <c r="AD4" s="92"/>
      <c r="AE4" s="2799" t="s">
        <v>1950</v>
      </c>
      <c r="AF4" s="91"/>
      <c r="AG4" s="91"/>
      <c r="AH4" s="91"/>
      <c r="AI4" s="91"/>
      <c r="AJ4" s="91"/>
      <c r="AK4" s="91"/>
      <c r="AL4" s="91"/>
      <c r="AM4" s="91"/>
      <c r="AN4" s="91"/>
      <c r="AO4" s="91"/>
      <c r="AP4" s="92"/>
      <c r="AQ4" s="2541" t="s">
        <v>1917</v>
      </c>
      <c r="AR4" s="458"/>
      <c r="AS4" s="458"/>
      <c r="AT4" s="458"/>
      <c r="AU4" s="458"/>
      <c r="AV4" s="458"/>
      <c r="AW4" s="458"/>
      <c r="AX4" s="459"/>
    </row>
    <row r="5" spans="1:50" ht="30"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722" t="s">
        <v>1949</v>
      </c>
      <c r="AF5" s="722"/>
      <c r="AG5" s="722"/>
      <c r="AH5" s="722"/>
      <c r="AI5" s="722"/>
      <c r="AJ5" s="722"/>
      <c r="AK5" s="722"/>
      <c r="AL5" s="722"/>
      <c r="AM5" s="722"/>
      <c r="AN5" s="722"/>
      <c r="AO5" s="722"/>
      <c r="AP5" s="722"/>
      <c r="AQ5" s="74"/>
      <c r="AR5" s="74"/>
      <c r="AS5" s="74"/>
      <c r="AT5" s="74"/>
      <c r="AU5" s="74"/>
      <c r="AV5" s="74"/>
      <c r="AW5" s="74"/>
      <c r="AX5" s="265"/>
    </row>
    <row r="6" spans="1:50" ht="39.950000000000003" customHeight="1">
      <c r="A6" s="68" t="s">
        <v>18</v>
      </c>
      <c r="B6" s="69"/>
      <c r="C6" s="69"/>
      <c r="D6" s="69"/>
      <c r="E6" s="69"/>
      <c r="F6" s="69"/>
      <c r="G6" s="449" t="s">
        <v>1915</v>
      </c>
      <c r="H6" s="450"/>
      <c r="I6" s="450"/>
      <c r="J6" s="450"/>
      <c r="K6" s="450"/>
      <c r="L6" s="450"/>
      <c r="M6" s="450"/>
      <c r="N6" s="450"/>
      <c r="O6" s="450"/>
      <c r="P6" s="450"/>
      <c r="Q6" s="450"/>
      <c r="R6" s="450"/>
      <c r="S6" s="450"/>
      <c r="T6" s="450"/>
      <c r="U6" s="450"/>
      <c r="V6" s="451"/>
      <c r="W6" s="451"/>
      <c r="X6" s="451"/>
      <c r="Y6" s="73" t="s">
        <v>20</v>
      </c>
      <c r="Z6" s="74"/>
      <c r="AA6" s="74"/>
      <c r="AB6" s="74"/>
      <c r="AC6" s="74"/>
      <c r="AD6" s="75"/>
      <c r="AE6" s="2821"/>
      <c r="AF6" s="2822"/>
      <c r="AG6" s="2822"/>
      <c r="AH6" s="2822"/>
      <c r="AI6" s="2822"/>
      <c r="AJ6" s="2822"/>
      <c r="AK6" s="2822"/>
      <c r="AL6" s="2822"/>
      <c r="AM6" s="2822"/>
      <c r="AN6" s="2822"/>
      <c r="AO6" s="2822"/>
      <c r="AP6" s="2822"/>
      <c r="AQ6" s="2822"/>
      <c r="AR6" s="2822"/>
      <c r="AS6" s="2822"/>
      <c r="AT6" s="2822"/>
      <c r="AU6" s="2822"/>
      <c r="AV6" s="2822"/>
      <c r="AW6" s="2822"/>
      <c r="AX6" s="2823"/>
    </row>
    <row r="7" spans="1:50" ht="103.7" customHeight="1">
      <c r="A7" s="79" t="s">
        <v>22</v>
      </c>
      <c r="B7" s="80"/>
      <c r="C7" s="80"/>
      <c r="D7" s="80"/>
      <c r="E7" s="80"/>
      <c r="F7" s="80"/>
      <c r="G7" s="828" t="s">
        <v>1948</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99.95" customHeight="1">
      <c r="A8" s="79" t="s">
        <v>24</v>
      </c>
      <c r="B8" s="80"/>
      <c r="C8" s="80"/>
      <c r="D8" s="80"/>
      <c r="E8" s="80"/>
      <c r="F8" s="80"/>
      <c r="G8" s="828" t="s">
        <v>1947</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t="s">
        <v>37</v>
      </c>
      <c r="Q11" s="142"/>
      <c r="R11" s="142"/>
      <c r="S11" s="142"/>
      <c r="T11" s="142"/>
      <c r="U11" s="142"/>
      <c r="V11" s="142"/>
      <c r="W11" s="142" t="s">
        <v>37</v>
      </c>
      <c r="X11" s="142"/>
      <c r="Y11" s="142"/>
      <c r="Z11" s="142"/>
      <c r="AA11" s="142"/>
      <c r="AB11" s="142"/>
      <c r="AC11" s="142"/>
      <c r="AD11" s="142" t="s">
        <v>37</v>
      </c>
      <c r="AE11" s="142"/>
      <c r="AF11" s="142"/>
      <c r="AG11" s="142"/>
      <c r="AH11" s="142"/>
      <c r="AI11" s="142"/>
      <c r="AJ11" s="142"/>
      <c r="AK11" s="142" t="s">
        <v>37</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v>427</v>
      </c>
      <c r="Q12" s="157"/>
      <c r="R12" s="157"/>
      <c r="S12" s="157"/>
      <c r="T12" s="157"/>
      <c r="U12" s="157"/>
      <c r="V12" s="157"/>
      <c r="W12" s="157">
        <v>105</v>
      </c>
      <c r="X12" s="157"/>
      <c r="Y12" s="157"/>
      <c r="Z12" s="157"/>
      <c r="AA12" s="157"/>
      <c r="AB12" s="157"/>
      <c r="AC12" s="157"/>
      <c r="AD12" s="157">
        <v>123</v>
      </c>
      <c r="AE12" s="157"/>
      <c r="AF12" s="157"/>
      <c r="AG12" s="157"/>
      <c r="AH12" s="157"/>
      <c r="AI12" s="157"/>
      <c r="AJ12" s="157"/>
      <c r="AK12" s="157" t="s">
        <v>2057</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37</v>
      </c>
      <c r="Q13" s="152"/>
      <c r="R13" s="152"/>
      <c r="S13" s="152"/>
      <c r="T13" s="152"/>
      <c r="U13" s="152"/>
      <c r="V13" s="153"/>
      <c r="W13" s="151" t="s">
        <v>37</v>
      </c>
      <c r="X13" s="152"/>
      <c r="Y13" s="152"/>
      <c r="Z13" s="152"/>
      <c r="AA13" s="152"/>
      <c r="AB13" s="152"/>
      <c r="AC13" s="153"/>
      <c r="AD13" s="151" t="s">
        <v>37</v>
      </c>
      <c r="AE13" s="152"/>
      <c r="AF13" s="152"/>
      <c r="AG13" s="152"/>
      <c r="AH13" s="152"/>
      <c r="AI13" s="152"/>
      <c r="AJ13" s="153"/>
      <c r="AK13" s="151" t="s">
        <v>2057</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37</v>
      </c>
      <c r="Q14" s="152"/>
      <c r="R14" s="152"/>
      <c r="S14" s="152"/>
      <c r="T14" s="152"/>
      <c r="U14" s="152"/>
      <c r="V14" s="153"/>
      <c r="W14" s="151" t="s">
        <v>37</v>
      </c>
      <c r="X14" s="152"/>
      <c r="Y14" s="152"/>
      <c r="Z14" s="152"/>
      <c r="AA14" s="152"/>
      <c r="AB14" s="152"/>
      <c r="AC14" s="153"/>
      <c r="AD14" s="151" t="s">
        <v>37</v>
      </c>
      <c r="AE14" s="152"/>
      <c r="AF14" s="152"/>
      <c r="AG14" s="152"/>
      <c r="AH14" s="152"/>
      <c r="AI14" s="152"/>
      <c r="AJ14" s="153"/>
      <c r="AK14" s="151" t="s">
        <v>2062</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37</v>
      </c>
      <c r="Q15" s="157"/>
      <c r="R15" s="157"/>
      <c r="S15" s="157"/>
      <c r="T15" s="157"/>
      <c r="U15" s="157"/>
      <c r="V15" s="157"/>
      <c r="W15" s="157" t="s">
        <v>37</v>
      </c>
      <c r="X15" s="157"/>
      <c r="Y15" s="157"/>
      <c r="Z15" s="157"/>
      <c r="AA15" s="157"/>
      <c r="AB15" s="157"/>
      <c r="AC15" s="157"/>
      <c r="AD15" s="157" t="s">
        <v>37</v>
      </c>
      <c r="AE15" s="157"/>
      <c r="AF15" s="157"/>
      <c r="AG15" s="157"/>
      <c r="AH15" s="157"/>
      <c r="AI15" s="157"/>
      <c r="AJ15" s="157"/>
      <c r="AK15" s="157" t="s">
        <v>2057</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427</v>
      </c>
      <c r="Q16" s="165"/>
      <c r="R16" s="165"/>
      <c r="S16" s="165"/>
      <c r="T16" s="165"/>
      <c r="U16" s="165"/>
      <c r="V16" s="165"/>
      <c r="W16" s="165">
        <v>105</v>
      </c>
      <c r="X16" s="165"/>
      <c r="Y16" s="165"/>
      <c r="Z16" s="165"/>
      <c r="AA16" s="165"/>
      <c r="AB16" s="165"/>
      <c r="AC16" s="165"/>
      <c r="AD16" s="165">
        <v>123</v>
      </c>
      <c r="AE16" s="165"/>
      <c r="AF16" s="165"/>
      <c r="AG16" s="165"/>
      <c r="AH16" s="165"/>
      <c r="AI16" s="165"/>
      <c r="AJ16" s="165"/>
      <c r="AK16" s="165" t="s">
        <v>2057</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427</v>
      </c>
      <c r="Q17" s="169"/>
      <c r="R17" s="169"/>
      <c r="S17" s="169"/>
      <c r="T17" s="169"/>
      <c r="U17" s="169"/>
      <c r="V17" s="169"/>
      <c r="W17" s="169">
        <v>105</v>
      </c>
      <c r="X17" s="169"/>
      <c r="Y17" s="169"/>
      <c r="Z17" s="169"/>
      <c r="AA17" s="169"/>
      <c r="AB17" s="169"/>
      <c r="AC17" s="169"/>
      <c r="AD17" s="169">
        <v>123</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2809" t="s">
        <v>1946</v>
      </c>
      <c r="H20" s="2810"/>
      <c r="I20" s="2810"/>
      <c r="J20" s="2810"/>
      <c r="K20" s="2810"/>
      <c r="L20" s="2810"/>
      <c r="M20" s="2810"/>
      <c r="N20" s="2810"/>
      <c r="O20" s="2810"/>
      <c r="P20" s="2810"/>
      <c r="Q20" s="2810"/>
      <c r="R20" s="2810"/>
      <c r="S20" s="2810"/>
      <c r="T20" s="2810"/>
      <c r="U20" s="2810"/>
      <c r="V20" s="2810"/>
      <c r="W20" s="2810"/>
      <c r="X20" s="2811"/>
      <c r="Y20" s="204" t="s">
        <v>49</v>
      </c>
      <c r="Z20" s="205"/>
      <c r="AA20" s="206"/>
      <c r="AB20" s="2818" t="s">
        <v>728</v>
      </c>
      <c r="AC20" s="207"/>
      <c r="AD20" s="207"/>
      <c r="AE20" s="1404">
        <v>100550</v>
      </c>
      <c r="AF20" s="173"/>
      <c r="AG20" s="173"/>
      <c r="AH20" s="173"/>
      <c r="AI20" s="173"/>
      <c r="AJ20" s="234" t="s">
        <v>719</v>
      </c>
      <c r="AK20" s="74"/>
      <c r="AL20" s="74"/>
      <c r="AM20" s="74"/>
      <c r="AN20" s="75"/>
      <c r="AO20" s="234" t="s">
        <v>1900</v>
      </c>
      <c r="AP20" s="74"/>
      <c r="AQ20" s="74"/>
      <c r="AR20" s="74"/>
      <c r="AS20" s="75"/>
      <c r="AT20" s="174"/>
      <c r="AU20" s="174"/>
      <c r="AV20" s="174"/>
      <c r="AW20" s="174"/>
      <c r="AX20" s="175"/>
    </row>
    <row r="21" spans="1:55" ht="23.85" customHeight="1">
      <c r="A21" s="180"/>
      <c r="B21" s="181"/>
      <c r="C21" s="181"/>
      <c r="D21" s="181"/>
      <c r="E21" s="181"/>
      <c r="F21" s="182"/>
      <c r="G21" s="2812"/>
      <c r="H21" s="2813"/>
      <c r="I21" s="2813"/>
      <c r="J21" s="2813"/>
      <c r="K21" s="2813"/>
      <c r="L21" s="2813"/>
      <c r="M21" s="2813"/>
      <c r="N21" s="2813"/>
      <c r="O21" s="2813"/>
      <c r="P21" s="2813"/>
      <c r="Q21" s="2813"/>
      <c r="R21" s="2813"/>
      <c r="S21" s="2813"/>
      <c r="T21" s="2813"/>
      <c r="U21" s="2813"/>
      <c r="V21" s="2813"/>
      <c r="W21" s="2813"/>
      <c r="X21" s="2814"/>
      <c r="Y21" s="128" t="s">
        <v>51</v>
      </c>
      <c r="Z21" s="129"/>
      <c r="AA21" s="130"/>
      <c r="AB21" s="188"/>
      <c r="AC21" s="188"/>
      <c r="AD21" s="188"/>
      <c r="AE21" s="1121">
        <v>100480</v>
      </c>
      <c r="AF21" s="188"/>
      <c r="AG21" s="188"/>
      <c r="AH21" s="188"/>
      <c r="AI21" s="188"/>
      <c r="AJ21" s="188"/>
      <c r="AK21" s="188"/>
      <c r="AL21" s="188"/>
      <c r="AM21" s="188"/>
      <c r="AN21" s="188"/>
      <c r="AO21" s="188"/>
      <c r="AP21" s="188"/>
      <c r="AQ21" s="188"/>
      <c r="AR21" s="188"/>
      <c r="AS21" s="188"/>
      <c r="AT21" s="169"/>
      <c r="AU21" s="169"/>
      <c r="AV21" s="169"/>
      <c r="AW21" s="169"/>
      <c r="AX21" s="189"/>
    </row>
    <row r="22" spans="1:55" ht="32.25" customHeight="1">
      <c r="A22" s="180"/>
      <c r="B22" s="181"/>
      <c r="C22" s="181"/>
      <c r="D22" s="181"/>
      <c r="E22" s="181"/>
      <c r="F22" s="182"/>
      <c r="G22" s="2815"/>
      <c r="H22" s="2816"/>
      <c r="I22" s="2816"/>
      <c r="J22" s="2816"/>
      <c r="K22" s="2816"/>
      <c r="L22" s="2816"/>
      <c r="M22" s="2816"/>
      <c r="N22" s="2816"/>
      <c r="O22" s="2816"/>
      <c r="P22" s="2816"/>
      <c r="Q22" s="2816"/>
      <c r="R22" s="2816"/>
      <c r="S22" s="2816"/>
      <c r="T22" s="2816"/>
      <c r="U22" s="2816"/>
      <c r="V22" s="2816"/>
      <c r="W22" s="2816"/>
      <c r="X22" s="2817"/>
      <c r="Y22" s="128" t="s">
        <v>52</v>
      </c>
      <c r="Z22" s="129"/>
      <c r="AA22" s="130"/>
      <c r="AB22" s="190" t="s">
        <v>53</v>
      </c>
      <c r="AC22" s="190"/>
      <c r="AD22" s="190"/>
      <c r="AE22" s="190">
        <v>100</v>
      </c>
      <c r="AF22" s="190"/>
      <c r="AG22" s="190"/>
      <c r="AH22" s="190"/>
      <c r="AI22" s="190"/>
      <c r="AJ22" s="190"/>
      <c r="AK22" s="190"/>
      <c r="AL22" s="190"/>
      <c r="AM22" s="190"/>
      <c r="AN22" s="190"/>
      <c r="AO22" s="190"/>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94.7" customHeight="1">
      <c r="A24" s="243"/>
      <c r="B24" s="244"/>
      <c r="C24" s="244"/>
      <c r="D24" s="244"/>
      <c r="E24" s="244"/>
      <c r="F24" s="245"/>
      <c r="G24" s="2801" t="s">
        <v>1945</v>
      </c>
      <c r="H24" s="2802"/>
      <c r="I24" s="2802"/>
      <c r="J24" s="2802"/>
      <c r="K24" s="2802"/>
      <c r="L24" s="2802"/>
      <c r="M24" s="2802"/>
      <c r="N24" s="2802"/>
      <c r="O24" s="2802"/>
      <c r="P24" s="2802"/>
      <c r="Q24" s="2802"/>
      <c r="R24" s="2802"/>
      <c r="S24" s="2802"/>
      <c r="T24" s="2802"/>
      <c r="U24" s="2802"/>
      <c r="V24" s="2802"/>
      <c r="W24" s="2802"/>
      <c r="X24" s="2803"/>
      <c r="Y24" s="226" t="s">
        <v>58</v>
      </c>
      <c r="Z24" s="227"/>
      <c r="AA24" s="228"/>
      <c r="AB24" s="229"/>
      <c r="AC24" s="227"/>
      <c r="AD24" s="228"/>
      <c r="AE24" s="2837" t="s">
        <v>1944</v>
      </c>
      <c r="AF24" s="2838"/>
      <c r="AG24" s="2838"/>
      <c r="AH24" s="2838"/>
      <c r="AI24" s="2839"/>
      <c r="AJ24" s="234" t="s">
        <v>719</v>
      </c>
      <c r="AK24" s="74"/>
      <c r="AL24" s="74"/>
      <c r="AM24" s="74"/>
      <c r="AN24" s="75"/>
      <c r="AO24" s="234" t="s">
        <v>1900</v>
      </c>
      <c r="AP24" s="74"/>
      <c r="AQ24" s="74"/>
      <c r="AR24" s="74"/>
      <c r="AS24" s="75"/>
      <c r="AT24" s="234" t="s">
        <v>358</v>
      </c>
      <c r="AU24" s="74"/>
      <c r="AV24" s="74"/>
      <c r="AW24" s="74"/>
      <c r="AX24" s="265"/>
      <c r="AY24" s="2"/>
      <c r="AZ24" s="3"/>
      <c r="BA24" s="3"/>
      <c r="BB24" s="3"/>
      <c r="BC24" s="3"/>
    </row>
    <row r="25" spans="1:55" ht="98.25" customHeight="1">
      <c r="A25" s="246"/>
      <c r="B25" s="247"/>
      <c r="C25" s="247"/>
      <c r="D25" s="247"/>
      <c r="E25" s="247"/>
      <c r="F25" s="248"/>
      <c r="G25" s="2804"/>
      <c r="H25" s="386"/>
      <c r="I25" s="386"/>
      <c r="J25" s="386"/>
      <c r="K25" s="386"/>
      <c r="L25" s="386"/>
      <c r="M25" s="386"/>
      <c r="N25" s="386"/>
      <c r="O25" s="386"/>
      <c r="P25" s="386"/>
      <c r="Q25" s="386"/>
      <c r="R25" s="386"/>
      <c r="S25" s="386"/>
      <c r="T25" s="386"/>
      <c r="U25" s="386"/>
      <c r="V25" s="386"/>
      <c r="W25" s="386"/>
      <c r="X25" s="2805"/>
      <c r="Y25" s="230" t="s">
        <v>144</v>
      </c>
      <c r="Z25" s="231"/>
      <c r="AA25" s="232"/>
      <c r="AB25" s="233"/>
      <c r="AC25" s="231"/>
      <c r="AD25" s="232"/>
      <c r="AE25" s="2837" t="s">
        <v>1943</v>
      </c>
      <c r="AF25" s="2838"/>
      <c r="AG25" s="2838"/>
      <c r="AH25" s="2838"/>
      <c r="AI25" s="2839"/>
      <c r="AJ25" s="235"/>
      <c r="AK25" s="236"/>
      <c r="AL25" s="236"/>
      <c r="AM25" s="236"/>
      <c r="AN25" s="237"/>
      <c r="AO25" s="235"/>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29.25" customHeight="1">
      <c r="A27" s="211"/>
      <c r="B27" s="212"/>
      <c r="C27" s="212"/>
      <c r="D27" s="212"/>
      <c r="E27" s="212"/>
      <c r="F27" s="213"/>
      <c r="G27" s="527" t="s">
        <v>1924</v>
      </c>
      <c r="H27" s="527"/>
      <c r="I27" s="527"/>
      <c r="J27" s="527"/>
      <c r="K27" s="527"/>
      <c r="L27" s="527"/>
      <c r="M27" s="527"/>
      <c r="N27" s="527"/>
      <c r="O27" s="527"/>
      <c r="P27" s="527"/>
      <c r="Q27" s="527"/>
      <c r="R27" s="527"/>
      <c r="S27" s="527"/>
      <c r="T27" s="527"/>
      <c r="U27" s="527"/>
      <c r="V27" s="527"/>
      <c r="W27" s="527"/>
      <c r="X27" s="527"/>
      <c r="Y27" s="261" t="s">
        <v>62</v>
      </c>
      <c r="Z27" s="262"/>
      <c r="AA27" s="263"/>
      <c r="AB27" s="264"/>
      <c r="AC27" s="742"/>
      <c r="AD27" s="743"/>
      <c r="AE27" s="502" t="s">
        <v>1942</v>
      </c>
      <c r="AF27" s="503"/>
      <c r="AG27" s="503"/>
      <c r="AH27" s="503"/>
      <c r="AI27" s="532"/>
      <c r="AJ27" s="502" t="s">
        <v>719</v>
      </c>
      <c r="AK27" s="503"/>
      <c r="AL27" s="503"/>
      <c r="AM27" s="503"/>
      <c r="AN27" s="532"/>
      <c r="AO27" s="502" t="s">
        <v>1900</v>
      </c>
      <c r="AP27" s="503"/>
      <c r="AQ27" s="503"/>
      <c r="AR27" s="503"/>
      <c r="AS27" s="532"/>
      <c r="AT27" s="264"/>
      <c r="AU27" s="742"/>
      <c r="AV27" s="742"/>
      <c r="AW27" s="742"/>
      <c r="AX27" s="1451"/>
    </row>
    <row r="28" spans="1:55" ht="24.75"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777</v>
      </c>
      <c r="AC28" s="742"/>
      <c r="AD28" s="743"/>
      <c r="AE28" s="2192" t="s">
        <v>1941</v>
      </c>
      <c r="AF28" s="503"/>
      <c r="AG28" s="503"/>
      <c r="AH28" s="503"/>
      <c r="AI28" s="532"/>
      <c r="AJ28" s="264"/>
      <c r="AK28" s="742"/>
      <c r="AL28" s="742"/>
      <c r="AM28" s="742"/>
      <c r="AN28" s="743"/>
      <c r="AO28" s="264"/>
      <c r="AP28" s="742"/>
      <c r="AQ28" s="742"/>
      <c r="AR28" s="742"/>
      <c r="AS28" s="743"/>
      <c r="AT28" s="264"/>
      <c r="AU28" s="742"/>
      <c r="AV28" s="742"/>
      <c r="AW28" s="742"/>
      <c r="AX28" s="1451"/>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388"/>
      <c r="D30" s="1389"/>
      <c r="E30" s="1389"/>
      <c r="F30" s="1389"/>
      <c r="G30" s="1389"/>
      <c r="H30" s="1389"/>
      <c r="I30" s="1389"/>
      <c r="J30" s="1389"/>
      <c r="K30" s="1390"/>
      <c r="L30" s="292"/>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133</v>
      </c>
      <c r="B40" s="320"/>
      <c r="C40" s="325" t="s">
        <v>132</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687</v>
      </c>
      <c r="AE40" s="862"/>
      <c r="AF40" s="862"/>
      <c r="AG40" s="2111" t="s">
        <v>1940</v>
      </c>
      <c r="AH40" s="2112"/>
      <c r="AI40" s="2112"/>
      <c r="AJ40" s="2112"/>
      <c r="AK40" s="2112"/>
      <c r="AL40" s="2112"/>
      <c r="AM40" s="2112"/>
      <c r="AN40" s="2112"/>
      <c r="AO40" s="2112"/>
      <c r="AP40" s="2112"/>
      <c r="AQ40" s="2112"/>
      <c r="AR40" s="2112"/>
      <c r="AS40" s="2112"/>
      <c r="AT40" s="2112"/>
      <c r="AU40" s="2112"/>
      <c r="AV40" s="2112"/>
      <c r="AW40" s="2112"/>
      <c r="AX40" s="2113"/>
    </row>
    <row r="41" spans="1:50" ht="26.25" customHeight="1">
      <c r="A41" s="321"/>
      <c r="B41" s="322"/>
      <c r="C41" s="340" t="s">
        <v>130</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687</v>
      </c>
      <c r="AE41" s="872"/>
      <c r="AF41" s="872"/>
      <c r="AG41" s="2105"/>
      <c r="AH41" s="2106"/>
      <c r="AI41" s="2106"/>
      <c r="AJ41" s="2106"/>
      <c r="AK41" s="2106"/>
      <c r="AL41" s="2106"/>
      <c r="AM41" s="2106"/>
      <c r="AN41" s="2106"/>
      <c r="AO41" s="2106"/>
      <c r="AP41" s="2106"/>
      <c r="AQ41" s="2106"/>
      <c r="AR41" s="2106"/>
      <c r="AS41" s="2106"/>
      <c r="AT41" s="2106"/>
      <c r="AU41" s="2106"/>
      <c r="AV41" s="2106"/>
      <c r="AW41" s="2106"/>
      <c r="AX41" s="2107"/>
    </row>
    <row r="42" spans="1:50" ht="30" customHeight="1">
      <c r="A42" s="323"/>
      <c r="B42" s="324"/>
      <c r="C42" s="346" t="s">
        <v>129</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687</v>
      </c>
      <c r="AE42" s="874"/>
      <c r="AF42" s="874"/>
      <c r="AG42" s="2108"/>
      <c r="AH42" s="2109"/>
      <c r="AI42" s="2109"/>
      <c r="AJ42" s="2109"/>
      <c r="AK42" s="2109"/>
      <c r="AL42" s="2109"/>
      <c r="AM42" s="2109"/>
      <c r="AN42" s="2109"/>
      <c r="AO42" s="2109"/>
      <c r="AP42" s="2109"/>
      <c r="AQ42" s="2109"/>
      <c r="AR42" s="2109"/>
      <c r="AS42" s="2109"/>
      <c r="AT42" s="2109"/>
      <c r="AU42" s="2109"/>
      <c r="AV42" s="2109"/>
      <c r="AW42" s="2109"/>
      <c r="AX42" s="2110"/>
    </row>
    <row r="43" spans="1:50" ht="26.25" customHeight="1">
      <c r="A43" s="352" t="s">
        <v>128</v>
      </c>
      <c r="B43" s="353"/>
      <c r="C43" s="354" t="s">
        <v>127</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687</v>
      </c>
      <c r="AE43" s="876"/>
      <c r="AF43" s="876"/>
      <c r="AG43" s="1943" t="s">
        <v>1939</v>
      </c>
      <c r="AH43" s="2103"/>
      <c r="AI43" s="2103"/>
      <c r="AJ43" s="2103"/>
      <c r="AK43" s="2103"/>
      <c r="AL43" s="2103"/>
      <c r="AM43" s="2103"/>
      <c r="AN43" s="2103"/>
      <c r="AO43" s="2103"/>
      <c r="AP43" s="2103"/>
      <c r="AQ43" s="2103"/>
      <c r="AR43" s="2103"/>
      <c r="AS43" s="2103"/>
      <c r="AT43" s="2103"/>
      <c r="AU43" s="2103"/>
      <c r="AV43" s="2103"/>
      <c r="AW43" s="2103"/>
      <c r="AX43" s="2104"/>
    </row>
    <row r="44" spans="1:50" ht="26.25" customHeight="1">
      <c r="A44" s="321"/>
      <c r="B44" s="322"/>
      <c r="C44" s="358" t="s">
        <v>125</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687</v>
      </c>
      <c r="AE44" s="872"/>
      <c r="AF44" s="872"/>
      <c r="AG44" s="2105"/>
      <c r="AH44" s="2106"/>
      <c r="AI44" s="2106"/>
      <c r="AJ44" s="2106"/>
      <c r="AK44" s="2106"/>
      <c r="AL44" s="2106"/>
      <c r="AM44" s="2106"/>
      <c r="AN44" s="2106"/>
      <c r="AO44" s="2106"/>
      <c r="AP44" s="2106"/>
      <c r="AQ44" s="2106"/>
      <c r="AR44" s="2106"/>
      <c r="AS44" s="2106"/>
      <c r="AT44" s="2106"/>
      <c r="AU44" s="2106"/>
      <c r="AV44" s="2106"/>
      <c r="AW44" s="2106"/>
      <c r="AX44" s="2107"/>
    </row>
    <row r="45" spans="1:50" ht="26.25" customHeight="1">
      <c r="A45" s="321"/>
      <c r="B45" s="322"/>
      <c r="C45" s="358" t="s">
        <v>124</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687</v>
      </c>
      <c r="AE45" s="872"/>
      <c r="AF45" s="872"/>
      <c r="AG45" s="2105"/>
      <c r="AH45" s="2106"/>
      <c r="AI45" s="2106"/>
      <c r="AJ45" s="2106"/>
      <c r="AK45" s="2106"/>
      <c r="AL45" s="2106"/>
      <c r="AM45" s="2106"/>
      <c r="AN45" s="2106"/>
      <c r="AO45" s="2106"/>
      <c r="AP45" s="2106"/>
      <c r="AQ45" s="2106"/>
      <c r="AR45" s="2106"/>
      <c r="AS45" s="2106"/>
      <c r="AT45" s="2106"/>
      <c r="AU45" s="2106"/>
      <c r="AV45" s="2106"/>
      <c r="AW45" s="2106"/>
      <c r="AX45" s="2107"/>
    </row>
    <row r="46" spans="1:50" ht="26.25" customHeight="1">
      <c r="A46" s="321"/>
      <c r="B46" s="322"/>
      <c r="C46" s="358" t="s">
        <v>123</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687</v>
      </c>
      <c r="AE46" s="872"/>
      <c r="AF46" s="872"/>
      <c r="AG46" s="2105"/>
      <c r="AH46" s="2106"/>
      <c r="AI46" s="2106"/>
      <c r="AJ46" s="2106"/>
      <c r="AK46" s="2106"/>
      <c r="AL46" s="2106"/>
      <c r="AM46" s="2106"/>
      <c r="AN46" s="2106"/>
      <c r="AO46" s="2106"/>
      <c r="AP46" s="2106"/>
      <c r="AQ46" s="2106"/>
      <c r="AR46" s="2106"/>
      <c r="AS46" s="2106"/>
      <c r="AT46" s="2106"/>
      <c r="AU46" s="2106"/>
      <c r="AV46" s="2106"/>
      <c r="AW46" s="2106"/>
      <c r="AX46" s="2107"/>
    </row>
    <row r="47" spans="1:50" ht="26.25" customHeight="1">
      <c r="A47" s="321"/>
      <c r="B47" s="322"/>
      <c r="C47" s="358" t="s">
        <v>122</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687</v>
      </c>
      <c r="AE47" s="872"/>
      <c r="AF47" s="872"/>
      <c r="AG47" s="2105"/>
      <c r="AH47" s="2106"/>
      <c r="AI47" s="2106"/>
      <c r="AJ47" s="2106"/>
      <c r="AK47" s="2106"/>
      <c r="AL47" s="2106"/>
      <c r="AM47" s="2106"/>
      <c r="AN47" s="2106"/>
      <c r="AO47" s="2106"/>
      <c r="AP47" s="2106"/>
      <c r="AQ47" s="2106"/>
      <c r="AR47" s="2106"/>
      <c r="AS47" s="2106"/>
      <c r="AT47" s="2106"/>
      <c r="AU47" s="2106"/>
      <c r="AV47" s="2106"/>
      <c r="AW47" s="2106"/>
      <c r="AX47" s="2107"/>
    </row>
    <row r="48" spans="1:50" ht="26.25" customHeight="1">
      <c r="A48" s="321"/>
      <c r="B48" s="322"/>
      <c r="C48" s="369" t="s">
        <v>121</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37</v>
      </c>
      <c r="AE48" s="874"/>
      <c r="AF48" s="874"/>
      <c r="AG48" s="2108"/>
      <c r="AH48" s="2109"/>
      <c r="AI48" s="2109"/>
      <c r="AJ48" s="2109"/>
      <c r="AK48" s="2109"/>
      <c r="AL48" s="2109"/>
      <c r="AM48" s="2109"/>
      <c r="AN48" s="2109"/>
      <c r="AO48" s="2109"/>
      <c r="AP48" s="2109"/>
      <c r="AQ48" s="2109"/>
      <c r="AR48" s="2109"/>
      <c r="AS48" s="2109"/>
      <c r="AT48" s="2109"/>
      <c r="AU48" s="2109"/>
      <c r="AV48" s="2109"/>
      <c r="AW48" s="2109"/>
      <c r="AX48" s="211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687</v>
      </c>
      <c r="AE49" s="876"/>
      <c r="AF49" s="876"/>
      <c r="AG49" s="1943" t="s">
        <v>1938</v>
      </c>
      <c r="AH49" s="2103"/>
      <c r="AI49" s="2103"/>
      <c r="AJ49" s="2103"/>
      <c r="AK49" s="2103"/>
      <c r="AL49" s="2103"/>
      <c r="AM49" s="2103"/>
      <c r="AN49" s="2103"/>
      <c r="AO49" s="2103"/>
      <c r="AP49" s="2103"/>
      <c r="AQ49" s="2103"/>
      <c r="AR49" s="2103"/>
      <c r="AS49" s="2103"/>
      <c r="AT49" s="2103"/>
      <c r="AU49" s="2103"/>
      <c r="AV49" s="2103"/>
      <c r="AW49" s="2103"/>
      <c r="AX49" s="2104"/>
    </row>
    <row r="50" spans="1:50" ht="26.25" customHeight="1">
      <c r="A50" s="321"/>
      <c r="B50" s="322"/>
      <c r="C50" s="358" t="s">
        <v>119</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687</v>
      </c>
      <c r="AE50" s="872"/>
      <c r="AF50" s="872"/>
      <c r="AG50" s="2105"/>
      <c r="AH50" s="2106"/>
      <c r="AI50" s="2106"/>
      <c r="AJ50" s="2106"/>
      <c r="AK50" s="2106"/>
      <c r="AL50" s="2106"/>
      <c r="AM50" s="2106"/>
      <c r="AN50" s="2106"/>
      <c r="AO50" s="2106"/>
      <c r="AP50" s="2106"/>
      <c r="AQ50" s="2106"/>
      <c r="AR50" s="2106"/>
      <c r="AS50" s="2106"/>
      <c r="AT50" s="2106"/>
      <c r="AU50" s="2106"/>
      <c r="AV50" s="2106"/>
      <c r="AW50" s="2106"/>
      <c r="AX50" s="2107"/>
    </row>
    <row r="51" spans="1:50" ht="26.25" customHeight="1">
      <c r="A51" s="321"/>
      <c r="B51" s="322"/>
      <c r="C51" s="358" t="s">
        <v>118</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687</v>
      </c>
      <c r="AE51" s="872"/>
      <c r="AF51" s="872"/>
      <c r="AG51" s="2108"/>
      <c r="AH51" s="2109"/>
      <c r="AI51" s="2109"/>
      <c r="AJ51" s="2109"/>
      <c r="AK51" s="2109"/>
      <c r="AL51" s="2109"/>
      <c r="AM51" s="2109"/>
      <c r="AN51" s="2109"/>
      <c r="AO51" s="2109"/>
      <c r="AP51" s="2109"/>
      <c r="AQ51" s="2109"/>
      <c r="AR51" s="2109"/>
      <c r="AS51" s="2109"/>
      <c r="AT51" s="2109"/>
      <c r="AU51" s="2109"/>
      <c r="AV51" s="2109"/>
      <c r="AW51" s="2109"/>
      <c r="AX51" s="2110"/>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37</v>
      </c>
      <c r="AE52" s="876"/>
      <c r="AF52" s="87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115</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78" t="s">
        <v>1937</v>
      </c>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80"/>
    </row>
    <row r="57" spans="1:50" ht="66.75" customHeight="1" thickBot="1">
      <c r="A57" s="388"/>
      <c r="B57" s="389"/>
      <c r="C57" s="396" t="s">
        <v>103</v>
      </c>
      <c r="D57" s="397"/>
      <c r="E57" s="397"/>
      <c r="F57" s="398"/>
      <c r="G57" s="399"/>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c r="L67" s="709"/>
      <c r="M67" s="709"/>
      <c r="N67" s="709"/>
      <c r="O67" s="709"/>
      <c r="P67" s="709"/>
      <c r="Q67" s="709"/>
      <c r="R67" s="709"/>
      <c r="S67" s="422" t="s">
        <v>111</v>
      </c>
      <c r="T67" s="426"/>
      <c r="U67" s="426"/>
      <c r="V67" s="426"/>
      <c r="W67" s="426"/>
      <c r="X67" s="426"/>
      <c r="Y67" s="426"/>
      <c r="Z67" s="442"/>
      <c r="AA67" s="710">
        <v>97</v>
      </c>
      <c r="AB67" s="709"/>
      <c r="AC67" s="709"/>
      <c r="AD67" s="709"/>
      <c r="AE67" s="709"/>
      <c r="AF67" s="709"/>
      <c r="AG67" s="709"/>
      <c r="AH67" s="709"/>
      <c r="AI67" s="422" t="s">
        <v>112</v>
      </c>
      <c r="AJ67" s="423"/>
      <c r="AK67" s="423"/>
      <c r="AL67" s="423"/>
      <c r="AM67" s="423"/>
      <c r="AN67" s="423"/>
      <c r="AO67" s="423"/>
      <c r="AP67" s="424"/>
      <c r="AQ67" s="704">
        <v>238</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68" fitToHeight="4" orientation="portrait" horizontalDpi="4294967293" r:id="rId1"/>
  <headerFooter alignWithMargins="0">
    <oddFooter>&amp;C&amp;P</oddFooter>
  </headerFooter>
  <rowBreaks count="1" manualBreakCount="1">
    <brk id="36" max="49" man="1"/>
  </rowBreaks>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67"/>
  <sheetViews>
    <sheetView view="pageBreakPreview" topLeftCell="C1" zoomScale="115" zoomScaleNormal="75" zoomScaleSheetLayoutView="115" workbookViewId="0">
      <selection activeCell="AQ1" sqref="AQ1:AX1"/>
    </sheetView>
  </sheetViews>
  <sheetFormatPr defaultColWidth="9" defaultRowHeight="13.5"/>
  <cols>
    <col min="1" max="49" width="2.625" style="1" customWidth="1"/>
    <col min="50" max="50" width="3.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278</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1966</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305</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1919</v>
      </c>
      <c r="H4" s="833"/>
      <c r="I4" s="833"/>
      <c r="J4" s="833"/>
      <c r="K4" s="833"/>
      <c r="L4" s="833"/>
      <c r="M4" s="833"/>
      <c r="N4" s="833"/>
      <c r="O4" s="833"/>
      <c r="P4" s="833"/>
      <c r="Q4" s="833"/>
      <c r="R4" s="833"/>
      <c r="S4" s="833"/>
      <c r="T4" s="833"/>
      <c r="U4" s="833"/>
      <c r="V4" s="74"/>
      <c r="W4" s="74"/>
      <c r="X4" s="74"/>
      <c r="Y4" s="90" t="s">
        <v>11</v>
      </c>
      <c r="Z4" s="91"/>
      <c r="AA4" s="91"/>
      <c r="AB4" s="91"/>
      <c r="AC4" s="91"/>
      <c r="AD4" s="92"/>
      <c r="AE4" s="2799" t="s">
        <v>1950</v>
      </c>
      <c r="AF4" s="91"/>
      <c r="AG4" s="91"/>
      <c r="AH4" s="91"/>
      <c r="AI4" s="91"/>
      <c r="AJ4" s="91"/>
      <c r="AK4" s="91"/>
      <c r="AL4" s="91"/>
      <c r="AM4" s="91"/>
      <c r="AN4" s="91"/>
      <c r="AO4" s="91"/>
      <c r="AP4" s="92"/>
      <c r="AQ4" s="2541" t="s">
        <v>1917</v>
      </c>
      <c r="AR4" s="458"/>
      <c r="AS4" s="458"/>
      <c r="AT4" s="458"/>
      <c r="AU4" s="458"/>
      <c r="AV4" s="458"/>
      <c r="AW4" s="458"/>
      <c r="AX4" s="459"/>
    </row>
    <row r="5" spans="1:50" ht="30"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722" t="s">
        <v>1949</v>
      </c>
      <c r="AF5" s="722"/>
      <c r="AG5" s="722"/>
      <c r="AH5" s="722"/>
      <c r="AI5" s="722"/>
      <c r="AJ5" s="722"/>
      <c r="AK5" s="722"/>
      <c r="AL5" s="722"/>
      <c r="AM5" s="722"/>
      <c r="AN5" s="722"/>
      <c r="AO5" s="722"/>
      <c r="AP5" s="722"/>
      <c r="AQ5" s="74"/>
      <c r="AR5" s="74"/>
      <c r="AS5" s="74"/>
      <c r="AT5" s="74"/>
      <c r="AU5" s="74"/>
      <c r="AV5" s="74"/>
      <c r="AW5" s="74"/>
      <c r="AX5" s="265"/>
    </row>
    <row r="6" spans="1:50" ht="39.950000000000003" customHeight="1">
      <c r="A6" s="68" t="s">
        <v>18</v>
      </c>
      <c r="B6" s="69"/>
      <c r="C6" s="69"/>
      <c r="D6" s="69"/>
      <c r="E6" s="69"/>
      <c r="F6" s="69"/>
      <c r="G6" s="449" t="s">
        <v>1915</v>
      </c>
      <c r="H6" s="450"/>
      <c r="I6" s="450"/>
      <c r="J6" s="450"/>
      <c r="K6" s="450"/>
      <c r="L6" s="450"/>
      <c r="M6" s="450"/>
      <c r="N6" s="450"/>
      <c r="O6" s="450"/>
      <c r="P6" s="450"/>
      <c r="Q6" s="450"/>
      <c r="R6" s="450"/>
      <c r="S6" s="450"/>
      <c r="T6" s="450"/>
      <c r="U6" s="450"/>
      <c r="V6" s="451"/>
      <c r="W6" s="451"/>
      <c r="X6" s="451"/>
      <c r="Y6" s="73" t="s">
        <v>238</v>
      </c>
      <c r="Z6" s="74"/>
      <c r="AA6" s="74"/>
      <c r="AB6" s="74"/>
      <c r="AC6" s="74"/>
      <c r="AD6" s="75"/>
      <c r="AE6" s="2821"/>
      <c r="AF6" s="2822"/>
      <c r="AG6" s="2822"/>
      <c r="AH6" s="2822"/>
      <c r="AI6" s="2822"/>
      <c r="AJ6" s="2822"/>
      <c r="AK6" s="2822"/>
      <c r="AL6" s="2822"/>
      <c r="AM6" s="2822"/>
      <c r="AN6" s="2822"/>
      <c r="AO6" s="2822"/>
      <c r="AP6" s="2822"/>
      <c r="AQ6" s="2822"/>
      <c r="AR6" s="2822"/>
      <c r="AS6" s="2822"/>
      <c r="AT6" s="2822"/>
      <c r="AU6" s="2822"/>
      <c r="AV6" s="2822"/>
      <c r="AW6" s="2822"/>
      <c r="AX6" s="2823"/>
    </row>
    <row r="7" spans="1:50" ht="103.7" customHeight="1">
      <c r="A7" s="79" t="s">
        <v>22</v>
      </c>
      <c r="B7" s="80"/>
      <c r="C7" s="80"/>
      <c r="D7" s="80"/>
      <c r="E7" s="80"/>
      <c r="F7" s="80"/>
      <c r="G7" s="828" t="s">
        <v>1965</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1964</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t="s">
        <v>254</v>
      </c>
      <c r="Q11" s="142"/>
      <c r="R11" s="142"/>
      <c r="S11" s="142"/>
      <c r="T11" s="142"/>
      <c r="U11" s="142"/>
      <c r="V11" s="142"/>
      <c r="W11" s="142" t="s">
        <v>235</v>
      </c>
      <c r="X11" s="142"/>
      <c r="Y11" s="142"/>
      <c r="Z11" s="142"/>
      <c r="AA11" s="142"/>
      <c r="AB11" s="142"/>
      <c r="AC11" s="142"/>
      <c r="AD11" s="142" t="s">
        <v>254</v>
      </c>
      <c r="AE11" s="142"/>
      <c r="AF11" s="142"/>
      <c r="AG11" s="142"/>
      <c r="AH11" s="142"/>
      <c r="AI11" s="142"/>
      <c r="AJ11" s="142"/>
      <c r="AK11" s="142" t="s">
        <v>254</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v>143</v>
      </c>
      <c r="Q12" s="157"/>
      <c r="R12" s="157"/>
      <c r="S12" s="157"/>
      <c r="T12" s="157"/>
      <c r="U12" s="157"/>
      <c r="V12" s="157"/>
      <c r="W12" s="157" t="s">
        <v>235</v>
      </c>
      <c r="X12" s="157"/>
      <c r="Y12" s="157"/>
      <c r="Z12" s="157"/>
      <c r="AA12" s="157"/>
      <c r="AB12" s="157"/>
      <c r="AC12" s="157"/>
      <c r="AD12" s="157">
        <v>328</v>
      </c>
      <c r="AE12" s="157"/>
      <c r="AF12" s="157"/>
      <c r="AG12" s="157"/>
      <c r="AH12" s="157"/>
      <c r="AI12" s="157"/>
      <c r="AJ12" s="157"/>
      <c r="AK12" s="157" t="s">
        <v>2057</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235</v>
      </c>
      <c r="X13" s="152"/>
      <c r="Y13" s="152"/>
      <c r="Z13" s="152"/>
      <c r="AA13" s="152"/>
      <c r="AB13" s="152"/>
      <c r="AC13" s="153"/>
      <c r="AD13" s="151" t="s">
        <v>254</v>
      </c>
      <c r="AE13" s="152"/>
      <c r="AF13" s="152"/>
      <c r="AG13" s="152"/>
      <c r="AH13" s="152"/>
      <c r="AI13" s="152"/>
      <c r="AJ13" s="153"/>
      <c r="AK13" s="151" t="s">
        <v>2057</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235</v>
      </c>
      <c r="X14" s="152"/>
      <c r="Y14" s="152"/>
      <c r="Z14" s="152"/>
      <c r="AA14" s="152"/>
      <c r="AB14" s="152"/>
      <c r="AC14" s="153"/>
      <c r="AD14" s="151" t="s">
        <v>254</v>
      </c>
      <c r="AE14" s="152"/>
      <c r="AF14" s="152"/>
      <c r="AG14" s="152"/>
      <c r="AH14" s="152"/>
      <c r="AI14" s="152"/>
      <c r="AJ14" s="153"/>
      <c r="AK14" s="151" t="s">
        <v>2057</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235</v>
      </c>
      <c r="X15" s="157"/>
      <c r="Y15" s="157"/>
      <c r="Z15" s="157"/>
      <c r="AA15" s="157"/>
      <c r="AB15" s="157"/>
      <c r="AC15" s="157"/>
      <c r="AD15" s="157" t="s">
        <v>254</v>
      </c>
      <c r="AE15" s="157"/>
      <c r="AF15" s="157"/>
      <c r="AG15" s="157"/>
      <c r="AH15" s="157"/>
      <c r="AI15" s="157"/>
      <c r="AJ15" s="157"/>
      <c r="AK15" s="157" t="s">
        <v>2057</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v>143</v>
      </c>
      <c r="Q16" s="165"/>
      <c r="R16" s="165"/>
      <c r="S16" s="165"/>
      <c r="T16" s="165"/>
      <c r="U16" s="165"/>
      <c r="V16" s="165"/>
      <c r="W16" s="165" t="s">
        <v>59</v>
      </c>
      <c r="X16" s="165"/>
      <c r="Y16" s="165"/>
      <c r="Z16" s="165"/>
      <c r="AA16" s="165"/>
      <c r="AB16" s="165"/>
      <c r="AC16" s="165"/>
      <c r="AD16" s="165">
        <v>328</v>
      </c>
      <c r="AE16" s="165"/>
      <c r="AF16" s="165"/>
      <c r="AG16" s="165"/>
      <c r="AH16" s="165"/>
      <c r="AI16" s="165"/>
      <c r="AJ16" s="165"/>
      <c r="AK16" s="165" t="s">
        <v>2057</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v>143</v>
      </c>
      <c r="Q17" s="169"/>
      <c r="R17" s="169"/>
      <c r="S17" s="169"/>
      <c r="T17" s="169"/>
      <c r="U17" s="169"/>
      <c r="V17" s="169"/>
      <c r="W17" s="169" t="s">
        <v>59</v>
      </c>
      <c r="X17" s="169"/>
      <c r="Y17" s="169"/>
      <c r="Z17" s="169"/>
      <c r="AA17" s="169"/>
      <c r="AB17" s="169"/>
      <c r="AC17" s="169"/>
      <c r="AD17" s="169">
        <v>328</v>
      </c>
      <c r="AE17" s="169"/>
      <c r="AF17" s="169"/>
      <c r="AG17" s="169"/>
      <c r="AH17" s="169"/>
      <c r="AI17" s="169"/>
      <c r="AJ17" s="169"/>
      <c r="AK17" s="170" t="s">
        <v>2059</v>
      </c>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v>1</v>
      </c>
      <c r="Q18" s="169"/>
      <c r="R18" s="169"/>
      <c r="S18" s="169"/>
      <c r="T18" s="169"/>
      <c r="U18" s="169"/>
      <c r="V18" s="169"/>
      <c r="W18" s="470" t="s">
        <v>59</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2801" t="s">
        <v>1963</v>
      </c>
      <c r="H20" s="2802"/>
      <c r="I20" s="2802"/>
      <c r="J20" s="2802"/>
      <c r="K20" s="2802"/>
      <c r="L20" s="2802"/>
      <c r="M20" s="2802"/>
      <c r="N20" s="2802"/>
      <c r="O20" s="2802"/>
      <c r="P20" s="2802"/>
      <c r="Q20" s="2802"/>
      <c r="R20" s="2802"/>
      <c r="S20" s="2802"/>
      <c r="T20" s="2802"/>
      <c r="U20" s="2802"/>
      <c r="V20" s="2802"/>
      <c r="W20" s="2802"/>
      <c r="X20" s="2803"/>
      <c r="Y20" s="204" t="s">
        <v>49</v>
      </c>
      <c r="Z20" s="205"/>
      <c r="AA20" s="206"/>
      <c r="AB20" s="2818"/>
      <c r="AC20" s="207"/>
      <c r="AD20" s="207"/>
      <c r="AE20" s="173" t="s">
        <v>1962</v>
      </c>
      <c r="AF20" s="173"/>
      <c r="AG20" s="173"/>
      <c r="AH20" s="173"/>
      <c r="AI20" s="173"/>
      <c r="AJ20" s="173" t="s">
        <v>59</v>
      </c>
      <c r="AK20" s="173"/>
      <c r="AL20" s="173"/>
      <c r="AM20" s="173"/>
      <c r="AN20" s="173"/>
      <c r="AO20" s="173" t="s">
        <v>1900</v>
      </c>
      <c r="AP20" s="173"/>
      <c r="AQ20" s="173"/>
      <c r="AR20" s="173"/>
      <c r="AS20" s="173"/>
      <c r="AT20" s="174"/>
      <c r="AU20" s="174"/>
      <c r="AV20" s="174"/>
      <c r="AW20" s="174"/>
      <c r="AX20" s="175"/>
    </row>
    <row r="21" spans="1:55" ht="23.85" customHeight="1">
      <c r="A21" s="180"/>
      <c r="B21" s="181"/>
      <c r="C21" s="181"/>
      <c r="D21" s="181"/>
      <c r="E21" s="181"/>
      <c r="F21" s="182"/>
      <c r="G21" s="2848"/>
      <c r="H21" s="416"/>
      <c r="I21" s="416"/>
      <c r="J21" s="416"/>
      <c r="K21" s="416"/>
      <c r="L21" s="416"/>
      <c r="M21" s="416"/>
      <c r="N21" s="416"/>
      <c r="O21" s="416"/>
      <c r="P21" s="416"/>
      <c r="Q21" s="416"/>
      <c r="R21" s="416"/>
      <c r="S21" s="416"/>
      <c r="T21" s="416"/>
      <c r="U21" s="416"/>
      <c r="V21" s="416"/>
      <c r="W21" s="416"/>
      <c r="X21" s="2849"/>
      <c r="Y21" s="128" t="s">
        <v>51</v>
      </c>
      <c r="Z21" s="129"/>
      <c r="AA21" s="130"/>
      <c r="AB21" s="188"/>
      <c r="AC21" s="188"/>
      <c r="AD21" s="188"/>
      <c r="AE21" s="1649" t="s">
        <v>1961</v>
      </c>
      <c r="AF21" s="2770"/>
      <c r="AG21" s="2770"/>
      <c r="AH21" s="2770"/>
      <c r="AI21" s="2771"/>
      <c r="AJ21" s="188" t="s">
        <v>59</v>
      </c>
      <c r="AK21" s="188"/>
      <c r="AL21" s="188"/>
      <c r="AM21" s="188"/>
      <c r="AN21" s="188"/>
      <c r="AO21" s="1005" t="s">
        <v>59</v>
      </c>
      <c r="AP21" s="1006"/>
      <c r="AQ21" s="1006"/>
      <c r="AR21" s="1006"/>
      <c r="AS21" s="1007"/>
      <c r="AT21" s="169"/>
      <c r="AU21" s="169"/>
      <c r="AV21" s="169"/>
      <c r="AW21" s="169"/>
      <c r="AX21" s="189"/>
    </row>
    <row r="22" spans="1:55" ht="32.25" customHeight="1">
      <c r="A22" s="180"/>
      <c r="B22" s="181"/>
      <c r="C22" s="181"/>
      <c r="D22" s="181"/>
      <c r="E22" s="181"/>
      <c r="F22" s="182"/>
      <c r="G22" s="2804"/>
      <c r="H22" s="386"/>
      <c r="I22" s="386"/>
      <c r="J22" s="386"/>
      <c r="K22" s="386"/>
      <c r="L22" s="386"/>
      <c r="M22" s="386"/>
      <c r="N22" s="386"/>
      <c r="O22" s="386"/>
      <c r="P22" s="386"/>
      <c r="Q22" s="386"/>
      <c r="R22" s="386"/>
      <c r="S22" s="386"/>
      <c r="T22" s="386"/>
      <c r="U22" s="386"/>
      <c r="V22" s="386"/>
      <c r="W22" s="386"/>
      <c r="X22" s="2805"/>
      <c r="Y22" s="128" t="s">
        <v>52</v>
      </c>
      <c r="Z22" s="129"/>
      <c r="AA22" s="130"/>
      <c r="AB22" s="190" t="s">
        <v>199</v>
      </c>
      <c r="AC22" s="190"/>
      <c r="AD22" s="190"/>
      <c r="AE22" s="1649"/>
      <c r="AF22" s="2770"/>
      <c r="AG22" s="2770"/>
      <c r="AH22" s="2770"/>
      <c r="AI22" s="2771"/>
      <c r="AJ22" s="190" t="s">
        <v>59</v>
      </c>
      <c r="AK22" s="190"/>
      <c r="AL22" s="190"/>
      <c r="AM22" s="190"/>
      <c r="AN22" s="190"/>
      <c r="AO22" s="190"/>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2801" t="s">
        <v>1960</v>
      </c>
      <c r="H24" s="2802"/>
      <c r="I24" s="2802"/>
      <c r="J24" s="2802"/>
      <c r="K24" s="2802"/>
      <c r="L24" s="2802"/>
      <c r="M24" s="2802"/>
      <c r="N24" s="2802"/>
      <c r="O24" s="2802"/>
      <c r="P24" s="2802"/>
      <c r="Q24" s="2802"/>
      <c r="R24" s="2802"/>
      <c r="S24" s="2802"/>
      <c r="T24" s="2802"/>
      <c r="U24" s="2802"/>
      <c r="V24" s="2802"/>
      <c r="W24" s="2802"/>
      <c r="X24" s="2803"/>
      <c r="Y24" s="226" t="s">
        <v>58</v>
      </c>
      <c r="Z24" s="227"/>
      <c r="AA24" s="228"/>
      <c r="AB24" s="229"/>
      <c r="AC24" s="227"/>
      <c r="AD24" s="228"/>
      <c r="AE24" s="190" t="s">
        <v>1466</v>
      </c>
      <c r="AF24" s="190"/>
      <c r="AG24" s="190"/>
      <c r="AH24" s="190"/>
      <c r="AI24" s="190"/>
      <c r="AJ24" s="173" t="s">
        <v>59</v>
      </c>
      <c r="AK24" s="173"/>
      <c r="AL24" s="173"/>
      <c r="AM24" s="173"/>
      <c r="AN24" s="173"/>
      <c r="AO24" s="173" t="s">
        <v>1900</v>
      </c>
      <c r="AP24" s="173"/>
      <c r="AQ24" s="173"/>
      <c r="AR24" s="173"/>
      <c r="AS24" s="173"/>
      <c r="AT24" s="234" t="s">
        <v>60</v>
      </c>
      <c r="AU24" s="74"/>
      <c r="AV24" s="74"/>
      <c r="AW24" s="74"/>
      <c r="AX24" s="265"/>
      <c r="AY24" s="2"/>
      <c r="AZ24" s="3"/>
      <c r="BA24" s="3"/>
      <c r="BB24" s="3"/>
      <c r="BC24" s="3"/>
    </row>
    <row r="25" spans="1:55" ht="32.25" customHeight="1">
      <c r="A25" s="246"/>
      <c r="B25" s="247"/>
      <c r="C25" s="247"/>
      <c r="D25" s="247"/>
      <c r="E25" s="247"/>
      <c r="F25" s="248"/>
      <c r="G25" s="2804"/>
      <c r="H25" s="386"/>
      <c r="I25" s="386"/>
      <c r="J25" s="386"/>
      <c r="K25" s="386"/>
      <c r="L25" s="386"/>
      <c r="M25" s="386"/>
      <c r="N25" s="386"/>
      <c r="O25" s="386"/>
      <c r="P25" s="386"/>
      <c r="Q25" s="386"/>
      <c r="R25" s="386"/>
      <c r="S25" s="386"/>
      <c r="T25" s="386"/>
      <c r="U25" s="386"/>
      <c r="V25" s="386"/>
      <c r="W25" s="386"/>
      <c r="X25" s="2805"/>
      <c r="Y25" s="230" t="s">
        <v>61</v>
      </c>
      <c r="Z25" s="231"/>
      <c r="AA25" s="232"/>
      <c r="AB25" s="233"/>
      <c r="AC25" s="231"/>
      <c r="AD25" s="232"/>
      <c r="AE25" s="1649" t="s">
        <v>1959</v>
      </c>
      <c r="AF25" s="2770"/>
      <c r="AG25" s="2770"/>
      <c r="AH25" s="2770"/>
      <c r="AI25" s="2771"/>
      <c r="AJ25" s="1649" t="s">
        <v>59</v>
      </c>
      <c r="AK25" s="2770"/>
      <c r="AL25" s="2770"/>
      <c r="AM25" s="2770"/>
      <c r="AN25" s="2771"/>
      <c r="AO25" s="235" t="s">
        <v>1958</v>
      </c>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2840" t="s">
        <v>1957</v>
      </c>
      <c r="H27" s="2840"/>
      <c r="I27" s="2840"/>
      <c r="J27" s="2840"/>
      <c r="K27" s="2840"/>
      <c r="L27" s="2840"/>
      <c r="M27" s="2840"/>
      <c r="N27" s="2840"/>
      <c r="O27" s="2840"/>
      <c r="P27" s="2840"/>
      <c r="Q27" s="2840"/>
      <c r="R27" s="2840"/>
      <c r="S27" s="2840"/>
      <c r="T27" s="2840"/>
      <c r="U27" s="2840"/>
      <c r="V27" s="2840"/>
      <c r="W27" s="2840"/>
      <c r="X27" s="2840"/>
      <c r="Y27" s="261" t="s">
        <v>62</v>
      </c>
      <c r="Z27" s="262"/>
      <c r="AA27" s="263"/>
      <c r="AB27" s="2842"/>
      <c r="AC27" s="2843"/>
      <c r="AD27" s="2844"/>
      <c r="AE27" s="2842"/>
      <c r="AF27" s="2843"/>
      <c r="AG27" s="2843"/>
      <c r="AH27" s="2843"/>
      <c r="AI27" s="2844"/>
      <c r="AJ27" s="519"/>
      <c r="AK27" s="2845"/>
      <c r="AL27" s="2845"/>
      <c r="AM27" s="2845"/>
      <c r="AN27" s="2846"/>
      <c r="AO27" s="2842"/>
      <c r="AP27" s="2843"/>
      <c r="AQ27" s="2843"/>
      <c r="AR27" s="2843"/>
      <c r="AS27" s="2844"/>
      <c r="AT27" s="519"/>
      <c r="AU27" s="2845"/>
      <c r="AV27" s="2845"/>
      <c r="AW27" s="2845"/>
      <c r="AX27" s="2847"/>
    </row>
    <row r="28" spans="1:55" ht="47.1" customHeight="1">
      <c r="A28" s="214"/>
      <c r="B28" s="215"/>
      <c r="C28" s="215"/>
      <c r="D28" s="215"/>
      <c r="E28" s="215"/>
      <c r="F28" s="216"/>
      <c r="G28" s="2841"/>
      <c r="H28" s="2841"/>
      <c r="I28" s="2841"/>
      <c r="J28" s="2841"/>
      <c r="K28" s="2841"/>
      <c r="L28" s="2841"/>
      <c r="M28" s="2841"/>
      <c r="N28" s="2841"/>
      <c r="O28" s="2841"/>
      <c r="P28" s="2841"/>
      <c r="Q28" s="2841"/>
      <c r="R28" s="2841"/>
      <c r="S28" s="2841"/>
      <c r="T28" s="2841"/>
      <c r="U28" s="2841"/>
      <c r="V28" s="2841"/>
      <c r="W28" s="2841"/>
      <c r="X28" s="2841"/>
      <c r="Y28" s="204" t="s">
        <v>66</v>
      </c>
      <c r="Z28" s="231"/>
      <c r="AA28" s="232"/>
      <c r="AB28" s="519" t="s">
        <v>1956</v>
      </c>
      <c r="AC28" s="2845"/>
      <c r="AD28" s="2846"/>
      <c r="AE28" s="2842"/>
      <c r="AF28" s="2843"/>
      <c r="AG28" s="2843"/>
      <c r="AH28" s="2843"/>
      <c r="AI28" s="2844"/>
      <c r="AJ28" s="519"/>
      <c r="AK28" s="2845"/>
      <c r="AL28" s="2845"/>
      <c r="AM28" s="2845"/>
      <c r="AN28" s="2846"/>
      <c r="AO28" s="2842"/>
      <c r="AP28" s="2843"/>
      <c r="AQ28" s="2843"/>
      <c r="AR28" s="2843"/>
      <c r="AS28" s="2844"/>
      <c r="AT28" s="519"/>
      <c r="AU28" s="2845"/>
      <c r="AV28" s="2845"/>
      <c r="AW28" s="2845"/>
      <c r="AX28" s="2847"/>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388"/>
      <c r="D30" s="1389"/>
      <c r="E30" s="1389"/>
      <c r="F30" s="1389"/>
      <c r="G30" s="1389"/>
      <c r="H30" s="1389"/>
      <c r="I30" s="1389"/>
      <c r="J30" s="1389"/>
      <c r="K30" s="1390"/>
      <c r="L30" s="292"/>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11"/>
      <c r="S37" s="11"/>
      <c r="T37" s="11"/>
      <c r="U37" s="11"/>
      <c r="V37" s="11"/>
      <c r="W37" s="11"/>
      <c r="X37" s="11"/>
      <c r="Y37" s="10"/>
      <c r="Z37" s="10"/>
      <c r="AA37" s="10"/>
      <c r="AB37" s="10"/>
      <c r="AC37" s="11"/>
      <c r="AD37" s="11"/>
      <c r="AE37" s="11"/>
      <c r="AF37" s="11"/>
      <c r="AG37" s="11"/>
      <c r="AH37" s="12"/>
      <c r="AI37" s="11"/>
      <c r="AJ37" s="11"/>
      <c r="AK37" s="11"/>
      <c r="AL37" s="11"/>
      <c r="AM37" s="11"/>
      <c r="AN37" s="11"/>
      <c r="AO37" s="11"/>
      <c r="AP37" s="11"/>
      <c r="AQ37" s="11"/>
      <c r="AR37" s="11"/>
      <c r="AS37" s="11"/>
      <c r="AT37" s="11"/>
      <c r="AU37" s="10"/>
      <c r="AV37" s="10"/>
      <c r="AW37" s="10"/>
      <c r="AX37" s="10"/>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2111" t="s">
        <v>1955</v>
      </c>
      <c r="AH40" s="2112"/>
      <c r="AI40" s="2112"/>
      <c r="AJ40" s="2112"/>
      <c r="AK40" s="2112"/>
      <c r="AL40" s="2112"/>
      <c r="AM40" s="2112"/>
      <c r="AN40" s="2112"/>
      <c r="AO40" s="2112"/>
      <c r="AP40" s="2112"/>
      <c r="AQ40" s="2112"/>
      <c r="AR40" s="2112"/>
      <c r="AS40" s="2112"/>
      <c r="AT40" s="2112"/>
      <c r="AU40" s="2112"/>
      <c r="AV40" s="2112"/>
      <c r="AW40" s="2112"/>
      <c r="AX40" s="2113"/>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2105"/>
      <c r="AH41" s="2106"/>
      <c r="AI41" s="2106"/>
      <c r="AJ41" s="2106"/>
      <c r="AK41" s="2106"/>
      <c r="AL41" s="2106"/>
      <c r="AM41" s="2106"/>
      <c r="AN41" s="2106"/>
      <c r="AO41" s="2106"/>
      <c r="AP41" s="2106"/>
      <c r="AQ41" s="2106"/>
      <c r="AR41" s="2106"/>
      <c r="AS41" s="2106"/>
      <c r="AT41" s="2106"/>
      <c r="AU41" s="2106"/>
      <c r="AV41" s="2106"/>
      <c r="AW41" s="2106"/>
      <c r="AX41" s="2107"/>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283</v>
      </c>
      <c r="AE42" s="874"/>
      <c r="AF42" s="874"/>
      <c r="AG42" s="2108"/>
      <c r="AH42" s="2109"/>
      <c r="AI42" s="2109"/>
      <c r="AJ42" s="2109"/>
      <c r="AK42" s="2109"/>
      <c r="AL42" s="2109"/>
      <c r="AM42" s="2109"/>
      <c r="AN42" s="2109"/>
      <c r="AO42" s="2109"/>
      <c r="AP42" s="2109"/>
      <c r="AQ42" s="2109"/>
      <c r="AR42" s="2109"/>
      <c r="AS42" s="2109"/>
      <c r="AT42" s="2109"/>
      <c r="AU42" s="2109"/>
      <c r="AV42" s="2109"/>
      <c r="AW42" s="2109"/>
      <c r="AX42" s="2110"/>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283</v>
      </c>
      <c r="AE43" s="876"/>
      <c r="AF43" s="876"/>
      <c r="AG43" s="1943" t="s">
        <v>1954</v>
      </c>
      <c r="AH43" s="2103"/>
      <c r="AI43" s="2103"/>
      <c r="AJ43" s="2103"/>
      <c r="AK43" s="2103"/>
      <c r="AL43" s="2103"/>
      <c r="AM43" s="2103"/>
      <c r="AN43" s="2103"/>
      <c r="AO43" s="2103"/>
      <c r="AP43" s="2103"/>
      <c r="AQ43" s="2103"/>
      <c r="AR43" s="2103"/>
      <c r="AS43" s="2103"/>
      <c r="AT43" s="2103"/>
      <c r="AU43" s="2103"/>
      <c r="AV43" s="2103"/>
      <c r="AW43" s="2103"/>
      <c r="AX43" s="2104"/>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283</v>
      </c>
      <c r="AE44" s="872"/>
      <c r="AF44" s="872"/>
      <c r="AG44" s="2105"/>
      <c r="AH44" s="2106"/>
      <c r="AI44" s="2106"/>
      <c r="AJ44" s="2106"/>
      <c r="AK44" s="2106"/>
      <c r="AL44" s="2106"/>
      <c r="AM44" s="2106"/>
      <c r="AN44" s="2106"/>
      <c r="AO44" s="2106"/>
      <c r="AP44" s="2106"/>
      <c r="AQ44" s="2106"/>
      <c r="AR44" s="2106"/>
      <c r="AS44" s="2106"/>
      <c r="AT44" s="2106"/>
      <c r="AU44" s="2106"/>
      <c r="AV44" s="2106"/>
      <c r="AW44" s="2106"/>
      <c r="AX44" s="2107"/>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283</v>
      </c>
      <c r="AE45" s="872"/>
      <c r="AF45" s="872"/>
      <c r="AG45" s="2105"/>
      <c r="AH45" s="2106"/>
      <c r="AI45" s="2106"/>
      <c r="AJ45" s="2106"/>
      <c r="AK45" s="2106"/>
      <c r="AL45" s="2106"/>
      <c r="AM45" s="2106"/>
      <c r="AN45" s="2106"/>
      <c r="AO45" s="2106"/>
      <c r="AP45" s="2106"/>
      <c r="AQ45" s="2106"/>
      <c r="AR45" s="2106"/>
      <c r="AS45" s="2106"/>
      <c r="AT45" s="2106"/>
      <c r="AU45" s="2106"/>
      <c r="AV45" s="2106"/>
      <c r="AW45" s="2106"/>
      <c r="AX45" s="2107"/>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283</v>
      </c>
      <c r="AE46" s="872"/>
      <c r="AF46" s="872"/>
      <c r="AG46" s="2105"/>
      <c r="AH46" s="2106"/>
      <c r="AI46" s="2106"/>
      <c r="AJ46" s="2106"/>
      <c r="AK46" s="2106"/>
      <c r="AL46" s="2106"/>
      <c r="AM46" s="2106"/>
      <c r="AN46" s="2106"/>
      <c r="AO46" s="2106"/>
      <c r="AP46" s="2106"/>
      <c r="AQ46" s="2106"/>
      <c r="AR46" s="2106"/>
      <c r="AS46" s="2106"/>
      <c r="AT46" s="2106"/>
      <c r="AU46" s="2106"/>
      <c r="AV46" s="2106"/>
      <c r="AW46" s="2106"/>
      <c r="AX46" s="2107"/>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2105"/>
      <c r="AH47" s="2106"/>
      <c r="AI47" s="2106"/>
      <c r="AJ47" s="2106"/>
      <c r="AK47" s="2106"/>
      <c r="AL47" s="2106"/>
      <c r="AM47" s="2106"/>
      <c r="AN47" s="2106"/>
      <c r="AO47" s="2106"/>
      <c r="AP47" s="2106"/>
      <c r="AQ47" s="2106"/>
      <c r="AR47" s="2106"/>
      <c r="AS47" s="2106"/>
      <c r="AT47" s="2106"/>
      <c r="AU47" s="2106"/>
      <c r="AV47" s="2106"/>
      <c r="AW47" s="2106"/>
      <c r="AX47" s="2107"/>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282</v>
      </c>
      <c r="AE48" s="874"/>
      <c r="AF48" s="874"/>
      <c r="AG48" s="2108"/>
      <c r="AH48" s="2109"/>
      <c r="AI48" s="2109"/>
      <c r="AJ48" s="2109"/>
      <c r="AK48" s="2109"/>
      <c r="AL48" s="2109"/>
      <c r="AM48" s="2109"/>
      <c r="AN48" s="2109"/>
      <c r="AO48" s="2109"/>
      <c r="AP48" s="2109"/>
      <c r="AQ48" s="2109"/>
      <c r="AR48" s="2109"/>
      <c r="AS48" s="2109"/>
      <c r="AT48" s="2109"/>
      <c r="AU48" s="2109"/>
      <c r="AV48" s="2109"/>
      <c r="AW48" s="2109"/>
      <c r="AX48" s="211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283</v>
      </c>
      <c r="AE49" s="876"/>
      <c r="AF49" s="876"/>
      <c r="AG49" s="1943" t="s">
        <v>1953</v>
      </c>
      <c r="AH49" s="2103"/>
      <c r="AI49" s="2103"/>
      <c r="AJ49" s="2103"/>
      <c r="AK49" s="2103"/>
      <c r="AL49" s="2103"/>
      <c r="AM49" s="2103"/>
      <c r="AN49" s="2103"/>
      <c r="AO49" s="2103"/>
      <c r="AP49" s="2103"/>
      <c r="AQ49" s="2103"/>
      <c r="AR49" s="2103"/>
      <c r="AS49" s="2103"/>
      <c r="AT49" s="2103"/>
      <c r="AU49" s="2103"/>
      <c r="AV49" s="2103"/>
      <c r="AW49" s="2103"/>
      <c r="AX49" s="2104"/>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283</v>
      </c>
      <c r="AE50" s="872"/>
      <c r="AF50" s="872"/>
      <c r="AG50" s="2105"/>
      <c r="AH50" s="2106"/>
      <c r="AI50" s="2106"/>
      <c r="AJ50" s="2106"/>
      <c r="AK50" s="2106"/>
      <c r="AL50" s="2106"/>
      <c r="AM50" s="2106"/>
      <c r="AN50" s="2106"/>
      <c r="AO50" s="2106"/>
      <c r="AP50" s="2106"/>
      <c r="AQ50" s="2106"/>
      <c r="AR50" s="2106"/>
      <c r="AS50" s="2106"/>
      <c r="AT50" s="2106"/>
      <c r="AU50" s="2106"/>
      <c r="AV50" s="2106"/>
      <c r="AW50" s="2106"/>
      <c r="AX50" s="2107"/>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283</v>
      </c>
      <c r="AE51" s="872"/>
      <c r="AF51" s="872"/>
      <c r="AG51" s="2108"/>
      <c r="AH51" s="2109"/>
      <c r="AI51" s="2109"/>
      <c r="AJ51" s="2109"/>
      <c r="AK51" s="2109"/>
      <c r="AL51" s="2109"/>
      <c r="AM51" s="2109"/>
      <c r="AN51" s="2109"/>
      <c r="AO51" s="2109"/>
      <c r="AP51" s="2109"/>
      <c r="AQ51" s="2109"/>
      <c r="AR51" s="2109"/>
      <c r="AS51" s="2109"/>
      <c r="AT51" s="2109"/>
      <c r="AU51" s="2109"/>
      <c r="AV51" s="2109"/>
      <c r="AW51" s="2109"/>
      <c r="AX51" s="2110"/>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282</v>
      </c>
      <c r="AE52" s="876"/>
      <c r="AF52" s="87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78" t="s">
        <v>1895</v>
      </c>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80"/>
    </row>
    <row r="57" spans="1:50" ht="66.75" customHeight="1" thickBot="1">
      <c r="A57" s="388"/>
      <c r="B57" s="389"/>
      <c r="C57" s="396" t="s">
        <v>103</v>
      </c>
      <c r="D57" s="397"/>
      <c r="E57" s="397"/>
      <c r="F57" s="398"/>
      <c r="G57" s="399"/>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c r="L67" s="709"/>
      <c r="M67" s="709"/>
      <c r="N67" s="709"/>
      <c r="O67" s="709"/>
      <c r="P67" s="709"/>
      <c r="Q67" s="709"/>
      <c r="R67" s="709"/>
      <c r="S67" s="422" t="s">
        <v>111</v>
      </c>
      <c r="T67" s="426"/>
      <c r="U67" s="426"/>
      <c r="V67" s="426"/>
      <c r="W67" s="426"/>
      <c r="X67" s="426"/>
      <c r="Y67" s="426"/>
      <c r="Z67" s="442"/>
      <c r="AA67" s="710">
        <v>102</v>
      </c>
      <c r="AB67" s="709"/>
      <c r="AC67" s="709"/>
      <c r="AD67" s="709"/>
      <c r="AE67" s="709"/>
      <c r="AF67" s="709"/>
      <c r="AG67" s="709"/>
      <c r="AH67" s="709"/>
      <c r="AI67" s="422" t="s">
        <v>112</v>
      </c>
      <c r="AJ67" s="423"/>
      <c r="AK67" s="423"/>
      <c r="AL67" s="423"/>
      <c r="AM67" s="423"/>
      <c r="AN67" s="423"/>
      <c r="AO67" s="423"/>
      <c r="AP67" s="424"/>
      <c r="AQ67" s="704" t="s">
        <v>1952</v>
      </c>
      <c r="AR67" s="704"/>
      <c r="AS67" s="704"/>
      <c r="AT67" s="704"/>
      <c r="AU67" s="704"/>
      <c r="AV67" s="704"/>
      <c r="AW67" s="704"/>
      <c r="AX67" s="705"/>
    </row>
  </sheetData>
  <mergeCells count="256">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G18:O18"/>
    <mergeCell ref="P18:V18"/>
    <mergeCell ref="W18:AC18"/>
    <mergeCell ref="AD18:AJ18"/>
    <mergeCell ref="AK18:AQ18"/>
    <mergeCell ref="A19:F22"/>
    <mergeCell ref="G19:X19"/>
    <mergeCell ref="Y19:AA19"/>
    <mergeCell ref="AB19:AD19"/>
    <mergeCell ref="AE19:AI19"/>
    <mergeCell ref="AJ19:AN19"/>
    <mergeCell ref="AB25:AD25"/>
    <mergeCell ref="AJ25:AN25"/>
    <mergeCell ref="AE20:AI20"/>
    <mergeCell ref="AJ20:AN20"/>
    <mergeCell ref="AE21:AI21"/>
    <mergeCell ref="Y22:AA22"/>
    <mergeCell ref="AB22:AD22"/>
    <mergeCell ref="AE22:AI22"/>
    <mergeCell ref="AJ22:AN22"/>
    <mergeCell ref="Y21:AA21"/>
    <mergeCell ref="AB21:AD21"/>
    <mergeCell ref="AJ21:AN21"/>
    <mergeCell ref="G20:X22"/>
    <mergeCell ref="Y20:AA20"/>
    <mergeCell ref="AJ24:AN24"/>
    <mergeCell ref="AB20:AD20"/>
    <mergeCell ref="AT24:AX24"/>
    <mergeCell ref="AO25:AS25"/>
    <mergeCell ref="AT25:AX25"/>
    <mergeCell ref="G24:X25"/>
    <mergeCell ref="Y24:AA24"/>
    <mergeCell ref="AJ23:AN23"/>
    <mergeCell ref="AO23:AS23"/>
    <mergeCell ref="A26:F28"/>
    <mergeCell ref="G26:X26"/>
    <mergeCell ref="Y26:AA26"/>
    <mergeCell ref="AB26:AD26"/>
    <mergeCell ref="AE26:AI26"/>
    <mergeCell ref="G23:X23"/>
    <mergeCell ref="Y23:AA23"/>
    <mergeCell ref="AB23:AD23"/>
    <mergeCell ref="AE23:AI23"/>
    <mergeCell ref="A23:F25"/>
    <mergeCell ref="AE25:AI25"/>
    <mergeCell ref="AB24:AD24"/>
    <mergeCell ref="AE24:AI24"/>
    <mergeCell ref="Y25:AA25"/>
    <mergeCell ref="AO21:AS21"/>
    <mergeCell ref="AT21:AX21"/>
    <mergeCell ref="AO22:AS22"/>
    <mergeCell ref="AT22:AX22"/>
    <mergeCell ref="AO20:AS20"/>
    <mergeCell ref="AT20:AX20"/>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AJ26:AN26"/>
    <mergeCell ref="AT23:AX23"/>
    <mergeCell ref="AO24:AS24"/>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C48:AC48"/>
    <mergeCell ref="AD48:AF48"/>
    <mergeCell ref="X33:AX33"/>
    <mergeCell ref="C34:K34"/>
    <mergeCell ref="L34:Q34"/>
    <mergeCell ref="R34:W34"/>
    <mergeCell ref="X34:AX34"/>
    <mergeCell ref="C35:K35"/>
    <mergeCell ref="L35:Q35"/>
    <mergeCell ref="R35:W35"/>
    <mergeCell ref="X35:AX35"/>
    <mergeCell ref="C36:K36"/>
    <mergeCell ref="L36:Q36"/>
    <mergeCell ref="R36:W36"/>
    <mergeCell ref="AD46:AF46"/>
    <mergeCell ref="AD40:AF40"/>
    <mergeCell ref="AG40:AX42"/>
    <mergeCell ref="C41:AC41"/>
    <mergeCell ref="AD41:AF41"/>
    <mergeCell ref="C42:AC42"/>
    <mergeCell ref="AD42:AF42"/>
    <mergeCell ref="C47:AC47"/>
    <mergeCell ref="AD47:AF47"/>
    <mergeCell ref="AA67:AH67"/>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 manualBreakCount="1">
    <brk id="36" max="49"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AQ1" sqref="AQ1:AX1"/>
    </sheetView>
  </sheetViews>
  <sheetFormatPr defaultColWidth="9" defaultRowHeight="13.5"/>
  <cols>
    <col min="1" max="49" width="2.625" style="1" customWidth="1"/>
    <col min="50" max="50" width="3.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279</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835" t="s">
        <v>1979</v>
      </c>
      <c r="H3" s="843"/>
      <c r="I3" s="843"/>
      <c r="J3" s="843"/>
      <c r="K3" s="843"/>
      <c r="L3" s="843"/>
      <c r="M3" s="843"/>
      <c r="N3" s="843"/>
      <c r="O3" s="843"/>
      <c r="P3" s="843"/>
      <c r="Q3" s="843"/>
      <c r="R3" s="843"/>
      <c r="S3" s="843"/>
      <c r="T3" s="843"/>
      <c r="U3" s="843"/>
      <c r="V3" s="843"/>
      <c r="W3" s="843"/>
      <c r="X3" s="843"/>
      <c r="Y3" s="60" t="s">
        <v>245</v>
      </c>
      <c r="Z3" s="61"/>
      <c r="AA3" s="61"/>
      <c r="AB3" s="61"/>
      <c r="AC3" s="61"/>
      <c r="AD3" s="62"/>
      <c r="AE3" s="844" t="s">
        <v>305</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1978</v>
      </c>
      <c r="H4" s="833"/>
      <c r="I4" s="833"/>
      <c r="J4" s="833"/>
      <c r="K4" s="833"/>
      <c r="L4" s="833"/>
      <c r="M4" s="833"/>
      <c r="N4" s="833"/>
      <c r="O4" s="833"/>
      <c r="P4" s="833"/>
      <c r="Q4" s="833"/>
      <c r="R4" s="833"/>
      <c r="S4" s="833"/>
      <c r="T4" s="833"/>
      <c r="U4" s="833"/>
      <c r="V4" s="74"/>
      <c r="W4" s="74"/>
      <c r="X4" s="74"/>
      <c r="Y4" s="90" t="s">
        <v>11</v>
      </c>
      <c r="Z4" s="91"/>
      <c r="AA4" s="91"/>
      <c r="AB4" s="91"/>
      <c r="AC4" s="91"/>
      <c r="AD4" s="92"/>
      <c r="AE4" s="2799" t="s">
        <v>1934</v>
      </c>
      <c r="AF4" s="91"/>
      <c r="AG4" s="91"/>
      <c r="AH4" s="91"/>
      <c r="AI4" s="91"/>
      <c r="AJ4" s="91"/>
      <c r="AK4" s="91"/>
      <c r="AL4" s="91"/>
      <c r="AM4" s="91"/>
      <c r="AN4" s="91"/>
      <c r="AO4" s="91"/>
      <c r="AP4" s="92"/>
      <c r="AQ4" s="2541" t="s">
        <v>1933</v>
      </c>
      <c r="AR4" s="458"/>
      <c r="AS4" s="458"/>
      <c r="AT4" s="458"/>
      <c r="AU4" s="458"/>
      <c r="AV4" s="458"/>
      <c r="AW4" s="458"/>
      <c r="AX4" s="459"/>
    </row>
    <row r="5" spans="1:50" ht="30"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722" t="s">
        <v>1949</v>
      </c>
      <c r="AF5" s="722"/>
      <c r="AG5" s="722"/>
      <c r="AH5" s="722"/>
      <c r="AI5" s="722"/>
      <c r="AJ5" s="722"/>
      <c r="AK5" s="722"/>
      <c r="AL5" s="722"/>
      <c r="AM5" s="722"/>
      <c r="AN5" s="722"/>
      <c r="AO5" s="722"/>
      <c r="AP5" s="722"/>
      <c r="AQ5" s="74"/>
      <c r="AR5" s="74"/>
      <c r="AS5" s="74"/>
      <c r="AT5" s="74"/>
      <c r="AU5" s="74"/>
      <c r="AV5" s="74"/>
      <c r="AW5" s="74"/>
      <c r="AX5" s="265"/>
    </row>
    <row r="6" spans="1:50" ht="39.950000000000003" customHeight="1">
      <c r="A6" s="68" t="s">
        <v>18</v>
      </c>
      <c r="B6" s="69"/>
      <c r="C6" s="69"/>
      <c r="D6" s="69"/>
      <c r="E6" s="69"/>
      <c r="F6" s="69"/>
      <c r="G6" s="449" t="s">
        <v>1915</v>
      </c>
      <c r="H6" s="450"/>
      <c r="I6" s="450"/>
      <c r="J6" s="450"/>
      <c r="K6" s="450"/>
      <c r="L6" s="450"/>
      <c r="M6" s="450"/>
      <c r="N6" s="450"/>
      <c r="O6" s="450"/>
      <c r="P6" s="450"/>
      <c r="Q6" s="450"/>
      <c r="R6" s="450"/>
      <c r="S6" s="450"/>
      <c r="T6" s="450"/>
      <c r="U6" s="450"/>
      <c r="V6" s="451"/>
      <c r="W6" s="451"/>
      <c r="X6" s="451"/>
      <c r="Y6" s="73" t="s">
        <v>238</v>
      </c>
      <c r="Z6" s="74"/>
      <c r="AA6" s="74"/>
      <c r="AB6" s="74"/>
      <c r="AC6" s="74"/>
      <c r="AD6" s="75"/>
      <c r="AE6" s="559"/>
      <c r="AF6" s="1429"/>
      <c r="AG6" s="1429"/>
      <c r="AH6" s="1429"/>
      <c r="AI6" s="1429"/>
      <c r="AJ6" s="1429"/>
      <c r="AK6" s="1429"/>
      <c r="AL6" s="1429"/>
      <c r="AM6" s="1429"/>
      <c r="AN6" s="1429"/>
      <c r="AO6" s="1429"/>
      <c r="AP6" s="1429"/>
      <c r="AQ6" s="1429"/>
      <c r="AR6" s="1429"/>
      <c r="AS6" s="1429"/>
      <c r="AT6" s="1429"/>
      <c r="AU6" s="1429"/>
      <c r="AV6" s="1429"/>
      <c r="AW6" s="1429"/>
      <c r="AX6" s="1430"/>
    </row>
    <row r="7" spans="1:50" ht="103.7" customHeight="1">
      <c r="A7" s="79" t="s">
        <v>22</v>
      </c>
      <c r="B7" s="80"/>
      <c r="C7" s="80"/>
      <c r="D7" s="80"/>
      <c r="E7" s="80"/>
      <c r="F7" s="80"/>
      <c r="G7" s="828" t="s">
        <v>1977</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37.25" customHeight="1">
      <c r="A8" s="79" t="s">
        <v>24</v>
      </c>
      <c r="B8" s="80"/>
      <c r="C8" s="80"/>
      <c r="D8" s="80"/>
      <c r="E8" s="80"/>
      <c r="F8" s="80"/>
      <c r="G8" s="828" t="s">
        <v>1976</v>
      </c>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30"/>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t="s">
        <v>2058</v>
      </c>
      <c r="Q11" s="142"/>
      <c r="R11" s="142"/>
      <c r="S11" s="142"/>
      <c r="T11" s="142"/>
      <c r="U11" s="142"/>
      <c r="V11" s="142"/>
      <c r="W11" s="142" t="s">
        <v>2058</v>
      </c>
      <c r="X11" s="142"/>
      <c r="Y11" s="142"/>
      <c r="Z11" s="142"/>
      <c r="AA11" s="142"/>
      <c r="AB11" s="142"/>
      <c r="AC11" s="142"/>
      <c r="AD11" s="1441" t="s">
        <v>254</v>
      </c>
      <c r="AE11" s="1441"/>
      <c r="AF11" s="1441"/>
      <c r="AG11" s="1441"/>
      <c r="AH11" s="1441"/>
      <c r="AI11" s="1441"/>
      <c r="AJ11" s="1441"/>
      <c r="AK11" s="142" t="s">
        <v>254</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2058</v>
      </c>
      <c r="Q12" s="157"/>
      <c r="R12" s="157"/>
      <c r="S12" s="157"/>
      <c r="T12" s="157"/>
      <c r="U12" s="157"/>
      <c r="V12" s="157"/>
      <c r="W12" s="157" t="s">
        <v>2058</v>
      </c>
      <c r="X12" s="157"/>
      <c r="Y12" s="157"/>
      <c r="Z12" s="157"/>
      <c r="AA12" s="157"/>
      <c r="AB12" s="157"/>
      <c r="AC12" s="157"/>
      <c r="AD12" s="1444">
        <v>1070</v>
      </c>
      <c r="AE12" s="1444"/>
      <c r="AF12" s="1444"/>
      <c r="AG12" s="1444"/>
      <c r="AH12" s="1444"/>
      <c r="AI12" s="1444"/>
      <c r="AJ12" s="1444"/>
      <c r="AK12" s="157" t="s">
        <v>2057</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2063</v>
      </c>
      <c r="Q13" s="152"/>
      <c r="R13" s="152"/>
      <c r="S13" s="152"/>
      <c r="T13" s="152"/>
      <c r="U13" s="152"/>
      <c r="V13" s="153"/>
      <c r="W13" s="151" t="s">
        <v>2058</v>
      </c>
      <c r="X13" s="152"/>
      <c r="Y13" s="152"/>
      <c r="Z13" s="152"/>
      <c r="AA13" s="152"/>
      <c r="AB13" s="152"/>
      <c r="AC13" s="153"/>
      <c r="AD13" s="1435" t="s">
        <v>254</v>
      </c>
      <c r="AE13" s="1436"/>
      <c r="AF13" s="1436"/>
      <c r="AG13" s="1436"/>
      <c r="AH13" s="1436"/>
      <c r="AI13" s="1436"/>
      <c r="AJ13" s="1437"/>
      <c r="AK13" s="151" t="s">
        <v>2057</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2063</v>
      </c>
      <c r="Q14" s="152"/>
      <c r="R14" s="152"/>
      <c r="S14" s="152"/>
      <c r="T14" s="152"/>
      <c r="U14" s="152"/>
      <c r="V14" s="153"/>
      <c r="W14" s="151" t="s">
        <v>50</v>
      </c>
      <c r="X14" s="152"/>
      <c r="Y14" s="152"/>
      <c r="Z14" s="152"/>
      <c r="AA14" s="152"/>
      <c r="AB14" s="152"/>
      <c r="AC14" s="153"/>
      <c r="AD14" s="1435" t="s">
        <v>254</v>
      </c>
      <c r="AE14" s="1436"/>
      <c r="AF14" s="1436"/>
      <c r="AG14" s="1436"/>
      <c r="AH14" s="1436"/>
      <c r="AI14" s="1436"/>
      <c r="AJ14" s="1437"/>
      <c r="AK14" s="151" t="s">
        <v>2062</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2058</v>
      </c>
      <c r="Q15" s="157"/>
      <c r="R15" s="157"/>
      <c r="S15" s="157"/>
      <c r="T15" s="157"/>
      <c r="U15" s="157"/>
      <c r="V15" s="157"/>
      <c r="W15" s="157" t="s">
        <v>2058</v>
      </c>
      <c r="X15" s="157"/>
      <c r="Y15" s="157"/>
      <c r="Z15" s="157"/>
      <c r="AA15" s="157"/>
      <c r="AB15" s="157"/>
      <c r="AC15" s="157"/>
      <c r="AD15" s="1444" t="s">
        <v>254</v>
      </c>
      <c r="AE15" s="1444"/>
      <c r="AF15" s="1444"/>
      <c r="AG15" s="1444"/>
      <c r="AH15" s="1444"/>
      <c r="AI15" s="1444"/>
      <c r="AJ15" s="1444"/>
      <c r="AK15" s="157" t="s">
        <v>2057</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t="s">
        <v>2058</v>
      </c>
      <c r="Q16" s="165"/>
      <c r="R16" s="165"/>
      <c r="S16" s="165"/>
      <c r="T16" s="165"/>
      <c r="U16" s="165"/>
      <c r="V16" s="165"/>
      <c r="W16" s="165" t="s">
        <v>2058</v>
      </c>
      <c r="X16" s="165"/>
      <c r="Y16" s="165"/>
      <c r="Z16" s="165"/>
      <c r="AA16" s="165"/>
      <c r="AB16" s="165"/>
      <c r="AC16" s="165"/>
      <c r="AD16" s="1073">
        <v>1070</v>
      </c>
      <c r="AE16" s="1073"/>
      <c r="AF16" s="1073"/>
      <c r="AG16" s="1073"/>
      <c r="AH16" s="1073"/>
      <c r="AI16" s="1073"/>
      <c r="AJ16" s="1073"/>
      <c r="AK16" s="165" t="s">
        <v>2059</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169" t="s">
        <v>2058</v>
      </c>
      <c r="Q17" s="169"/>
      <c r="R17" s="169"/>
      <c r="S17" s="169"/>
      <c r="T17" s="169"/>
      <c r="U17" s="169"/>
      <c r="V17" s="169"/>
      <c r="W17" s="169" t="s">
        <v>2058</v>
      </c>
      <c r="X17" s="169"/>
      <c r="Y17" s="169"/>
      <c r="Z17" s="169"/>
      <c r="AA17" s="169"/>
      <c r="AB17" s="169"/>
      <c r="AC17" s="169"/>
      <c r="AD17" s="476">
        <v>1070</v>
      </c>
      <c r="AE17" s="476"/>
      <c r="AF17" s="476"/>
      <c r="AG17" s="476"/>
      <c r="AH17" s="476"/>
      <c r="AI17" s="476"/>
      <c r="AJ17" s="476"/>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t="s">
        <v>2058</v>
      </c>
      <c r="Q18" s="169"/>
      <c r="R18" s="169"/>
      <c r="S18" s="169"/>
      <c r="T18" s="169"/>
      <c r="U18" s="169"/>
      <c r="V18" s="169"/>
      <c r="W18" s="470" t="s">
        <v>2058</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699</v>
      </c>
      <c r="AU19" s="187"/>
      <c r="AV19" s="187"/>
      <c r="AW19" s="187"/>
      <c r="AX19" s="194"/>
    </row>
    <row r="20" spans="1:55" ht="26.85" customHeight="1">
      <c r="A20" s="179"/>
      <c r="B20" s="177"/>
      <c r="C20" s="177"/>
      <c r="D20" s="177"/>
      <c r="E20" s="177"/>
      <c r="F20" s="178"/>
      <c r="G20" s="2801" t="s">
        <v>1975</v>
      </c>
      <c r="H20" s="2802"/>
      <c r="I20" s="2802"/>
      <c r="J20" s="2802"/>
      <c r="K20" s="2802"/>
      <c r="L20" s="2802"/>
      <c r="M20" s="2802"/>
      <c r="N20" s="2802"/>
      <c r="O20" s="2802"/>
      <c r="P20" s="2802"/>
      <c r="Q20" s="2802"/>
      <c r="R20" s="2802"/>
      <c r="S20" s="2802"/>
      <c r="T20" s="2802"/>
      <c r="U20" s="2802"/>
      <c r="V20" s="2802"/>
      <c r="W20" s="2802"/>
      <c r="X20" s="2803"/>
      <c r="Y20" s="204" t="s">
        <v>49</v>
      </c>
      <c r="Z20" s="205"/>
      <c r="AA20" s="206"/>
      <c r="AB20" s="2818" t="s">
        <v>1973</v>
      </c>
      <c r="AC20" s="207"/>
      <c r="AD20" s="207"/>
      <c r="AE20" s="173" t="s">
        <v>1972</v>
      </c>
      <c r="AF20" s="173"/>
      <c r="AG20" s="173"/>
      <c r="AH20" s="173"/>
      <c r="AI20" s="173"/>
      <c r="AJ20" s="173" t="s">
        <v>1972</v>
      </c>
      <c r="AK20" s="173"/>
      <c r="AL20" s="173"/>
      <c r="AM20" s="173"/>
      <c r="AN20" s="173"/>
      <c r="AO20" s="173" t="s">
        <v>1900</v>
      </c>
      <c r="AP20" s="173"/>
      <c r="AQ20" s="173"/>
      <c r="AR20" s="173"/>
      <c r="AS20" s="173"/>
      <c r="AT20" s="174"/>
      <c r="AU20" s="174"/>
      <c r="AV20" s="174"/>
      <c r="AW20" s="174"/>
      <c r="AX20" s="175"/>
    </row>
    <row r="21" spans="1:55" ht="23.85" customHeight="1">
      <c r="A21" s="180"/>
      <c r="B21" s="181"/>
      <c r="C21" s="181"/>
      <c r="D21" s="181"/>
      <c r="E21" s="181"/>
      <c r="F21" s="182"/>
      <c r="G21" s="2848"/>
      <c r="H21" s="416"/>
      <c r="I21" s="416"/>
      <c r="J21" s="416"/>
      <c r="K21" s="416"/>
      <c r="L21" s="416"/>
      <c r="M21" s="416"/>
      <c r="N21" s="416"/>
      <c r="O21" s="416"/>
      <c r="P21" s="416"/>
      <c r="Q21" s="416"/>
      <c r="R21" s="416"/>
      <c r="S21" s="416"/>
      <c r="T21" s="416"/>
      <c r="U21" s="416"/>
      <c r="V21" s="416"/>
      <c r="W21" s="416"/>
      <c r="X21" s="2849"/>
      <c r="Y21" s="128" t="s">
        <v>51</v>
      </c>
      <c r="Z21" s="129"/>
      <c r="AA21" s="130"/>
      <c r="AB21" s="188"/>
      <c r="AC21" s="188"/>
      <c r="AD21" s="188"/>
      <c r="AE21" s="188"/>
      <c r="AF21" s="188"/>
      <c r="AG21" s="188"/>
      <c r="AH21" s="188"/>
      <c r="AI21" s="188"/>
      <c r="AJ21" s="188"/>
      <c r="AK21" s="188"/>
      <c r="AL21" s="188"/>
      <c r="AM21" s="188"/>
      <c r="AN21" s="188"/>
      <c r="AO21" s="188"/>
      <c r="AP21" s="188"/>
      <c r="AQ21" s="188"/>
      <c r="AR21" s="188"/>
      <c r="AS21" s="188"/>
      <c r="AT21" s="169"/>
      <c r="AU21" s="169"/>
      <c r="AV21" s="169"/>
      <c r="AW21" s="169"/>
      <c r="AX21" s="189"/>
    </row>
    <row r="22" spans="1:55" ht="32.25" customHeight="1">
      <c r="A22" s="180"/>
      <c r="B22" s="181"/>
      <c r="C22" s="181"/>
      <c r="D22" s="181"/>
      <c r="E22" s="181"/>
      <c r="F22" s="182"/>
      <c r="G22" s="2804"/>
      <c r="H22" s="386"/>
      <c r="I22" s="386"/>
      <c r="J22" s="386"/>
      <c r="K22" s="386"/>
      <c r="L22" s="386"/>
      <c r="M22" s="386"/>
      <c r="N22" s="386"/>
      <c r="O22" s="386"/>
      <c r="P22" s="386"/>
      <c r="Q22" s="386"/>
      <c r="R22" s="386"/>
      <c r="S22" s="386"/>
      <c r="T22" s="386"/>
      <c r="U22" s="386"/>
      <c r="V22" s="386"/>
      <c r="W22" s="386"/>
      <c r="X22" s="2805"/>
      <c r="Y22" s="128" t="s">
        <v>52</v>
      </c>
      <c r="Z22" s="129"/>
      <c r="AA22" s="130"/>
      <c r="AB22" s="190" t="s">
        <v>199</v>
      </c>
      <c r="AC22" s="190"/>
      <c r="AD22" s="190"/>
      <c r="AE22" s="190" t="s">
        <v>1972</v>
      </c>
      <c r="AF22" s="190"/>
      <c r="AG22" s="190"/>
      <c r="AH22" s="190"/>
      <c r="AI22" s="190"/>
      <c r="AJ22" s="190" t="s">
        <v>1972</v>
      </c>
      <c r="AK22" s="190"/>
      <c r="AL22" s="190"/>
      <c r="AM22" s="190"/>
      <c r="AN22" s="190"/>
      <c r="AO22" s="190"/>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2801" t="s">
        <v>1974</v>
      </c>
      <c r="H24" s="2802"/>
      <c r="I24" s="2802"/>
      <c r="J24" s="2802"/>
      <c r="K24" s="2802"/>
      <c r="L24" s="2802"/>
      <c r="M24" s="2802"/>
      <c r="N24" s="2802"/>
      <c r="O24" s="2802"/>
      <c r="P24" s="2802"/>
      <c r="Q24" s="2802"/>
      <c r="R24" s="2802"/>
      <c r="S24" s="2802"/>
      <c r="T24" s="2802"/>
      <c r="U24" s="2802"/>
      <c r="V24" s="2802"/>
      <c r="W24" s="2802"/>
      <c r="X24" s="2803"/>
      <c r="Y24" s="226" t="s">
        <v>58</v>
      </c>
      <c r="Z24" s="227"/>
      <c r="AA24" s="228"/>
      <c r="AB24" s="229" t="s">
        <v>1973</v>
      </c>
      <c r="AC24" s="227"/>
      <c r="AD24" s="228"/>
      <c r="AE24" s="190" t="s">
        <v>1972</v>
      </c>
      <c r="AF24" s="190"/>
      <c r="AG24" s="190"/>
      <c r="AH24" s="190"/>
      <c r="AI24" s="190"/>
      <c r="AJ24" s="173"/>
      <c r="AK24" s="173"/>
      <c r="AL24" s="173"/>
      <c r="AM24" s="173"/>
      <c r="AN24" s="173"/>
      <c r="AO24" s="173" t="s">
        <v>1900</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2804"/>
      <c r="H25" s="386"/>
      <c r="I25" s="386"/>
      <c r="J25" s="386"/>
      <c r="K25" s="386"/>
      <c r="L25" s="386"/>
      <c r="M25" s="386"/>
      <c r="N25" s="386"/>
      <c r="O25" s="386"/>
      <c r="P25" s="386"/>
      <c r="Q25" s="386"/>
      <c r="R25" s="386"/>
      <c r="S25" s="386"/>
      <c r="T25" s="386"/>
      <c r="U25" s="386"/>
      <c r="V25" s="386"/>
      <c r="W25" s="386"/>
      <c r="X25" s="2805"/>
      <c r="Y25" s="230" t="s">
        <v>61</v>
      </c>
      <c r="Z25" s="231"/>
      <c r="AA25" s="232"/>
      <c r="AB25" s="233"/>
      <c r="AC25" s="231"/>
      <c r="AD25" s="232"/>
      <c r="AE25" s="234"/>
      <c r="AF25" s="74"/>
      <c r="AG25" s="74"/>
      <c r="AH25" s="74"/>
      <c r="AI25" s="75"/>
      <c r="AJ25" s="235"/>
      <c r="AK25" s="236"/>
      <c r="AL25" s="236"/>
      <c r="AM25" s="236"/>
      <c r="AN25" s="237"/>
      <c r="AO25" s="235"/>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1971</v>
      </c>
      <c r="H27" s="527"/>
      <c r="I27" s="527"/>
      <c r="J27" s="527"/>
      <c r="K27" s="527"/>
      <c r="L27" s="527"/>
      <c r="M27" s="527"/>
      <c r="N27" s="527"/>
      <c r="O27" s="527"/>
      <c r="P27" s="527"/>
      <c r="Q27" s="527"/>
      <c r="R27" s="527"/>
      <c r="S27" s="527"/>
      <c r="T27" s="527"/>
      <c r="U27" s="527"/>
      <c r="V27" s="527"/>
      <c r="W27" s="527"/>
      <c r="X27" s="527"/>
      <c r="Y27" s="261" t="s">
        <v>62</v>
      </c>
      <c r="Z27" s="262"/>
      <c r="AA27" s="263"/>
      <c r="AB27" s="264"/>
      <c r="AC27" s="742"/>
      <c r="AD27" s="743"/>
      <c r="AE27" s="264"/>
      <c r="AF27" s="742"/>
      <c r="AG27" s="742"/>
      <c r="AH27" s="742"/>
      <c r="AI27" s="743"/>
      <c r="AJ27" s="264"/>
      <c r="AK27" s="742"/>
      <c r="AL27" s="742"/>
      <c r="AM27" s="742"/>
      <c r="AN27" s="743"/>
      <c r="AO27" s="264"/>
      <c r="AP27" s="742"/>
      <c r="AQ27" s="742"/>
      <c r="AR27" s="742"/>
      <c r="AS27" s="743"/>
      <c r="AT27" s="264"/>
      <c r="AU27" s="742"/>
      <c r="AV27" s="742"/>
      <c r="AW27" s="742"/>
      <c r="AX27" s="1451"/>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264"/>
      <c r="AF28" s="742"/>
      <c r="AG28" s="742"/>
      <c r="AH28" s="742"/>
      <c r="AI28" s="743"/>
      <c r="AJ28" s="264"/>
      <c r="AK28" s="742"/>
      <c r="AL28" s="742"/>
      <c r="AM28" s="742"/>
      <c r="AN28" s="743"/>
      <c r="AO28" s="264"/>
      <c r="AP28" s="742"/>
      <c r="AQ28" s="742"/>
      <c r="AR28" s="742"/>
      <c r="AS28" s="743"/>
      <c r="AT28" s="264"/>
      <c r="AU28" s="742"/>
      <c r="AV28" s="742"/>
      <c r="AW28" s="742"/>
      <c r="AX28" s="1451"/>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1388"/>
      <c r="D30" s="1389"/>
      <c r="E30" s="1389"/>
      <c r="F30" s="1389"/>
      <c r="G30" s="1389"/>
      <c r="H30" s="1389"/>
      <c r="I30" s="1389"/>
      <c r="J30" s="1389"/>
      <c r="K30" s="1390"/>
      <c r="L30" s="292" t="s">
        <v>1957</v>
      </c>
      <c r="M30" s="292"/>
      <c r="N30" s="292"/>
      <c r="O30" s="292"/>
      <c r="P30" s="292"/>
      <c r="Q30" s="29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271"/>
      <c r="D31" s="272"/>
      <c r="E31" s="272"/>
      <c r="F31" s="272"/>
      <c r="G31" s="272"/>
      <c r="H31" s="272"/>
      <c r="I31" s="272"/>
      <c r="J31" s="272"/>
      <c r="K31" s="273"/>
      <c r="L31" s="267"/>
      <c r="M31" s="267"/>
      <c r="N31" s="267"/>
      <c r="O31" s="267"/>
      <c r="P31" s="267"/>
      <c r="Q31" s="26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271"/>
      <c r="D32" s="272"/>
      <c r="E32" s="272"/>
      <c r="F32" s="272"/>
      <c r="G32" s="272"/>
      <c r="H32" s="272"/>
      <c r="I32" s="272"/>
      <c r="J32" s="272"/>
      <c r="K32" s="273"/>
      <c r="L32" s="267"/>
      <c r="M32" s="267"/>
      <c r="N32" s="267"/>
      <c r="O32" s="267"/>
      <c r="P32" s="267"/>
      <c r="Q32" s="26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271"/>
      <c r="D33" s="272"/>
      <c r="E33" s="272"/>
      <c r="F33" s="272"/>
      <c r="G33" s="272"/>
      <c r="H33" s="272"/>
      <c r="I33" s="272"/>
      <c r="J33" s="272"/>
      <c r="K33" s="273"/>
      <c r="L33" s="267"/>
      <c r="M33" s="267"/>
      <c r="N33" s="267"/>
      <c r="O33" s="267"/>
      <c r="P33" s="267"/>
      <c r="Q33" s="26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271"/>
      <c r="D34" s="272"/>
      <c r="E34" s="272"/>
      <c r="F34" s="272"/>
      <c r="G34" s="272"/>
      <c r="H34" s="272"/>
      <c r="I34" s="272"/>
      <c r="J34" s="272"/>
      <c r="K34" s="273"/>
      <c r="L34" s="267"/>
      <c r="M34" s="267"/>
      <c r="N34" s="267"/>
      <c r="O34" s="267"/>
      <c r="P34" s="267"/>
      <c r="Q34" s="26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296"/>
      <c r="D35" s="297"/>
      <c r="E35" s="297"/>
      <c r="F35" s="297"/>
      <c r="G35" s="297"/>
      <c r="H35" s="297"/>
      <c r="I35" s="297"/>
      <c r="J35" s="297"/>
      <c r="K35" s="298"/>
      <c r="L35" s="299"/>
      <c r="M35" s="297"/>
      <c r="N35" s="297"/>
      <c r="O35" s="297"/>
      <c r="P35" s="297"/>
      <c r="Q35" s="298"/>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305"/>
      <c r="M36" s="306"/>
      <c r="N36" s="306"/>
      <c r="O36" s="306"/>
      <c r="P36" s="306"/>
      <c r="Q36" s="307"/>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2111" t="s">
        <v>1970</v>
      </c>
      <c r="AH40" s="2112"/>
      <c r="AI40" s="2112"/>
      <c r="AJ40" s="2112"/>
      <c r="AK40" s="2112"/>
      <c r="AL40" s="2112"/>
      <c r="AM40" s="2112"/>
      <c r="AN40" s="2112"/>
      <c r="AO40" s="2112"/>
      <c r="AP40" s="2112"/>
      <c r="AQ40" s="2112"/>
      <c r="AR40" s="2112"/>
      <c r="AS40" s="2112"/>
      <c r="AT40" s="2112"/>
      <c r="AU40" s="2112"/>
      <c r="AV40" s="2112"/>
      <c r="AW40" s="2112"/>
      <c r="AX40" s="2113"/>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61" t="s">
        <v>283</v>
      </c>
      <c r="AE41" s="862"/>
      <c r="AF41" s="862"/>
      <c r="AG41" s="2105"/>
      <c r="AH41" s="2106"/>
      <c r="AI41" s="2106"/>
      <c r="AJ41" s="2106"/>
      <c r="AK41" s="2106"/>
      <c r="AL41" s="2106"/>
      <c r="AM41" s="2106"/>
      <c r="AN41" s="2106"/>
      <c r="AO41" s="2106"/>
      <c r="AP41" s="2106"/>
      <c r="AQ41" s="2106"/>
      <c r="AR41" s="2106"/>
      <c r="AS41" s="2106"/>
      <c r="AT41" s="2106"/>
      <c r="AU41" s="2106"/>
      <c r="AV41" s="2106"/>
      <c r="AW41" s="2106"/>
      <c r="AX41" s="2107"/>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283</v>
      </c>
      <c r="AE42" s="874"/>
      <c r="AF42" s="874"/>
      <c r="AG42" s="2108"/>
      <c r="AH42" s="2109"/>
      <c r="AI42" s="2109"/>
      <c r="AJ42" s="2109"/>
      <c r="AK42" s="2109"/>
      <c r="AL42" s="2109"/>
      <c r="AM42" s="2109"/>
      <c r="AN42" s="2109"/>
      <c r="AO42" s="2109"/>
      <c r="AP42" s="2109"/>
      <c r="AQ42" s="2109"/>
      <c r="AR42" s="2109"/>
      <c r="AS42" s="2109"/>
      <c r="AT42" s="2109"/>
      <c r="AU42" s="2109"/>
      <c r="AV42" s="2109"/>
      <c r="AW42" s="2109"/>
      <c r="AX42" s="2110"/>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283</v>
      </c>
      <c r="AE43" s="876"/>
      <c r="AF43" s="876"/>
      <c r="AG43" s="1943" t="s">
        <v>1969</v>
      </c>
      <c r="AH43" s="2103"/>
      <c r="AI43" s="2103"/>
      <c r="AJ43" s="2103"/>
      <c r="AK43" s="2103"/>
      <c r="AL43" s="2103"/>
      <c r="AM43" s="2103"/>
      <c r="AN43" s="2103"/>
      <c r="AO43" s="2103"/>
      <c r="AP43" s="2103"/>
      <c r="AQ43" s="2103"/>
      <c r="AR43" s="2103"/>
      <c r="AS43" s="2103"/>
      <c r="AT43" s="2103"/>
      <c r="AU43" s="2103"/>
      <c r="AV43" s="2103"/>
      <c r="AW43" s="2103"/>
      <c r="AX43" s="2104"/>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282</v>
      </c>
      <c r="AE44" s="872"/>
      <c r="AF44" s="872"/>
      <c r="AG44" s="2105"/>
      <c r="AH44" s="2106"/>
      <c r="AI44" s="2106"/>
      <c r="AJ44" s="2106"/>
      <c r="AK44" s="2106"/>
      <c r="AL44" s="2106"/>
      <c r="AM44" s="2106"/>
      <c r="AN44" s="2106"/>
      <c r="AO44" s="2106"/>
      <c r="AP44" s="2106"/>
      <c r="AQ44" s="2106"/>
      <c r="AR44" s="2106"/>
      <c r="AS44" s="2106"/>
      <c r="AT44" s="2106"/>
      <c r="AU44" s="2106"/>
      <c r="AV44" s="2106"/>
      <c r="AW44" s="2106"/>
      <c r="AX44" s="2107"/>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282</v>
      </c>
      <c r="AE45" s="872"/>
      <c r="AF45" s="872"/>
      <c r="AG45" s="2105"/>
      <c r="AH45" s="2106"/>
      <c r="AI45" s="2106"/>
      <c r="AJ45" s="2106"/>
      <c r="AK45" s="2106"/>
      <c r="AL45" s="2106"/>
      <c r="AM45" s="2106"/>
      <c r="AN45" s="2106"/>
      <c r="AO45" s="2106"/>
      <c r="AP45" s="2106"/>
      <c r="AQ45" s="2106"/>
      <c r="AR45" s="2106"/>
      <c r="AS45" s="2106"/>
      <c r="AT45" s="2106"/>
      <c r="AU45" s="2106"/>
      <c r="AV45" s="2106"/>
      <c r="AW45" s="2106"/>
      <c r="AX45" s="2107"/>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282</v>
      </c>
      <c r="AE46" s="872"/>
      <c r="AF46" s="872"/>
      <c r="AG46" s="2105"/>
      <c r="AH46" s="2106"/>
      <c r="AI46" s="2106"/>
      <c r="AJ46" s="2106"/>
      <c r="AK46" s="2106"/>
      <c r="AL46" s="2106"/>
      <c r="AM46" s="2106"/>
      <c r="AN46" s="2106"/>
      <c r="AO46" s="2106"/>
      <c r="AP46" s="2106"/>
      <c r="AQ46" s="2106"/>
      <c r="AR46" s="2106"/>
      <c r="AS46" s="2106"/>
      <c r="AT46" s="2106"/>
      <c r="AU46" s="2106"/>
      <c r="AV46" s="2106"/>
      <c r="AW46" s="2106"/>
      <c r="AX46" s="2107"/>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2105"/>
      <c r="AH47" s="2106"/>
      <c r="AI47" s="2106"/>
      <c r="AJ47" s="2106"/>
      <c r="AK47" s="2106"/>
      <c r="AL47" s="2106"/>
      <c r="AM47" s="2106"/>
      <c r="AN47" s="2106"/>
      <c r="AO47" s="2106"/>
      <c r="AP47" s="2106"/>
      <c r="AQ47" s="2106"/>
      <c r="AR47" s="2106"/>
      <c r="AS47" s="2106"/>
      <c r="AT47" s="2106"/>
      <c r="AU47" s="2106"/>
      <c r="AV47" s="2106"/>
      <c r="AW47" s="2106"/>
      <c r="AX47" s="2107"/>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282</v>
      </c>
      <c r="AE48" s="874"/>
      <c r="AF48" s="874"/>
      <c r="AG48" s="2108"/>
      <c r="AH48" s="2109"/>
      <c r="AI48" s="2109"/>
      <c r="AJ48" s="2109"/>
      <c r="AK48" s="2109"/>
      <c r="AL48" s="2109"/>
      <c r="AM48" s="2109"/>
      <c r="AN48" s="2109"/>
      <c r="AO48" s="2109"/>
      <c r="AP48" s="2109"/>
      <c r="AQ48" s="2109"/>
      <c r="AR48" s="2109"/>
      <c r="AS48" s="2109"/>
      <c r="AT48" s="2109"/>
      <c r="AU48" s="2109"/>
      <c r="AV48" s="2109"/>
      <c r="AW48" s="2109"/>
      <c r="AX48" s="211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282</v>
      </c>
      <c r="AE49" s="876"/>
      <c r="AF49" s="876"/>
      <c r="AG49" s="1943" t="s">
        <v>1968</v>
      </c>
      <c r="AH49" s="2103"/>
      <c r="AI49" s="2103"/>
      <c r="AJ49" s="2103"/>
      <c r="AK49" s="2103"/>
      <c r="AL49" s="2103"/>
      <c r="AM49" s="2103"/>
      <c r="AN49" s="2103"/>
      <c r="AO49" s="2103"/>
      <c r="AP49" s="2103"/>
      <c r="AQ49" s="2103"/>
      <c r="AR49" s="2103"/>
      <c r="AS49" s="2103"/>
      <c r="AT49" s="2103"/>
      <c r="AU49" s="2103"/>
      <c r="AV49" s="2103"/>
      <c r="AW49" s="2103"/>
      <c r="AX49" s="2104"/>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282</v>
      </c>
      <c r="AE50" s="872"/>
      <c r="AF50" s="872"/>
      <c r="AG50" s="2105"/>
      <c r="AH50" s="2106"/>
      <c r="AI50" s="2106"/>
      <c r="AJ50" s="2106"/>
      <c r="AK50" s="2106"/>
      <c r="AL50" s="2106"/>
      <c r="AM50" s="2106"/>
      <c r="AN50" s="2106"/>
      <c r="AO50" s="2106"/>
      <c r="AP50" s="2106"/>
      <c r="AQ50" s="2106"/>
      <c r="AR50" s="2106"/>
      <c r="AS50" s="2106"/>
      <c r="AT50" s="2106"/>
      <c r="AU50" s="2106"/>
      <c r="AV50" s="2106"/>
      <c r="AW50" s="2106"/>
      <c r="AX50" s="2107"/>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282</v>
      </c>
      <c r="AE51" s="872"/>
      <c r="AF51" s="872"/>
      <c r="AG51" s="2108"/>
      <c r="AH51" s="2109"/>
      <c r="AI51" s="2109"/>
      <c r="AJ51" s="2109"/>
      <c r="AK51" s="2109"/>
      <c r="AL51" s="2109"/>
      <c r="AM51" s="2109"/>
      <c r="AN51" s="2109"/>
      <c r="AO51" s="2109"/>
      <c r="AP51" s="2109"/>
      <c r="AQ51" s="2109"/>
      <c r="AR51" s="2109"/>
      <c r="AS51" s="2109"/>
      <c r="AT51" s="2109"/>
      <c r="AU51" s="2109"/>
      <c r="AV51" s="2109"/>
      <c r="AW51" s="2109"/>
      <c r="AX51" s="2110"/>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282</v>
      </c>
      <c r="AE52" s="876"/>
      <c r="AF52" s="87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778" t="s">
        <v>1967</v>
      </c>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80"/>
    </row>
    <row r="57" spans="1:50" ht="66.75" customHeight="1" thickBot="1">
      <c r="A57" s="388"/>
      <c r="B57" s="389"/>
      <c r="C57" s="396" t="s">
        <v>103</v>
      </c>
      <c r="D57" s="397"/>
      <c r="E57" s="397"/>
      <c r="F57" s="398"/>
      <c r="G57" s="399"/>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c r="L67" s="709"/>
      <c r="M67" s="709"/>
      <c r="N67" s="709"/>
      <c r="O67" s="709"/>
      <c r="P67" s="709"/>
      <c r="Q67" s="709"/>
      <c r="R67" s="709"/>
      <c r="S67" s="422" t="s">
        <v>111</v>
      </c>
      <c r="T67" s="426"/>
      <c r="U67" s="426"/>
      <c r="V67" s="426"/>
      <c r="W67" s="426"/>
      <c r="X67" s="426"/>
      <c r="Y67" s="426"/>
      <c r="Z67" s="442"/>
      <c r="AA67" s="710" t="s">
        <v>1952</v>
      </c>
      <c r="AB67" s="709"/>
      <c r="AC67" s="709"/>
      <c r="AD67" s="709"/>
      <c r="AE67" s="709"/>
      <c r="AF67" s="709"/>
      <c r="AG67" s="709"/>
      <c r="AH67" s="709"/>
      <c r="AI67" s="422" t="s">
        <v>112</v>
      </c>
      <c r="AJ67" s="423"/>
      <c r="AK67" s="423"/>
      <c r="AL67" s="423"/>
      <c r="AM67" s="423"/>
      <c r="AN67" s="423"/>
      <c r="AO67" s="423"/>
      <c r="AP67" s="424"/>
      <c r="AQ67" s="704" t="s">
        <v>1952</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AQ1" sqref="AQ1:AX1"/>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63" t="str">
        <f ca="1">RIGHT(CELL("filename",AQ1),LEN(CELL("filename",AQ1))-FIND("]",CELL("filename",AQ1)))</f>
        <v>280</v>
      </c>
      <c r="AR1" s="563"/>
      <c r="AS1" s="563"/>
      <c r="AT1" s="563"/>
      <c r="AU1" s="563"/>
      <c r="AV1" s="563"/>
      <c r="AW1" s="563"/>
      <c r="AX1" s="56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2851" t="s">
        <v>2000</v>
      </c>
      <c r="H3" s="59"/>
      <c r="I3" s="59"/>
      <c r="J3" s="59"/>
      <c r="K3" s="59"/>
      <c r="L3" s="59"/>
      <c r="M3" s="59"/>
      <c r="N3" s="59"/>
      <c r="O3" s="59"/>
      <c r="P3" s="59"/>
      <c r="Q3" s="59"/>
      <c r="R3" s="59"/>
      <c r="S3" s="59"/>
      <c r="T3" s="59"/>
      <c r="U3" s="59"/>
      <c r="V3" s="59"/>
      <c r="W3" s="59"/>
      <c r="X3" s="59"/>
      <c r="Y3" s="60" t="s">
        <v>245</v>
      </c>
      <c r="Z3" s="61"/>
      <c r="AA3" s="61"/>
      <c r="AB3" s="61"/>
      <c r="AC3" s="61"/>
      <c r="AD3" s="62"/>
      <c r="AE3" s="2852" t="s">
        <v>212</v>
      </c>
      <c r="AF3" s="565"/>
      <c r="AG3" s="565"/>
      <c r="AH3" s="565"/>
      <c r="AI3" s="565"/>
      <c r="AJ3" s="565"/>
      <c r="AK3" s="565"/>
      <c r="AL3" s="565"/>
      <c r="AM3" s="565"/>
      <c r="AN3" s="565"/>
      <c r="AO3" s="565"/>
      <c r="AP3" s="566"/>
      <c r="AQ3" s="66" t="s">
        <v>8</v>
      </c>
      <c r="AR3" s="61"/>
      <c r="AS3" s="61"/>
      <c r="AT3" s="61"/>
      <c r="AU3" s="61"/>
      <c r="AV3" s="61"/>
      <c r="AW3" s="61"/>
      <c r="AX3" s="67"/>
    </row>
    <row r="4" spans="1:50" ht="30" customHeight="1">
      <c r="A4" s="84" t="s">
        <v>9</v>
      </c>
      <c r="B4" s="85"/>
      <c r="C4" s="85"/>
      <c r="D4" s="85"/>
      <c r="E4" s="85"/>
      <c r="F4" s="86"/>
      <c r="G4" s="2853" t="s">
        <v>211</v>
      </c>
      <c r="H4" s="568"/>
      <c r="I4" s="568"/>
      <c r="J4" s="568"/>
      <c r="K4" s="568"/>
      <c r="L4" s="568"/>
      <c r="M4" s="568"/>
      <c r="N4" s="568"/>
      <c r="O4" s="568"/>
      <c r="P4" s="568"/>
      <c r="Q4" s="568"/>
      <c r="R4" s="568"/>
      <c r="S4" s="568"/>
      <c r="T4" s="568"/>
      <c r="U4" s="568"/>
      <c r="V4" s="569"/>
      <c r="W4" s="569"/>
      <c r="X4" s="569"/>
      <c r="Y4" s="90" t="s">
        <v>11</v>
      </c>
      <c r="Z4" s="91"/>
      <c r="AA4" s="91"/>
      <c r="AB4" s="91"/>
      <c r="AC4" s="91"/>
      <c r="AD4" s="92"/>
      <c r="AE4" s="2854" t="s">
        <v>210</v>
      </c>
      <c r="AF4" s="94"/>
      <c r="AG4" s="94"/>
      <c r="AH4" s="94"/>
      <c r="AI4" s="94"/>
      <c r="AJ4" s="94"/>
      <c r="AK4" s="94"/>
      <c r="AL4" s="94"/>
      <c r="AM4" s="94"/>
      <c r="AN4" s="94"/>
      <c r="AO4" s="94"/>
      <c r="AP4" s="95"/>
      <c r="AQ4" s="2855" t="s">
        <v>209</v>
      </c>
      <c r="AR4" s="571"/>
      <c r="AS4" s="571"/>
      <c r="AT4" s="571"/>
      <c r="AU4" s="571"/>
      <c r="AV4" s="571"/>
      <c r="AW4" s="571"/>
      <c r="AX4" s="572"/>
    </row>
    <row r="5" spans="1:50" ht="30" customHeight="1">
      <c r="A5" s="99" t="s">
        <v>14</v>
      </c>
      <c r="B5" s="100"/>
      <c r="C5" s="100"/>
      <c r="D5" s="100"/>
      <c r="E5" s="100"/>
      <c r="F5" s="100"/>
      <c r="G5" s="2856" t="s">
        <v>15</v>
      </c>
      <c r="H5" s="569"/>
      <c r="I5" s="569"/>
      <c r="J5" s="569"/>
      <c r="K5" s="569"/>
      <c r="L5" s="569"/>
      <c r="M5" s="569"/>
      <c r="N5" s="569"/>
      <c r="O5" s="569"/>
      <c r="P5" s="569"/>
      <c r="Q5" s="569"/>
      <c r="R5" s="569"/>
      <c r="S5" s="569"/>
      <c r="T5" s="569"/>
      <c r="U5" s="569"/>
      <c r="V5" s="569"/>
      <c r="W5" s="569"/>
      <c r="X5" s="569"/>
      <c r="Y5" s="103" t="s">
        <v>16</v>
      </c>
      <c r="Z5" s="104"/>
      <c r="AA5" s="104"/>
      <c r="AB5" s="104"/>
      <c r="AC5" s="104"/>
      <c r="AD5" s="105"/>
      <c r="AE5" s="460" t="s">
        <v>1999</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558" t="s">
        <v>239</v>
      </c>
      <c r="H6" s="71"/>
      <c r="I6" s="71"/>
      <c r="J6" s="71"/>
      <c r="K6" s="71"/>
      <c r="L6" s="71"/>
      <c r="M6" s="71"/>
      <c r="N6" s="71"/>
      <c r="O6" s="71"/>
      <c r="P6" s="71"/>
      <c r="Q6" s="71"/>
      <c r="R6" s="71"/>
      <c r="S6" s="71"/>
      <c r="T6" s="71"/>
      <c r="U6" s="71"/>
      <c r="V6" s="2850"/>
      <c r="W6" s="2850"/>
      <c r="X6" s="2850"/>
      <c r="Y6" s="73" t="s">
        <v>238</v>
      </c>
      <c r="Z6" s="74"/>
      <c r="AA6" s="74"/>
      <c r="AB6" s="74"/>
      <c r="AC6" s="74"/>
      <c r="AD6" s="75"/>
      <c r="AE6" s="1428" t="s">
        <v>1998</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562" t="s">
        <v>1997</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37.25" customHeight="1">
      <c r="A8" s="79" t="s">
        <v>24</v>
      </c>
      <c r="B8" s="80"/>
      <c r="C8" s="80"/>
      <c r="D8" s="80"/>
      <c r="E8" s="80"/>
      <c r="F8" s="80"/>
      <c r="G8" s="562" t="s">
        <v>1996</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2860" t="s">
        <v>1995</v>
      </c>
      <c r="Q11" s="579"/>
      <c r="R11" s="579"/>
      <c r="S11" s="579"/>
      <c r="T11" s="579"/>
      <c r="U11" s="579"/>
      <c r="V11" s="580"/>
      <c r="W11" s="2860" t="s">
        <v>1995</v>
      </c>
      <c r="X11" s="579"/>
      <c r="Y11" s="579"/>
      <c r="Z11" s="579"/>
      <c r="AA11" s="579"/>
      <c r="AB11" s="579"/>
      <c r="AC11" s="580"/>
      <c r="AD11" s="581" t="s">
        <v>1995</v>
      </c>
      <c r="AE11" s="581"/>
      <c r="AF11" s="581"/>
      <c r="AG11" s="581"/>
      <c r="AH11" s="581"/>
      <c r="AI11" s="581"/>
      <c r="AJ11" s="581"/>
      <c r="AK11" s="581" t="s">
        <v>2064</v>
      </c>
      <c r="AL11" s="581"/>
      <c r="AM11" s="581"/>
      <c r="AN11" s="581"/>
      <c r="AO11" s="581"/>
      <c r="AP11" s="581"/>
      <c r="AQ11" s="581"/>
      <c r="AR11" s="584"/>
      <c r="AS11" s="584"/>
      <c r="AT11" s="584"/>
      <c r="AU11" s="584"/>
      <c r="AV11" s="584"/>
      <c r="AW11" s="584"/>
      <c r="AX11" s="585"/>
    </row>
    <row r="12" spans="1:50" ht="21" customHeight="1">
      <c r="A12" s="120"/>
      <c r="B12" s="121"/>
      <c r="C12" s="121"/>
      <c r="D12" s="121"/>
      <c r="E12" s="121"/>
      <c r="F12" s="122"/>
      <c r="G12" s="134"/>
      <c r="H12" s="135"/>
      <c r="I12" s="145" t="s">
        <v>36</v>
      </c>
      <c r="J12" s="146"/>
      <c r="K12" s="146"/>
      <c r="L12" s="146"/>
      <c r="M12" s="146"/>
      <c r="N12" s="146"/>
      <c r="O12" s="147"/>
      <c r="P12" s="586">
        <v>650</v>
      </c>
      <c r="Q12" s="586"/>
      <c r="R12" s="586"/>
      <c r="S12" s="586"/>
      <c r="T12" s="586"/>
      <c r="U12" s="586"/>
      <c r="V12" s="586"/>
      <c r="W12" s="2857">
        <v>243</v>
      </c>
      <c r="X12" s="2858"/>
      <c r="Y12" s="2858"/>
      <c r="Z12" s="2858"/>
      <c r="AA12" s="2858"/>
      <c r="AB12" s="2858"/>
      <c r="AC12" s="2859"/>
      <c r="AD12" s="157">
        <v>336</v>
      </c>
      <c r="AE12" s="157"/>
      <c r="AF12" s="157"/>
      <c r="AG12" s="157"/>
      <c r="AH12" s="157"/>
      <c r="AI12" s="157"/>
      <c r="AJ12" s="157"/>
      <c r="AK12" s="157" t="s">
        <v>2060</v>
      </c>
      <c r="AL12" s="157"/>
      <c r="AM12" s="157"/>
      <c r="AN12" s="157"/>
      <c r="AO12" s="157"/>
      <c r="AP12" s="157"/>
      <c r="AQ12" s="157"/>
      <c r="AR12" s="587"/>
      <c r="AS12" s="587"/>
      <c r="AT12" s="587"/>
      <c r="AU12" s="587"/>
      <c r="AV12" s="587"/>
      <c r="AW12" s="587"/>
      <c r="AX12" s="588"/>
    </row>
    <row r="13" spans="1:50" ht="21" customHeight="1">
      <c r="A13" s="120"/>
      <c r="B13" s="121"/>
      <c r="C13" s="121"/>
      <c r="D13" s="121"/>
      <c r="E13" s="121"/>
      <c r="F13" s="122"/>
      <c r="G13" s="134"/>
      <c r="H13" s="135"/>
      <c r="I13" s="145" t="s">
        <v>38</v>
      </c>
      <c r="J13" s="149"/>
      <c r="K13" s="149"/>
      <c r="L13" s="149"/>
      <c r="M13" s="149"/>
      <c r="N13" s="149"/>
      <c r="O13" s="150"/>
      <c r="P13" s="2857" t="s">
        <v>1995</v>
      </c>
      <c r="Q13" s="2858"/>
      <c r="R13" s="2858"/>
      <c r="S13" s="2858"/>
      <c r="T13" s="2858"/>
      <c r="U13" s="2858"/>
      <c r="V13" s="2859"/>
      <c r="W13" s="574" t="s">
        <v>202</v>
      </c>
      <c r="X13" s="574"/>
      <c r="Y13" s="574"/>
      <c r="Z13" s="574"/>
      <c r="AA13" s="574"/>
      <c r="AB13" s="574"/>
      <c r="AC13" s="574"/>
      <c r="AD13" s="574" t="s">
        <v>202</v>
      </c>
      <c r="AE13" s="574"/>
      <c r="AF13" s="574"/>
      <c r="AG13" s="574"/>
      <c r="AH13" s="574"/>
      <c r="AI13" s="574"/>
      <c r="AJ13" s="574"/>
      <c r="AK13" s="574" t="s">
        <v>2061</v>
      </c>
      <c r="AL13" s="574"/>
      <c r="AM13" s="574"/>
      <c r="AN13" s="574"/>
      <c r="AO13" s="574"/>
      <c r="AP13" s="574"/>
      <c r="AQ13" s="574"/>
      <c r="AR13" s="589"/>
      <c r="AS13" s="590"/>
      <c r="AT13" s="590"/>
      <c r="AU13" s="590"/>
      <c r="AV13" s="590"/>
      <c r="AW13" s="590"/>
      <c r="AX13" s="591"/>
    </row>
    <row r="14" spans="1:50" ht="21" customHeight="1">
      <c r="A14" s="120"/>
      <c r="B14" s="121"/>
      <c r="C14" s="121"/>
      <c r="D14" s="121"/>
      <c r="E14" s="121"/>
      <c r="F14" s="122"/>
      <c r="G14" s="134"/>
      <c r="H14" s="135"/>
      <c r="I14" s="145" t="s">
        <v>39</v>
      </c>
      <c r="J14" s="149"/>
      <c r="K14" s="149"/>
      <c r="L14" s="149"/>
      <c r="M14" s="149"/>
      <c r="N14" s="149"/>
      <c r="O14" s="150"/>
      <c r="P14" s="2857" t="s">
        <v>1995</v>
      </c>
      <c r="Q14" s="2858"/>
      <c r="R14" s="2858"/>
      <c r="S14" s="2858"/>
      <c r="T14" s="2858"/>
      <c r="U14" s="2858"/>
      <c r="V14" s="2859"/>
      <c r="W14" s="574" t="s">
        <v>202</v>
      </c>
      <c r="X14" s="574"/>
      <c r="Y14" s="574"/>
      <c r="Z14" s="574"/>
      <c r="AA14" s="574"/>
      <c r="AB14" s="574"/>
      <c r="AC14" s="574"/>
      <c r="AD14" s="574" t="s">
        <v>202</v>
      </c>
      <c r="AE14" s="574"/>
      <c r="AF14" s="574"/>
      <c r="AG14" s="574"/>
      <c r="AH14" s="574"/>
      <c r="AI14" s="574"/>
      <c r="AJ14" s="574"/>
      <c r="AK14" s="574" t="s">
        <v>2057</v>
      </c>
      <c r="AL14" s="574"/>
      <c r="AM14" s="574"/>
      <c r="AN14" s="574"/>
      <c r="AO14" s="574"/>
      <c r="AP14" s="574"/>
      <c r="AQ14" s="574"/>
      <c r="AR14" s="575"/>
      <c r="AS14" s="576"/>
      <c r="AT14" s="576"/>
      <c r="AU14" s="576"/>
      <c r="AV14" s="576"/>
      <c r="AW14" s="576"/>
      <c r="AX14" s="577"/>
    </row>
    <row r="15" spans="1:50" ht="24.75" customHeight="1">
      <c r="A15" s="120"/>
      <c r="B15" s="121"/>
      <c r="C15" s="121"/>
      <c r="D15" s="121"/>
      <c r="E15" s="121"/>
      <c r="F15" s="122"/>
      <c r="G15" s="134"/>
      <c r="H15" s="135"/>
      <c r="I15" s="145" t="s">
        <v>40</v>
      </c>
      <c r="J15" s="146"/>
      <c r="K15" s="146"/>
      <c r="L15" s="146"/>
      <c r="M15" s="146"/>
      <c r="N15" s="146"/>
      <c r="O15" s="147"/>
      <c r="P15" s="2857" t="s">
        <v>1995</v>
      </c>
      <c r="Q15" s="2858"/>
      <c r="R15" s="2858"/>
      <c r="S15" s="2858"/>
      <c r="T15" s="2858"/>
      <c r="U15" s="2858"/>
      <c r="V15" s="2859"/>
      <c r="W15" s="574" t="s">
        <v>202</v>
      </c>
      <c r="X15" s="574"/>
      <c r="Y15" s="574"/>
      <c r="Z15" s="574"/>
      <c r="AA15" s="574"/>
      <c r="AB15" s="574"/>
      <c r="AC15" s="574"/>
      <c r="AD15" s="574" t="s">
        <v>202</v>
      </c>
      <c r="AE15" s="574"/>
      <c r="AF15" s="574"/>
      <c r="AG15" s="574"/>
      <c r="AH15" s="574"/>
      <c r="AI15" s="574"/>
      <c r="AJ15" s="574"/>
      <c r="AK15" s="574" t="s">
        <v>2057</v>
      </c>
      <c r="AL15" s="574"/>
      <c r="AM15" s="574"/>
      <c r="AN15" s="574"/>
      <c r="AO15" s="574"/>
      <c r="AP15" s="574"/>
      <c r="AQ15" s="574"/>
      <c r="AR15" s="587"/>
      <c r="AS15" s="587"/>
      <c r="AT15" s="587"/>
      <c r="AU15" s="587"/>
      <c r="AV15" s="587"/>
      <c r="AW15" s="587"/>
      <c r="AX15" s="588"/>
    </row>
    <row r="16" spans="1:50" ht="24.75" customHeight="1">
      <c r="A16" s="120"/>
      <c r="B16" s="121"/>
      <c r="C16" s="121"/>
      <c r="D16" s="121"/>
      <c r="E16" s="121"/>
      <c r="F16" s="122"/>
      <c r="G16" s="136"/>
      <c r="H16" s="137"/>
      <c r="I16" s="161" t="s">
        <v>41</v>
      </c>
      <c r="J16" s="162"/>
      <c r="K16" s="162"/>
      <c r="L16" s="162"/>
      <c r="M16" s="162"/>
      <c r="N16" s="162"/>
      <c r="O16" s="163"/>
      <c r="P16" s="2861">
        <v>650</v>
      </c>
      <c r="Q16" s="2862"/>
      <c r="R16" s="2862"/>
      <c r="S16" s="2862"/>
      <c r="T16" s="2862"/>
      <c r="U16" s="2862"/>
      <c r="V16" s="2863"/>
      <c r="W16" s="2861">
        <v>243</v>
      </c>
      <c r="X16" s="2862"/>
      <c r="Y16" s="2862"/>
      <c r="Z16" s="2862"/>
      <c r="AA16" s="2862"/>
      <c r="AB16" s="2862"/>
      <c r="AC16" s="2863"/>
      <c r="AD16" s="165">
        <v>336</v>
      </c>
      <c r="AE16" s="165"/>
      <c r="AF16" s="165"/>
      <c r="AG16" s="165"/>
      <c r="AH16" s="165"/>
      <c r="AI16" s="165"/>
      <c r="AJ16" s="165"/>
      <c r="AK16" s="165" t="s">
        <v>2057</v>
      </c>
      <c r="AL16" s="165"/>
      <c r="AM16" s="165"/>
      <c r="AN16" s="165"/>
      <c r="AO16" s="165"/>
      <c r="AP16" s="165"/>
      <c r="AQ16" s="165"/>
      <c r="AR16" s="596"/>
      <c r="AS16" s="596"/>
      <c r="AT16" s="596"/>
      <c r="AU16" s="596"/>
      <c r="AV16" s="596"/>
      <c r="AW16" s="596"/>
      <c r="AX16" s="597"/>
    </row>
    <row r="17" spans="1:55" ht="24.75" customHeight="1">
      <c r="A17" s="120"/>
      <c r="B17" s="121"/>
      <c r="C17" s="121"/>
      <c r="D17" s="121"/>
      <c r="E17" s="121"/>
      <c r="F17" s="122"/>
      <c r="G17" s="167" t="s">
        <v>42</v>
      </c>
      <c r="H17" s="168"/>
      <c r="I17" s="168"/>
      <c r="J17" s="168"/>
      <c r="K17" s="168"/>
      <c r="L17" s="168"/>
      <c r="M17" s="168"/>
      <c r="N17" s="168"/>
      <c r="O17" s="168"/>
      <c r="P17" s="2861">
        <v>650</v>
      </c>
      <c r="Q17" s="2862"/>
      <c r="R17" s="2862"/>
      <c r="S17" s="2862"/>
      <c r="T17" s="2862"/>
      <c r="U17" s="2862"/>
      <c r="V17" s="2863"/>
      <c r="W17" s="2861">
        <v>243</v>
      </c>
      <c r="X17" s="2862"/>
      <c r="Y17" s="2862"/>
      <c r="Z17" s="2862"/>
      <c r="AA17" s="2862"/>
      <c r="AB17" s="2862"/>
      <c r="AC17" s="2863"/>
      <c r="AD17" s="169">
        <v>336</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603">
        <v>1</v>
      </c>
      <c r="Q18" s="603"/>
      <c r="R18" s="603"/>
      <c r="S18" s="603"/>
      <c r="T18" s="603"/>
      <c r="U18" s="603"/>
      <c r="V18" s="603"/>
      <c r="W18" s="603">
        <v>1</v>
      </c>
      <c r="X18" s="603"/>
      <c r="Y18" s="603"/>
      <c r="Z18" s="603"/>
      <c r="AA18" s="603"/>
      <c r="AB18" s="603"/>
      <c r="AC18" s="603"/>
      <c r="AD18" s="603">
        <v>1</v>
      </c>
      <c r="AE18" s="603"/>
      <c r="AF18" s="603"/>
      <c r="AG18" s="603"/>
      <c r="AH18" s="603"/>
      <c r="AI18" s="603"/>
      <c r="AJ18" s="603"/>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819" t="s">
        <v>1994</v>
      </c>
      <c r="H20" s="405"/>
      <c r="I20" s="405"/>
      <c r="J20" s="405"/>
      <c r="K20" s="405"/>
      <c r="L20" s="405"/>
      <c r="M20" s="405"/>
      <c r="N20" s="405"/>
      <c r="O20" s="405"/>
      <c r="P20" s="405"/>
      <c r="Q20" s="405"/>
      <c r="R20" s="405"/>
      <c r="S20" s="405"/>
      <c r="T20" s="405"/>
      <c r="U20" s="405"/>
      <c r="V20" s="405"/>
      <c r="W20" s="405"/>
      <c r="X20" s="605"/>
      <c r="Y20" s="204" t="s">
        <v>49</v>
      </c>
      <c r="Z20" s="205"/>
      <c r="AA20" s="206"/>
      <c r="AB20" s="2634" t="s">
        <v>1993</v>
      </c>
      <c r="AC20" s="2635"/>
      <c r="AD20" s="2635"/>
      <c r="AE20" s="173">
        <v>6200</v>
      </c>
      <c r="AF20" s="173"/>
      <c r="AG20" s="173"/>
      <c r="AH20" s="173"/>
      <c r="AI20" s="173"/>
      <c r="AJ20" s="173">
        <v>1000</v>
      </c>
      <c r="AK20" s="173"/>
      <c r="AL20" s="173"/>
      <c r="AM20" s="173"/>
      <c r="AN20" s="173"/>
      <c r="AO20" s="173" t="s">
        <v>1990</v>
      </c>
      <c r="AP20" s="173"/>
      <c r="AQ20" s="173"/>
      <c r="AR20" s="173"/>
      <c r="AS20" s="173"/>
      <c r="AT20" s="174"/>
      <c r="AU20" s="174"/>
      <c r="AV20" s="174"/>
      <c r="AW20" s="174"/>
      <c r="AX20" s="175"/>
    </row>
    <row r="21" spans="1:55" ht="23.85" customHeight="1">
      <c r="A21" s="180"/>
      <c r="B21" s="181"/>
      <c r="C21" s="181"/>
      <c r="D21" s="181"/>
      <c r="E21" s="181"/>
      <c r="F21" s="182"/>
      <c r="G21" s="606"/>
      <c r="H21" s="408"/>
      <c r="I21" s="408"/>
      <c r="J21" s="408"/>
      <c r="K21" s="408"/>
      <c r="L21" s="408"/>
      <c r="M21" s="408"/>
      <c r="N21" s="408"/>
      <c r="O21" s="408"/>
      <c r="P21" s="408"/>
      <c r="Q21" s="408"/>
      <c r="R21" s="408"/>
      <c r="S21" s="408"/>
      <c r="T21" s="408"/>
      <c r="U21" s="408"/>
      <c r="V21" s="408"/>
      <c r="W21" s="408"/>
      <c r="X21" s="607"/>
      <c r="Y21" s="128" t="s">
        <v>51</v>
      </c>
      <c r="Z21" s="129"/>
      <c r="AA21" s="130"/>
      <c r="AB21" s="1393" t="s">
        <v>675</v>
      </c>
      <c r="AC21" s="1393"/>
      <c r="AD21" s="1393"/>
      <c r="AE21" s="598">
        <v>6200</v>
      </c>
      <c r="AF21" s="598"/>
      <c r="AG21" s="598"/>
      <c r="AH21" s="598"/>
      <c r="AI21" s="598"/>
      <c r="AJ21" s="598">
        <v>1000</v>
      </c>
      <c r="AK21" s="598"/>
      <c r="AL21" s="598"/>
      <c r="AM21" s="598"/>
      <c r="AN21" s="598"/>
      <c r="AO21" s="598">
        <v>4100</v>
      </c>
      <c r="AP21" s="598"/>
      <c r="AQ21" s="598"/>
      <c r="AR21" s="598"/>
      <c r="AS21" s="598"/>
      <c r="AT21" s="602"/>
      <c r="AU21" s="602"/>
      <c r="AV21" s="602"/>
      <c r="AW21" s="602"/>
      <c r="AX21" s="611"/>
    </row>
    <row r="22" spans="1:55" ht="32.25" customHeight="1">
      <c r="A22" s="180"/>
      <c r="B22" s="181"/>
      <c r="C22" s="181"/>
      <c r="D22" s="181"/>
      <c r="E22" s="181"/>
      <c r="F22" s="182"/>
      <c r="G22" s="608"/>
      <c r="H22" s="236"/>
      <c r="I22" s="236"/>
      <c r="J22" s="236"/>
      <c r="K22" s="236"/>
      <c r="L22" s="236"/>
      <c r="M22" s="236"/>
      <c r="N22" s="236"/>
      <c r="O22" s="236"/>
      <c r="P22" s="236"/>
      <c r="Q22" s="236"/>
      <c r="R22" s="236"/>
      <c r="S22" s="236"/>
      <c r="T22" s="236"/>
      <c r="U22" s="236"/>
      <c r="V22" s="236"/>
      <c r="W22" s="236"/>
      <c r="X22" s="237"/>
      <c r="Y22" s="128" t="s">
        <v>52</v>
      </c>
      <c r="Z22" s="129"/>
      <c r="AA22" s="130"/>
      <c r="AB22" s="190" t="s">
        <v>199</v>
      </c>
      <c r="AC22" s="190"/>
      <c r="AD22" s="190"/>
      <c r="AE22" s="190">
        <v>100</v>
      </c>
      <c r="AF22" s="190"/>
      <c r="AG22" s="190"/>
      <c r="AH22" s="190"/>
      <c r="AI22" s="190"/>
      <c r="AJ22" s="190">
        <v>100</v>
      </c>
      <c r="AK22" s="190"/>
      <c r="AL22" s="190"/>
      <c r="AM22" s="190"/>
      <c r="AN22" s="190"/>
      <c r="AO22" s="190"/>
      <c r="AP22" s="190"/>
      <c r="AQ22" s="190"/>
      <c r="AR22" s="190"/>
      <c r="AS22" s="190"/>
      <c r="AT22" s="191"/>
      <c r="AU22" s="191"/>
      <c r="AV22" s="191"/>
      <c r="AW22" s="191"/>
      <c r="AX22" s="192"/>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631" t="s">
        <v>1992</v>
      </c>
      <c r="H24" s="632"/>
      <c r="I24" s="632"/>
      <c r="J24" s="632"/>
      <c r="K24" s="632"/>
      <c r="L24" s="632"/>
      <c r="M24" s="632"/>
      <c r="N24" s="632"/>
      <c r="O24" s="632"/>
      <c r="P24" s="632"/>
      <c r="Q24" s="632"/>
      <c r="R24" s="632"/>
      <c r="S24" s="632"/>
      <c r="T24" s="632"/>
      <c r="U24" s="632"/>
      <c r="V24" s="632"/>
      <c r="W24" s="632"/>
      <c r="X24" s="633"/>
      <c r="Y24" s="226" t="s">
        <v>1991</v>
      </c>
      <c r="Z24" s="227"/>
      <c r="AA24" s="228"/>
      <c r="AB24" s="229" t="s">
        <v>901</v>
      </c>
      <c r="AC24" s="227"/>
      <c r="AD24" s="228"/>
      <c r="AE24" s="190">
        <v>6200</v>
      </c>
      <c r="AF24" s="190"/>
      <c r="AG24" s="190"/>
      <c r="AH24" s="190"/>
      <c r="AI24" s="190"/>
      <c r="AJ24" s="173">
        <v>1000</v>
      </c>
      <c r="AK24" s="173"/>
      <c r="AL24" s="173"/>
      <c r="AM24" s="173"/>
      <c r="AN24" s="173"/>
      <c r="AO24" s="173" t="s">
        <v>1990</v>
      </c>
      <c r="AP24" s="173"/>
      <c r="AQ24" s="173"/>
      <c r="AR24" s="173"/>
      <c r="AS24" s="173"/>
      <c r="AT24" s="234" t="s">
        <v>1989</v>
      </c>
      <c r="AU24" s="74"/>
      <c r="AV24" s="74"/>
      <c r="AW24" s="74"/>
      <c r="AX24" s="265"/>
      <c r="AY24" s="2"/>
      <c r="AZ24" s="3"/>
      <c r="BA24" s="3"/>
      <c r="BB24" s="3"/>
      <c r="BC24" s="3"/>
    </row>
    <row r="25" spans="1:55" ht="32.25" customHeight="1">
      <c r="A25" s="246"/>
      <c r="B25" s="247"/>
      <c r="C25" s="247"/>
      <c r="D25" s="247"/>
      <c r="E25" s="247"/>
      <c r="F25" s="248"/>
      <c r="G25" s="634"/>
      <c r="H25" s="635"/>
      <c r="I25" s="635"/>
      <c r="J25" s="635"/>
      <c r="K25" s="635"/>
      <c r="L25" s="635"/>
      <c r="M25" s="635"/>
      <c r="N25" s="635"/>
      <c r="O25" s="635"/>
      <c r="P25" s="635"/>
      <c r="Q25" s="635"/>
      <c r="R25" s="635"/>
      <c r="S25" s="635"/>
      <c r="T25" s="635"/>
      <c r="U25" s="635"/>
      <c r="V25" s="635"/>
      <c r="W25" s="635"/>
      <c r="X25" s="636"/>
      <c r="Y25" s="230" t="s">
        <v>1988</v>
      </c>
      <c r="Z25" s="231"/>
      <c r="AA25" s="232"/>
      <c r="AB25" s="233" t="s">
        <v>901</v>
      </c>
      <c r="AC25" s="231"/>
      <c r="AD25" s="232"/>
      <c r="AE25" s="234">
        <v>6200</v>
      </c>
      <c r="AF25" s="74"/>
      <c r="AG25" s="74"/>
      <c r="AH25" s="74"/>
      <c r="AI25" s="75"/>
      <c r="AJ25" s="235">
        <v>1000</v>
      </c>
      <c r="AK25" s="236"/>
      <c r="AL25" s="236"/>
      <c r="AM25" s="236"/>
      <c r="AN25" s="237"/>
      <c r="AO25" s="235">
        <v>4100</v>
      </c>
      <c r="AP25" s="236"/>
      <c r="AQ25" s="236"/>
      <c r="AR25" s="236"/>
      <c r="AS25" s="237"/>
      <c r="AT25" s="235"/>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623" t="s">
        <v>1987</v>
      </c>
      <c r="H27" s="623"/>
      <c r="I27" s="623"/>
      <c r="J27" s="623"/>
      <c r="K27" s="623"/>
      <c r="L27" s="623"/>
      <c r="M27" s="623"/>
      <c r="N27" s="623"/>
      <c r="O27" s="623"/>
      <c r="P27" s="623"/>
      <c r="Q27" s="623"/>
      <c r="R27" s="623"/>
      <c r="S27" s="623"/>
      <c r="T27" s="623"/>
      <c r="U27" s="623"/>
      <c r="V27" s="623"/>
      <c r="W27" s="623"/>
      <c r="X27" s="623"/>
      <c r="Y27" s="261" t="s">
        <v>62</v>
      </c>
      <c r="Z27" s="262"/>
      <c r="AA27" s="263"/>
      <c r="AB27" s="620" t="s">
        <v>1440</v>
      </c>
      <c r="AC27" s="621"/>
      <c r="AD27" s="637"/>
      <c r="AE27" s="612">
        <v>105</v>
      </c>
      <c r="AF27" s="613"/>
      <c r="AG27" s="613"/>
      <c r="AH27" s="613"/>
      <c r="AI27" s="614"/>
      <c r="AJ27" s="612">
        <v>243</v>
      </c>
      <c r="AK27" s="613"/>
      <c r="AL27" s="613"/>
      <c r="AM27" s="613"/>
      <c r="AN27" s="614"/>
      <c r="AO27" s="612">
        <v>82</v>
      </c>
      <c r="AP27" s="613"/>
      <c r="AQ27" s="613"/>
      <c r="AR27" s="613"/>
      <c r="AS27" s="614"/>
      <c r="AT27" s="620"/>
      <c r="AU27" s="621"/>
      <c r="AV27" s="621"/>
      <c r="AW27" s="621"/>
      <c r="AX27" s="622"/>
    </row>
    <row r="28" spans="1:55" ht="47.1" customHeight="1">
      <c r="A28" s="214"/>
      <c r="B28" s="215"/>
      <c r="C28" s="215"/>
      <c r="D28" s="215"/>
      <c r="E28" s="215"/>
      <c r="F28" s="216"/>
      <c r="G28" s="624"/>
      <c r="H28" s="624"/>
      <c r="I28" s="624"/>
      <c r="J28" s="624"/>
      <c r="K28" s="624"/>
      <c r="L28" s="624"/>
      <c r="M28" s="624"/>
      <c r="N28" s="624"/>
      <c r="O28" s="624"/>
      <c r="P28" s="624"/>
      <c r="Q28" s="624"/>
      <c r="R28" s="624"/>
      <c r="S28" s="624"/>
      <c r="T28" s="624"/>
      <c r="U28" s="624"/>
      <c r="V28" s="624"/>
      <c r="W28" s="624"/>
      <c r="X28" s="624"/>
      <c r="Y28" s="204" t="s">
        <v>66</v>
      </c>
      <c r="Z28" s="231"/>
      <c r="AA28" s="232"/>
      <c r="AB28" s="620" t="s">
        <v>193</v>
      </c>
      <c r="AC28" s="621"/>
      <c r="AD28" s="637"/>
      <c r="AE28" s="625" t="s">
        <v>1986</v>
      </c>
      <c r="AF28" s="626"/>
      <c r="AG28" s="626"/>
      <c r="AH28" s="626"/>
      <c r="AI28" s="627"/>
      <c r="AJ28" s="625" t="s">
        <v>1985</v>
      </c>
      <c r="AK28" s="626"/>
      <c r="AL28" s="626"/>
      <c r="AM28" s="626"/>
      <c r="AN28" s="627"/>
      <c r="AO28" s="625" t="s">
        <v>1984</v>
      </c>
      <c r="AP28" s="626"/>
      <c r="AQ28" s="626"/>
      <c r="AR28" s="626"/>
      <c r="AS28" s="627"/>
      <c r="AT28" s="620"/>
      <c r="AU28" s="621"/>
      <c r="AV28" s="621"/>
      <c r="AW28" s="621"/>
      <c r="AX28" s="622"/>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2864" t="s">
        <v>1351</v>
      </c>
      <c r="D30" s="2865"/>
      <c r="E30" s="2865"/>
      <c r="F30" s="2865"/>
      <c r="G30" s="2865"/>
      <c r="H30" s="2865"/>
      <c r="I30" s="2865"/>
      <c r="J30" s="2865"/>
      <c r="K30" s="2866"/>
      <c r="L30" s="649" t="s">
        <v>1351</v>
      </c>
      <c r="M30" s="649"/>
      <c r="N30" s="649"/>
      <c r="O30" s="649"/>
      <c r="P30" s="649"/>
      <c r="Q30" s="649"/>
      <c r="R30" s="649"/>
      <c r="S30" s="649"/>
      <c r="T30" s="649"/>
      <c r="U30" s="649"/>
      <c r="V30" s="649"/>
      <c r="W30" s="649"/>
      <c r="X30" s="650"/>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1"/>
      <c r="AV30" s="651"/>
      <c r="AW30" s="651"/>
      <c r="AX30" s="652"/>
    </row>
    <row r="31" spans="1:55" ht="23.1" customHeight="1">
      <c r="A31" s="276"/>
      <c r="B31" s="277"/>
      <c r="C31" s="653"/>
      <c r="D31" s="654"/>
      <c r="E31" s="654"/>
      <c r="F31" s="654"/>
      <c r="G31" s="654"/>
      <c r="H31" s="654"/>
      <c r="I31" s="654"/>
      <c r="J31" s="654"/>
      <c r="K31" s="655"/>
      <c r="L31" s="656"/>
      <c r="M31" s="656"/>
      <c r="N31" s="656"/>
      <c r="O31" s="656"/>
      <c r="P31" s="656"/>
      <c r="Q31" s="656"/>
      <c r="R31" s="656"/>
      <c r="S31" s="656"/>
      <c r="T31" s="656"/>
      <c r="U31" s="656"/>
      <c r="V31" s="656"/>
      <c r="W31" s="656"/>
      <c r="X31" s="657"/>
      <c r="Y31" s="658"/>
      <c r="Z31" s="658"/>
      <c r="AA31" s="658"/>
      <c r="AB31" s="658"/>
      <c r="AC31" s="658"/>
      <c r="AD31" s="658"/>
      <c r="AE31" s="658"/>
      <c r="AF31" s="658"/>
      <c r="AG31" s="658"/>
      <c r="AH31" s="658"/>
      <c r="AI31" s="658"/>
      <c r="AJ31" s="658"/>
      <c r="AK31" s="658"/>
      <c r="AL31" s="658"/>
      <c r="AM31" s="658"/>
      <c r="AN31" s="658"/>
      <c r="AO31" s="658"/>
      <c r="AP31" s="658"/>
      <c r="AQ31" s="658"/>
      <c r="AR31" s="658"/>
      <c r="AS31" s="658"/>
      <c r="AT31" s="658"/>
      <c r="AU31" s="658"/>
      <c r="AV31" s="658"/>
      <c r="AW31" s="658"/>
      <c r="AX31" s="659"/>
    </row>
    <row r="32" spans="1:55" ht="23.1" customHeight="1">
      <c r="A32" s="276"/>
      <c r="B32" s="277"/>
      <c r="C32" s="653"/>
      <c r="D32" s="654"/>
      <c r="E32" s="654"/>
      <c r="F32" s="654"/>
      <c r="G32" s="654"/>
      <c r="H32" s="654"/>
      <c r="I32" s="654"/>
      <c r="J32" s="654"/>
      <c r="K32" s="655"/>
      <c r="L32" s="656"/>
      <c r="M32" s="656"/>
      <c r="N32" s="656"/>
      <c r="O32" s="656"/>
      <c r="P32" s="656"/>
      <c r="Q32" s="656"/>
      <c r="R32" s="656"/>
      <c r="S32" s="656"/>
      <c r="T32" s="656"/>
      <c r="U32" s="656"/>
      <c r="V32" s="656"/>
      <c r="W32" s="656"/>
      <c r="X32" s="657"/>
      <c r="Y32" s="658"/>
      <c r="Z32" s="658"/>
      <c r="AA32" s="658"/>
      <c r="AB32" s="658"/>
      <c r="AC32" s="658"/>
      <c r="AD32" s="658"/>
      <c r="AE32" s="658"/>
      <c r="AF32" s="658"/>
      <c r="AG32" s="658"/>
      <c r="AH32" s="658"/>
      <c r="AI32" s="658"/>
      <c r="AJ32" s="658"/>
      <c r="AK32" s="658"/>
      <c r="AL32" s="658"/>
      <c r="AM32" s="658"/>
      <c r="AN32" s="658"/>
      <c r="AO32" s="658"/>
      <c r="AP32" s="658"/>
      <c r="AQ32" s="658"/>
      <c r="AR32" s="658"/>
      <c r="AS32" s="658"/>
      <c r="AT32" s="658"/>
      <c r="AU32" s="658"/>
      <c r="AV32" s="658"/>
      <c r="AW32" s="658"/>
      <c r="AX32" s="659"/>
    </row>
    <row r="33" spans="1:50" ht="23.1" customHeight="1">
      <c r="A33" s="276"/>
      <c r="B33" s="277"/>
      <c r="C33" s="653"/>
      <c r="D33" s="654"/>
      <c r="E33" s="654"/>
      <c r="F33" s="654"/>
      <c r="G33" s="654"/>
      <c r="H33" s="654"/>
      <c r="I33" s="654"/>
      <c r="J33" s="654"/>
      <c r="K33" s="655"/>
      <c r="L33" s="656"/>
      <c r="M33" s="656"/>
      <c r="N33" s="656"/>
      <c r="O33" s="656"/>
      <c r="P33" s="656"/>
      <c r="Q33" s="656"/>
      <c r="R33" s="656"/>
      <c r="S33" s="656"/>
      <c r="T33" s="656"/>
      <c r="U33" s="656"/>
      <c r="V33" s="656"/>
      <c r="W33" s="656"/>
      <c r="X33" s="657"/>
      <c r="Y33" s="658"/>
      <c r="Z33" s="658"/>
      <c r="AA33" s="658"/>
      <c r="AB33" s="658"/>
      <c r="AC33" s="658"/>
      <c r="AD33" s="658"/>
      <c r="AE33" s="658"/>
      <c r="AF33" s="658"/>
      <c r="AG33" s="658"/>
      <c r="AH33" s="658"/>
      <c r="AI33" s="658"/>
      <c r="AJ33" s="658"/>
      <c r="AK33" s="658"/>
      <c r="AL33" s="658"/>
      <c r="AM33" s="658"/>
      <c r="AN33" s="658"/>
      <c r="AO33" s="658"/>
      <c r="AP33" s="658"/>
      <c r="AQ33" s="658"/>
      <c r="AR33" s="658"/>
      <c r="AS33" s="658"/>
      <c r="AT33" s="658"/>
      <c r="AU33" s="658"/>
      <c r="AV33" s="658"/>
      <c r="AW33" s="658"/>
      <c r="AX33" s="659"/>
    </row>
    <row r="34" spans="1:50" ht="23.1" customHeight="1">
      <c r="A34" s="276"/>
      <c r="B34" s="277"/>
      <c r="C34" s="653"/>
      <c r="D34" s="654"/>
      <c r="E34" s="654"/>
      <c r="F34" s="654"/>
      <c r="G34" s="654"/>
      <c r="H34" s="654"/>
      <c r="I34" s="654"/>
      <c r="J34" s="654"/>
      <c r="K34" s="655"/>
      <c r="L34" s="656"/>
      <c r="M34" s="656"/>
      <c r="N34" s="656"/>
      <c r="O34" s="656"/>
      <c r="P34" s="656"/>
      <c r="Q34" s="656"/>
      <c r="R34" s="656"/>
      <c r="S34" s="656"/>
      <c r="T34" s="656"/>
      <c r="U34" s="656"/>
      <c r="V34" s="656"/>
      <c r="W34" s="656"/>
      <c r="X34" s="657"/>
      <c r="Y34" s="658"/>
      <c r="Z34" s="658"/>
      <c r="AA34" s="658"/>
      <c r="AB34" s="658"/>
      <c r="AC34" s="658"/>
      <c r="AD34" s="658"/>
      <c r="AE34" s="658"/>
      <c r="AF34" s="658"/>
      <c r="AG34" s="658"/>
      <c r="AH34" s="658"/>
      <c r="AI34" s="658"/>
      <c r="AJ34" s="658"/>
      <c r="AK34" s="658"/>
      <c r="AL34" s="658"/>
      <c r="AM34" s="658"/>
      <c r="AN34" s="658"/>
      <c r="AO34" s="658"/>
      <c r="AP34" s="658"/>
      <c r="AQ34" s="658"/>
      <c r="AR34" s="658"/>
      <c r="AS34" s="658"/>
      <c r="AT34" s="658"/>
      <c r="AU34" s="658"/>
      <c r="AV34" s="658"/>
      <c r="AW34" s="658"/>
      <c r="AX34" s="659"/>
    </row>
    <row r="35" spans="1:50" ht="22.7" customHeight="1">
      <c r="A35" s="276"/>
      <c r="B35" s="277"/>
      <c r="C35" s="660"/>
      <c r="D35" s="661"/>
      <c r="E35" s="661"/>
      <c r="F35" s="661"/>
      <c r="G35" s="661"/>
      <c r="H35" s="661"/>
      <c r="I35" s="661"/>
      <c r="J35" s="661"/>
      <c r="K35" s="662"/>
      <c r="L35" s="663"/>
      <c r="M35" s="661"/>
      <c r="N35" s="661"/>
      <c r="O35" s="661"/>
      <c r="P35" s="661"/>
      <c r="Q35" s="662"/>
      <c r="R35" s="663"/>
      <c r="S35" s="661"/>
      <c r="T35" s="661"/>
      <c r="U35" s="661"/>
      <c r="V35" s="661"/>
      <c r="W35" s="662"/>
      <c r="X35" s="657"/>
      <c r="Y35" s="658"/>
      <c r="Z35" s="658"/>
      <c r="AA35" s="658"/>
      <c r="AB35" s="658"/>
      <c r="AC35" s="658"/>
      <c r="AD35" s="658"/>
      <c r="AE35" s="658"/>
      <c r="AF35" s="658"/>
      <c r="AG35" s="658"/>
      <c r="AH35" s="658"/>
      <c r="AI35" s="658"/>
      <c r="AJ35" s="658"/>
      <c r="AK35" s="658"/>
      <c r="AL35" s="658"/>
      <c r="AM35" s="658"/>
      <c r="AN35" s="658"/>
      <c r="AO35" s="658"/>
      <c r="AP35" s="658"/>
      <c r="AQ35" s="658"/>
      <c r="AR35" s="658"/>
      <c r="AS35" s="658"/>
      <c r="AT35" s="658"/>
      <c r="AU35" s="658"/>
      <c r="AV35" s="658"/>
      <c r="AW35" s="658"/>
      <c r="AX35" s="659"/>
    </row>
    <row r="36" spans="1:50" ht="21.75" customHeight="1" thickBot="1">
      <c r="A36" s="278"/>
      <c r="B36" s="279"/>
      <c r="C36" s="1655" t="s">
        <v>41</v>
      </c>
      <c r="D36" s="1656"/>
      <c r="E36" s="1656"/>
      <c r="F36" s="1656"/>
      <c r="G36" s="1656"/>
      <c r="H36" s="1656"/>
      <c r="I36" s="1656"/>
      <c r="J36" s="1656"/>
      <c r="K36" s="1657"/>
      <c r="L36" s="641"/>
      <c r="M36" s="639"/>
      <c r="N36" s="639"/>
      <c r="O36" s="639"/>
      <c r="P36" s="639"/>
      <c r="Q36" s="640"/>
      <c r="R36" s="641"/>
      <c r="S36" s="639"/>
      <c r="T36" s="639"/>
      <c r="U36" s="639"/>
      <c r="V36" s="639"/>
      <c r="W36" s="640"/>
      <c r="X36" s="642"/>
      <c r="Y36" s="643"/>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4"/>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664" t="s">
        <v>171</v>
      </c>
      <c r="AE40" s="665"/>
      <c r="AF40" s="666"/>
      <c r="AG40" s="1185" t="s">
        <v>989</v>
      </c>
      <c r="AH40" s="1186"/>
      <c r="AI40" s="1186"/>
      <c r="AJ40" s="1186"/>
      <c r="AK40" s="1186"/>
      <c r="AL40" s="1186"/>
      <c r="AM40" s="1186"/>
      <c r="AN40" s="1186"/>
      <c r="AO40" s="1186"/>
      <c r="AP40" s="1186"/>
      <c r="AQ40" s="1186"/>
      <c r="AR40" s="1186"/>
      <c r="AS40" s="1186"/>
      <c r="AT40" s="1186"/>
      <c r="AU40" s="1186"/>
      <c r="AV40" s="1186"/>
      <c r="AW40" s="1186"/>
      <c r="AX40" s="1187"/>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676" t="s">
        <v>171</v>
      </c>
      <c r="AE41" s="677"/>
      <c r="AF41" s="677"/>
      <c r="AG41" s="1188"/>
      <c r="AH41" s="1189"/>
      <c r="AI41" s="1189"/>
      <c r="AJ41" s="1189"/>
      <c r="AK41" s="1189"/>
      <c r="AL41" s="1189"/>
      <c r="AM41" s="1189"/>
      <c r="AN41" s="1189"/>
      <c r="AO41" s="1189"/>
      <c r="AP41" s="1189"/>
      <c r="AQ41" s="1189"/>
      <c r="AR41" s="1189"/>
      <c r="AS41" s="1189"/>
      <c r="AT41" s="1189"/>
      <c r="AU41" s="1189"/>
      <c r="AV41" s="1189"/>
      <c r="AW41" s="1189"/>
      <c r="AX41" s="1190"/>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678" t="s">
        <v>171</v>
      </c>
      <c r="AE42" s="679"/>
      <c r="AF42" s="679"/>
      <c r="AG42" s="1191"/>
      <c r="AH42" s="1192"/>
      <c r="AI42" s="1192"/>
      <c r="AJ42" s="1192"/>
      <c r="AK42" s="1192"/>
      <c r="AL42" s="1192"/>
      <c r="AM42" s="1192"/>
      <c r="AN42" s="1192"/>
      <c r="AO42" s="1192"/>
      <c r="AP42" s="1192"/>
      <c r="AQ42" s="1192"/>
      <c r="AR42" s="1192"/>
      <c r="AS42" s="1192"/>
      <c r="AT42" s="1192"/>
      <c r="AU42" s="1192"/>
      <c r="AV42" s="1192"/>
      <c r="AW42" s="1192"/>
      <c r="AX42" s="1193"/>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680" t="s">
        <v>175</v>
      </c>
      <c r="AE43" s="681"/>
      <c r="AF43" s="681"/>
      <c r="AG43" s="2867" t="s">
        <v>1983</v>
      </c>
      <c r="AH43" s="2868"/>
      <c r="AI43" s="2868"/>
      <c r="AJ43" s="2868"/>
      <c r="AK43" s="2868"/>
      <c r="AL43" s="2868"/>
      <c r="AM43" s="2868"/>
      <c r="AN43" s="2868"/>
      <c r="AO43" s="2868"/>
      <c r="AP43" s="2868"/>
      <c r="AQ43" s="2868"/>
      <c r="AR43" s="2868"/>
      <c r="AS43" s="2868"/>
      <c r="AT43" s="2868"/>
      <c r="AU43" s="2868"/>
      <c r="AV43" s="2868"/>
      <c r="AW43" s="2868"/>
      <c r="AX43" s="2869"/>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676" t="s">
        <v>175</v>
      </c>
      <c r="AE44" s="677"/>
      <c r="AF44" s="677"/>
      <c r="AG44" s="2870"/>
      <c r="AH44" s="2871"/>
      <c r="AI44" s="2871"/>
      <c r="AJ44" s="2871"/>
      <c r="AK44" s="2871"/>
      <c r="AL44" s="2871"/>
      <c r="AM44" s="2871"/>
      <c r="AN44" s="2871"/>
      <c r="AO44" s="2871"/>
      <c r="AP44" s="2871"/>
      <c r="AQ44" s="2871"/>
      <c r="AR44" s="2871"/>
      <c r="AS44" s="2871"/>
      <c r="AT44" s="2871"/>
      <c r="AU44" s="2871"/>
      <c r="AV44" s="2871"/>
      <c r="AW44" s="2871"/>
      <c r="AX44" s="2872"/>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676" t="s">
        <v>171</v>
      </c>
      <c r="AE45" s="677"/>
      <c r="AF45" s="677"/>
      <c r="AG45" s="2870"/>
      <c r="AH45" s="2871"/>
      <c r="AI45" s="2871"/>
      <c r="AJ45" s="2871"/>
      <c r="AK45" s="2871"/>
      <c r="AL45" s="2871"/>
      <c r="AM45" s="2871"/>
      <c r="AN45" s="2871"/>
      <c r="AO45" s="2871"/>
      <c r="AP45" s="2871"/>
      <c r="AQ45" s="2871"/>
      <c r="AR45" s="2871"/>
      <c r="AS45" s="2871"/>
      <c r="AT45" s="2871"/>
      <c r="AU45" s="2871"/>
      <c r="AV45" s="2871"/>
      <c r="AW45" s="2871"/>
      <c r="AX45" s="2872"/>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676" t="s">
        <v>175</v>
      </c>
      <c r="AE46" s="677"/>
      <c r="AF46" s="677"/>
      <c r="AG46" s="2870"/>
      <c r="AH46" s="2871"/>
      <c r="AI46" s="2871"/>
      <c r="AJ46" s="2871"/>
      <c r="AK46" s="2871"/>
      <c r="AL46" s="2871"/>
      <c r="AM46" s="2871"/>
      <c r="AN46" s="2871"/>
      <c r="AO46" s="2871"/>
      <c r="AP46" s="2871"/>
      <c r="AQ46" s="2871"/>
      <c r="AR46" s="2871"/>
      <c r="AS46" s="2871"/>
      <c r="AT46" s="2871"/>
      <c r="AU46" s="2871"/>
      <c r="AV46" s="2871"/>
      <c r="AW46" s="2871"/>
      <c r="AX46" s="2872"/>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676" t="s">
        <v>171</v>
      </c>
      <c r="AE47" s="677"/>
      <c r="AF47" s="677"/>
      <c r="AG47" s="2870"/>
      <c r="AH47" s="2871"/>
      <c r="AI47" s="2871"/>
      <c r="AJ47" s="2871"/>
      <c r="AK47" s="2871"/>
      <c r="AL47" s="2871"/>
      <c r="AM47" s="2871"/>
      <c r="AN47" s="2871"/>
      <c r="AO47" s="2871"/>
      <c r="AP47" s="2871"/>
      <c r="AQ47" s="2871"/>
      <c r="AR47" s="2871"/>
      <c r="AS47" s="2871"/>
      <c r="AT47" s="2871"/>
      <c r="AU47" s="2871"/>
      <c r="AV47" s="2871"/>
      <c r="AW47" s="2871"/>
      <c r="AX47" s="2872"/>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678" t="s">
        <v>175</v>
      </c>
      <c r="AE48" s="679"/>
      <c r="AF48" s="679"/>
      <c r="AG48" s="2873"/>
      <c r="AH48" s="2874"/>
      <c r="AI48" s="2874"/>
      <c r="AJ48" s="2874"/>
      <c r="AK48" s="2874"/>
      <c r="AL48" s="2874"/>
      <c r="AM48" s="2874"/>
      <c r="AN48" s="2874"/>
      <c r="AO48" s="2874"/>
      <c r="AP48" s="2874"/>
      <c r="AQ48" s="2874"/>
      <c r="AR48" s="2874"/>
      <c r="AS48" s="2874"/>
      <c r="AT48" s="2874"/>
      <c r="AU48" s="2874"/>
      <c r="AV48" s="2874"/>
      <c r="AW48" s="2874"/>
      <c r="AX48" s="2875"/>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680" t="s">
        <v>171</v>
      </c>
      <c r="AE49" s="681"/>
      <c r="AF49" s="681"/>
      <c r="AG49" s="2867" t="s">
        <v>1982</v>
      </c>
      <c r="AH49" s="2868"/>
      <c r="AI49" s="2868"/>
      <c r="AJ49" s="2868"/>
      <c r="AK49" s="2868"/>
      <c r="AL49" s="2868"/>
      <c r="AM49" s="2868"/>
      <c r="AN49" s="2868"/>
      <c r="AO49" s="2868"/>
      <c r="AP49" s="2868"/>
      <c r="AQ49" s="2868"/>
      <c r="AR49" s="2868"/>
      <c r="AS49" s="2868"/>
      <c r="AT49" s="2868"/>
      <c r="AU49" s="2868"/>
      <c r="AV49" s="2868"/>
      <c r="AW49" s="2868"/>
      <c r="AX49" s="2869"/>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676" t="s">
        <v>171</v>
      </c>
      <c r="AE50" s="677"/>
      <c r="AF50" s="677"/>
      <c r="AG50" s="2870"/>
      <c r="AH50" s="2871"/>
      <c r="AI50" s="2871"/>
      <c r="AJ50" s="2871"/>
      <c r="AK50" s="2871"/>
      <c r="AL50" s="2871"/>
      <c r="AM50" s="2871"/>
      <c r="AN50" s="2871"/>
      <c r="AO50" s="2871"/>
      <c r="AP50" s="2871"/>
      <c r="AQ50" s="2871"/>
      <c r="AR50" s="2871"/>
      <c r="AS50" s="2871"/>
      <c r="AT50" s="2871"/>
      <c r="AU50" s="2871"/>
      <c r="AV50" s="2871"/>
      <c r="AW50" s="2871"/>
      <c r="AX50" s="2872"/>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676" t="s">
        <v>171</v>
      </c>
      <c r="AE51" s="677"/>
      <c r="AF51" s="677"/>
      <c r="AG51" s="2870"/>
      <c r="AH51" s="2871"/>
      <c r="AI51" s="2871"/>
      <c r="AJ51" s="2871"/>
      <c r="AK51" s="2871"/>
      <c r="AL51" s="2871"/>
      <c r="AM51" s="2871"/>
      <c r="AN51" s="2871"/>
      <c r="AO51" s="2871"/>
      <c r="AP51" s="2871"/>
      <c r="AQ51" s="2871"/>
      <c r="AR51" s="2871"/>
      <c r="AS51" s="2871"/>
      <c r="AT51" s="2871"/>
      <c r="AU51" s="2871"/>
      <c r="AV51" s="2871"/>
      <c r="AW51" s="2871"/>
      <c r="AX51" s="2872"/>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680" t="s">
        <v>170</v>
      </c>
      <c r="AE52" s="681"/>
      <c r="AF52" s="681"/>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688"/>
      <c r="D54" s="689"/>
      <c r="E54" s="689"/>
      <c r="F54" s="689"/>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690"/>
      <c r="D55" s="691"/>
      <c r="E55" s="691"/>
      <c r="F55" s="691"/>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2876" t="s">
        <v>1981</v>
      </c>
      <c r="H56" s="2877"/>
      <c r="I56" s="2877"/>
      <c r="J56" s="2877"/>
      <c r="K56" s="2877"/>
      <c r="L56" s="2877"/>
      <c r="M56" s="2877"/>
      <c r="N56" s="2877"/>
      <c r="O56" s="2877"/>
      <c r="P56" s="2877"/>
      <c r="Q56" s="2877"/>
      <c r="R56" s="2877"/>
      <c r="S56" s="2877"/>
      <c r="T56" s="2877"/>
      <c r="U56" s="2877"/>
      <c r="V56" s="2877"/>
      <c r="W56" s="2877"/>
      <c r="X56" s="2877"/>
      <c r="Y56" s="2877"/>
      <c r="Z56" s="2877"/>
      <c r="AA56" s="2877"/>
      <c r="AB56" s="2877"/>
      <c r="AC56" s="2877"/>
      <c r="AD56" s="2877"/>
      <c r="AE56" s="2877"/>
      <c r="AF56" s="2877"/>
      <c r="AG56" s="2877"/>
      <c r="AH56" s="2877"/>
      <c r="AI56" s="2877"/>
      <c r="AJ56" s="2877"/>
      <c r="AK56" s="2877"/>
      <c r="AL56" s="2877"/>
      <c r="AM56" s="2877"/>
      <c r="AN56" s="2877"/>
      <c r="AO56" s="2877"/>
      <c r="AP56" s="2877"/>
      <c r="AQ56" s="2877"/>
      <c r="AR56" s="2877"/>
      <c r="AS56" s="2877"/>
      <c r="AT56" s="2877"/>
      <c r="AU56" s="2877"/>
      <c r="AV56" s="2877"/>
      <c r="AW56" s="2877"/>
      <c r="AX56" s="2878"/>
    </row>
    <row r="57" spans="1:50" ht="66.75" customHeight="1" thickBot="1">
      <c r="A57" s="388"/>
      <c r="B57" s="389"/>
      <c r="C57" s="699" t="s">
        <v>103</v>
      </c>
      <c r="D57" s="700"/>
      <c r="E57" s="700"/>
      <c r="F57" s="701"/>
      <c r="G57" s="2879" t="s">
        <v>1980</v>
      </c>
      <c r="H57" s="2880"/>
      <c r="I57" s="2880"/>
      <c r="J57" s="2880"/>
      <c r="K57" s="2880"/>
      <c r="L57" s="2880"/>
      <c r="M57" s="2880"/>
      <c r="N57" s="2880"/>
      <c r="O57" s="2880"/>
      <c r="P57" s="2880"/>
      <c r="Q57" s="2880"/>
      <c r="R57" s="2880"/>
      <c r="S57" s="2880"/>
      <c r="T57" s="2880"/>
      <c r="U57" s="2880"/>
      <c r="V57" s="2880"/>
      <c r="W57" s="2880"/>
      <c r="X57" s="2880"/>
      <c r="Y57" s="2880"/>
      <c r="Z57" s="2880"/>
      <c r="AA57" s="2880"/>
      <c r="AB57" s="2880"/>
      <c r="AC57" s="2880"/>
      <c r="AD57" s="2880"/>
      <c r="AE57" s="2880"/>
      <c r="AF57" s="2880"/>
      <c r="AG57" s="2880"/>
      <c r="AH57" s="2880"/>
      <c r="AI57" s="2880"/>
      <c r="AJ57" s="2880"/>
      <c r="AK57" s="2880"/>
      <c r="AL57" s="2880"/>
      <c r="AM57" s="2880"/>
      <c r="AN57" s="2880"/>
      <c r="AO57" s="2880"/>
      <c r="AP57" s="2880"/>
      <c r="AQ57" s="2880"/>
      <c r="AR57" s="2880"/>
      <c r="AS57" s="2880"/>
      <c r="AT57" s="2880"/>
      <c r="AU57" s="2880"/>
      <c r="AV57" s="2880"/>
      <c r="AW57" s="2880"/>
      <c r="AX57" s="2881"/>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685"/>
      <c r="B59" s="686"/>
      <c r="C59" s="686"/>
      <c r="D59" s="686"/>
      <c r="E59" s="686"/>
      <c r="F59" s="686"/>
      <c r="G59" s="686"/>
      <c r="H59" s="686"/>
      <c r="I59" s="686"/>
      <c r="J59" s="686"/>
      <c r="K59" s="686"/>
      <c r="L59" s="686"/>
      <c r="M59" s="686"/>
      <c r="N59" s="686"/>
      <c r="O59" s="686"/>
      <c r="P59" s="686"/>
      <c r="Q59" s="686"/>
      <c r="R59" s="686"/>
      <c r="S59" s="686"/>
      <c r="T59" s="686"/>
      <c r="U59" s="686"/>
      <c r="V59" s="686"/>
      <c r="W59" s="686"/>
      <c r="X59" s="686"/>
      <c r="Y59" s="686"/>
      <c r="Z59" s="686"/>
      <c r="AA59" s="686"/>
      <c r="AB59" s="686"/>
      <c r="AC59" s="686"/>
      <c r="AD59" s="686"/>
      <c r="AE59" s="686"/>
      <c r="AF59" s="686"/>
      <c r="AG59" s="686"/>
      <c r="AH59" s="686"/>
      <c r="AI59" s="686"/>
      <c r="AJ59" s="686"/>
      <c r="AK59" s="686"/>
      <c r="AL59" s="686"/>
      <c r="AM59" s="686"/>
      <c r="AN59" s="686"/>
      <c r="AO59" s="686"/>
      <c r="AP59" s="686"/>
      <c r="AQ59" s="686"/>
      <c r="AR59" s="686"/>
      <c r="AS59" s="686"/>
      <c r="AT59" s="686"/>
      <c r="AU59" s="686"/>
      <c r="AV59" s="686"/>
      <c r="AW59" s="686"/>
      <c r="AX59" s="687"/>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685"/>
      <c r="B61" s="686"/>
      <c r="C61" s="686"/>
      <c r="D61" s="686"/>
      <c r="E61" s="692"/>
      <c r="F61" s="693"/>
      <c r="G61" s="694"/>
      <c r="H61" s="694"/>
      <c r="I61" s="694"/>
      <c r="J61" s="694"/>
      <c r="K61" s="694"/>
      <c r="L61" s="694"/>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K61" s="694"/>
      <c r="AL61" s="694"/>
      <c r="AM61" s="694"/>
      <c r="AN61" s="694"/>
      <c r="AO61" s="694"/>
      <c r="AP61" s="694"/>
      <c r="AQ61" s="694"/>
      <c r="AR61" s="694"/>
      <c r="AS61" s="694"/>
      <c r="AT61" s="694"/>
      <c r="AU61" s="694"/>
      <c r="AV61" s="694"/>
      <c r="AW61" s="694"/>
      <c r="AX61" s="695"/>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685"/>
      <c r="B63" s="706"/>
      <c r="C63" s="706"/>
      <c r="D63" s="706"/>
      <c r="E63" s="707"/>
      <c r="F63" s="706"/>
      <c r="G63" s="706"/>
      <c r="H63" s="706"/>
      <c r="I63" s="706"/>
      <c r="J63" s="706"/>
      <c r="K63" s="706"/>
      <c r="L63" s="706"/>
      <c r="M63" s="706"/>
      <c r="N63" s="706"/>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706"/>
      <c r="AL63" s="706"/>
      <c r="AM63" s="706"/>
      <c r="AN63" s="706"/>
      <c r="AO63" s="706"/>
      <c r="AP63" s="706"/>
      <c r="AQ63" s="706"/>
      <c r="AR63" s="706"/>
      <c r="AS63" s="706"/>
      <c r="AT63" s="706"/>
      <c r="AU63" s="706"/>
      <c r="AV63" s="706"/>
      <c r="AW63" s="706"/>
      <c r="AX63" s="708"/>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71</v>
      </c>
      <c r="L67" s="709"/>
      <c r="M67" s="709"/>
      <c r="N67" s="709"/>
      <c r="O67" s="709"/>
      <c r="P67" s="709"/>
      <c r="Q67" s="709"/>
      <c r="R67" s="709"/>
      <c r="S67" s="422" t="s">
        <v>111</v>
      </c>
      <c r="T67" s="426"/>
      <c r="U67" s="426"/>
      <c r="V67" s="426"/>
      <c r="W67" s="426"/>
      <c r="X67" s="426"/>
      <c r="Y67" s="426"/>
      <c r="Z67" s="442"/>
      <c r="AA67" s="710">
        <v>94</v>
      </c>
      <c r="AB67" s="709"/>
      <c r="AC67" s="709"/>
      <c r="AD67" s="709"/>
      <c r="AE67" s="709"/>
      <c r="AF67" s="709"/>
      <c r="AG67" s="709"/>
      <c r="AH67" s="709"/>
      <c r="AI67" s="422" t="s">
        <v>112</v>
      </c>
      <c r="AJ67" s="423"/>
      <c r="AK67" s="423"/>
      <c r="AL67" s="423"/>
      <c r="AM67" s="423"/>
      <c r="AN67" s="423"/>
      <c r="AO67" s="423"/>
      <c r="AP67" s="424"/>
      <c r="AQ67" s="704">
        <v>237</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2"/>
  <sheetViews>
    <sheetView view="pageBreakPreview" topLeftCell="F1" zoomScale="115" zoomScaleNormal="75" zoomScaleSheetLayoutView="115" workbookViewId="0">
      <selection activeCell="AQ1" sqref="AQ1:AX1"/>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2903" t="str">
        <f ca="1">RIGHT(CELL("filename",AQ1),LEN(CELL("filename",AQ1))-FIND("]",CELL("filename",AQ1)))</f>
        <v>281</v>
      </c>
      <c r="AR1" s="2903"/>
      <c r="AS1" s="2903"/>
      <c r="AT1" s="2903"/>
      <c r="AU1" s="2903"/>
      <c r="AV1" s="2903"/>
      <c r="AW1" s="2903"/>
      <c r="AX1" s="2903"/>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37.5" customHeight="1">
      <c r="A3" s="56" t="s">
        <v>3</v>
      </c>
      <c r="B3" s="57"/>
      <c r="C3" s="57"/>
      <c r="D3" s="57"/>
      <c r="E3" s="57"/>
      <c r="F3" s="57"/>
      <c r="G3" s="835" t="s">
        <v>2051</v>
      </c>
      <c r="H3" s="843"/>
      <c r="I3" s="843"/>
      <c r="J3" s="843"/>
      <c r="K3" s="843"/>
      <c r="L3" s="843"/>
      <c r="M3" s="843"/>
      <c r="N3" s="843"/>
      <c r="O3" s="843"/>
      <c r="P3" s="843"/>
      <c r="Q3" s="843"/>
      <c r="R3" s="843"/>
      <c r="S3" s="843"/>
      <c r="T3" s="843"/>
      <c r="U3" s="843"/>
      <c r="V3" s="843"/>
      <c r="W3" s="843"/>
      <c r="X3" s="843"/>
      <c r="Y3" s="60" t="s">
        <v>2050</v>
      </c>
      <c r="Z3" s="61"/>
      <c r="AA3" s="61"/>
      <c r="AB3" s="61"/>
      <c r="AC3" s="61"/>
      <c r="AD3" s="62"/>
      <c r="AE3" s="844" t="s">
        <v>769</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32" t="s">
        <v>2049</v>
      </c>
      <c r="H4" s="833"/>
      <c r="I4" s="833"/>
      <c r="J4" s="833"/>
      <c r="K4" s="833"/>
      <c r="L4" s="833"/>
      <c r="M4" s="833"/>
      <c r="N4" s="833"/>
      <c r="O4" s="833"/>
      <c r="P4" s="833"/>
      <c r="Q4" s="833"/>
      <c r="R4" s="833"/>
      <c r="S4" s="833"/>
      <c r="T4" s="833"/>
      <c r="U4" s="833"/>
      <c r="V4" s="74"/>
      <c r="W4" s="74"/>
      <c r="X4" s="74"/>
      <c r="Y4" s="90" t="s">
        <v>11</v>
      </c>
      <c r="Z4" s="91"/>
      <c r="AA4" s="91"/>
      <c r="AB4" s="91"/>
      <c r="AC4" s="91"/>
      <c r="AD4" s="92"/>
      <c r="AE4" s="1249" t="s">
        <v>2048</v>
      </c>
      <c r="AF4" s="2799"/>
      <c r="AG4" s="2799"/>
      <c r="AH4" s="2799"/>
      <c r="AI4" s="2799"/>
      <c r="AJ4" s="2799"/>
      <c r="AK4" s="2799"/>
      <c r="AL4" s="2799"/>
      <c r="AM4" s="2799"/>
      <c r="AN4" s="2799"/>
      <c r="AO4" s="2799"/>
      <c r="AP4" s="2800"/>
      <c r="AQ4" s="457" t="s">
        <v>981</v>
      </c>
      <c r="AR4" s="458"/>
      <c r="AS4" s="458"/>
      <c r="AT4" s="458"/>
      <c r="AU4" s="458"/>
      <c r="AV4" s="458"/>
      <c r="AW4" s="458"/>
      <c r="AX4" s="459"/>
    </row>
    <row r="5" spans="1:50" ht="40.700000000000003" customHeight="1">
      <c r="A5" s="99" t="s">
        <v>14</v>
      </c>
      <c r="B5" s="100"/>
      <c r="C5" s="100"/>
      <c r="D5" s="100"/>
      <c r="E5" s="100"/>
      <c r="F5" s="100"/>
      <c r="G5" s="834" t="s">
        <v>301</v>
      </c>
      <c r="H5" s="74"/>
      <c r="I5" s="74"/>
      <c r="J5" s="74"/>
      <c r="K5" s="74"/>
      <c r="L5" s="74"/>
      <c r="M5" s="74"/>
      <c r="N5" s="74"/>
      <c r="O5" s="74"/>
      <c r="P5" s="74"/>
      <c r="Q5" s="74"/>
      <c r="R5" s="74"/>
      <c r="S5" s="74"/>
      <c r="T5" s="74"/>
      <c r="U5" s="74"/>
      <c r="V5" s="74"/>
      <c r="W5" s="74"/>
      <c r="X5" s="74"/>
      <c r="Y5" s="103" t="s">
        <v>16</v>
      </c>
      <c r="Z5" s="104"/>
      <c r="AA5" s="104"/>
      <c r="AB5" s="104"/>
      <c r="AC5" s="104"/>
      <c r="AD5" s="105"/>
      <c r="AE5" s="722" t="s">
        <v>2047</v>
      </c>
      <c r="AF5" s="722"/>
      <c r="AG5" s="722"/>
      <c r="AH5" s="722"/>
      <c r="AI5" s="722"/>
      <c r="AJ5" s="722"/>
      <c r="AK5" s="722"/>
      <c r="AL5" s="722"/>
      <c r="AM5" s="722"/>
      <c r="AN5" s="722"/>
      <c r="AO5" s="722"/>
      <c r="AP5" s="722"/>
      <c r="AQ5" s="74"/>
      <c r="AR5" s="74"/>
      <c r="AS5" s="74"/>
      <c r="AT5" s="74"/>
      <c r="AU5" s="74"/>
      <c r="AV5" s="74"/>
      <c r="AW5" s="74"/>
      <c r="AX5" s="265"/>
    </row>
    <row r="6" spans="1:50" ht="39.950000000000003" customHeight="1">
      <c r="A6" s="68" t="s">
        <v>18</v>
      </c>
      <c r="B6" s="69"/>
      <c r="C6" s="69"/>
      <c r="D6" s="69"/>
      <c r="E6" s="69"/>
      <c r="F6" s="69"/>
      <c r="G6" s="449" t="s">
        <v>979</v>
      </c>
      <c r="H6" s="450"/>
      <c r="I6" s="450"/>
      <c r="J6" s="450"/>
      <c r="K6" s="450"/>
      <c r="L6" s="450"/>
      <c r="M6" s="450"/>
      <c r="N6" s="450"/>
      <c r="O6" s="450"/>
      <c r="P6" s="450"/>
      <c r="Q6" s="450"/>
      <c r="R6" s="450"/>
      <c r="S6" s="450"/>
      <c r="T6" s="450"/>
      <c r="U6" s="450"/>
      <c r="V6" s="451"/>
      <c r="W6" s="451"/>
      <c r="X6" s="451"/>
      <c r="Y6" s="73" t="s">
        <v>2046</v>
      </c>
      <c r="Z6" s="74"/>
      <c r="AA6" s="74"/>
      <c r="AB6" s="74"/>
      <c r="AC6" s="74"/>
      <c r="AD6" s="75"/>
      <c r="AE6" s="559" t="s">
        <v>2045</v>
      </c>
      <c r="AF6" s="1429"/>
      <c r="AG6" s="1429"/>
      <c r="AH6" s="1429"/>
      <c r="AI6" s="1429"/>
      <c r="AJ6" s="1429"/>
      <c r="AK6" s="1429"/>
      <c r="AL6" s="1429"/>
      <c r="AM6" s="1429"/>
      <c r="AN6" s="1429"/>
      <c r="AO6" s="1429"/>
      <c r="AP6" s="1429"/>
      <c r="AQ6" s="1429"/>
      <c r="AR6" s="1429"/>
      <c r="AS6" s="1429"/>
      <c r="AT6" s="1429"/>
      <c r="AU6" s="1429"/>
      <c r="AV6" s="1429"/>
      <c r="AW6" s="1429"/>
      <c r="AX6" s="1430"/>
    </row>
    <row r="7" spans="1:50" ht="53.25" customHeight="1">
      <c r="A7" s="79" t="s">
        <v>22</v>
      </c>
      <c r="B7" s="80"/>
      <c r="C7" s="80"/>
      <c r="D7" s="80"/>
      <c r="E7" s="80"/>
      <c r="F7" s="80"/>
      <c r="G7" s="828" t="s">
        <v>2044</v>
      </c>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30"/>
    </row>
    <row r="8" spans="1:50" ht="188.25" customHeight="1">
      <c r="A8" s="79" t="s">
        <v>24</v>
      </c>
      <c r="B8" s="80"/>
      <c r="C8" s="80"/>
      <c r="D8" s="80"/>
      <c r="E8" s="80"/>
      <c r="F8" s="80"/>
      <c r="G8" s="2904" t="s">
        <v>2043</v>
      </c>
      <c r="H8" s="2905"/>
      <c r="I8" s="2905"/>
      <c r="J8" s="2905"/>
      <c r="K8" s="2905"/>
      <c r="L8" s="2905"/>
      <c r="M8" s="2905"/>
      <c r="N8" s="2905"/>
      <c r="O8" s="2905"/>
      <c r="P8" s="2905"/>
      <c r="Q8" s="2905"/>
      <c r="R8" s="2905"/>
      <c r="S8" s="2905"/>
      <c r="T8" s="2905"/>
      <c r="U8" s="2905"/>
      <c r="V8" s="2905"/>
      <c r="W8" s="2905"/>
      <c r="X8" s="2905"/>
      <c r="Y8" s="2905"/>
      <c r="Z8" s="2905"/>
      <c r="AA8" s="2905"/>
      <c r="AB8" s="2905"/>
      <c r="AC8" s="2905"/>
      <c r="AD8" s="2905"/>
      <c r="AE8" s="2905"/>
      <c r="AF8" s="2905"/>
      <c r="AG8" s="2905"/>
      <c r="AH8" s="2905"/>
      <c r="AI8" s="2905"/>
      <c r="AJ8" s="2905"/>
      <c r="AK8" s="2905"/>
      <c r="AL8" s="2905"/>
      <c r="AM8" s="2905"/>
      <c r="AN8" s="2905"/>
      <c r="AO8" s="2905"/>
      <c r="AP8" s="2905"/>
      <c r="AQ8" s="2905"/>
      <c r="AR8" s="2905"/>
      <c r="AS8" s="2905"/>
      <c r="AT8" s="2905"/>
      <c r="AU8" s="2905"/>
      <c r="AV8" s="2905"/>
      <c r="AW8" s="2905"/>
      <c r="AX8" s="290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0.25"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0.25" customHeight="1">
      <c r="A11" s="120"/>
      <c r="B11" s="121"/>
      <c r="C11" s="121"/>
      <c r="D11" s="121"/>
      <c r="E11" s="121"/>
      <c r="F11" s="122"/>
      <c r="G11" s="132" t="s">
        <v>34</v>
      </c>
      <c r="H11" s="133"/>
      <c r="I11" s="138" t="s">
        <v>35</v>
      </c>
      <c r="J11" s="139"/>
      <c r="K11" s="139"/>
      <c r="L11" s="139"/>
      <c r="M11" s="139"/>
      <c r="N11" s="139"/>
      <c r="O11" s="140"/>
      <c r="P11" s="142" t="s">
        <v>2020</v>
      </c>
      <c r="Q11" s="142"/>
      <c r="R11" s="142"/>
      <c r="S11" s="142"/>
      <c r="T11" s="142"/>
      <c r="U11" s="142"/>
      <c r="V11" s="142"/>
      <c r="W11" s="142">
        <v>0</v>
      </c>
      <c r="X11" s="142"/>
      <c r="Y11" s="142"/>
      <c r="Z11" s="142"/>
      <c r="AA11" s="142"/>
      <c r="AB11" s="142"/>
      <c r="AC11" s="142"/>
      <c r="AD11" s="142">
        <v>0</v>
      </c>
      <c r="AE11" s="142"/>
      <c r="AF11" s="142"/>
      <c r="AG11" s="142"/>
      <c r="AH11" s="142"/>
      <c r="AI11" s="142"/>
      <c r="AJ11" s="142"/>
      <c r="AK11" s="142" t="s">
        <v>2020</v>
      </c>
      <c r="AL11" s="142"/>
      <c r="AM11" s="142"/>
      <c r="AN11" s="142"/>
      <c r="AO11" s="142"/>
      <c r="AP11" s="142"/>
      <c r="AQ11" s="142"/>
      <c r="AR11" s="143"/>
      <c r="AS11" s="143"/>
      <c r="AT11" s="143"/>
      <c r="AU11" s="143"/>
      <c r="AV11" s="143"/>
      <c r="AW11" s="143"/>
      <c r="AX11" s="144"/>
    </row>
    <row r="12" spans="1:50" ht="20.25" customHeight="1">
      <c r="A12" s="120"/>
      <c r="B12" s="121"/>
      <c r="C12" s="121"/>
      <c r="D12" s="121"/>
      <c r="E12" s="121"/>
      <c r="F12" s="122"/>
      <c r="G12" s="134"/>
      <c r="H12" s="135"/>
      <c r="I12" s="145" t="s">
        <v>36</v>
      </c>
      <c r="J12" s="146"/>
      <c r="K12" s="146"/>
      <c r="L12" s="146"/>
      <c r="M12" s="146"/>
      <c r="N12" s="146"/>
      <c r="O12" s="147"/>
      <c r="P12" s="157" t="s">
        <v>2020</v>
      </c>
      <c r="Q12" s="157"/>
      <c r="R12" s="157"/>
      <c r="S12" s="157"/>
      <c r="T12" s="157"/>
      <c r="U12" s="157"/>
      <c r="V12" s="157"/>
      <c r="W12" s="157">
        <v>664</v>
      </c>
      <c r="X12" s="157"/>
      <c r="Y12" s="157"/>
      <c r="Z12" s="157"/>
      <c r="AA12" s="157"/>
      <c r="AB12" s="157"/>
      <c r="AC12" s="157"/>
      <c r="AD12" s="157">
        <v>590</v>
      </c>
      <c r="AE12" s="157"/>
      <c r="AF12" s="157"/>
      <c r="AG12" s="157"/>
      <c r="AH12" s="157"/>
      <c r="AI12" s="157"/>
      <c r="AJ12" s="157"/>
      <c r="AK12" s="157" t="s">
        <v>2020</v>
      </c>
      <c r="AL12" s="157"/>
      <c r="AM12" s="157"/>
      <c r="AN12" s="157"/>
      <c r="AO12" s="157"/>
      <c r="AP12" s="157"/>
      <c r="AQ12" s="157"/>
      <c r="AR12" s="158"/>
      <c r="AS12" s="158"/>
      <c r="AT12" s="158"/>
      <c r="AU12" s="158"/>
      <c r="AV12" s="158"/>
      <c r="AW12" s="158"/>
      <c r="AX12" s="159"/>
    </row>
    <row r="13" spans="1:50" ht="20.25" customHeight="1">
      <c r="A13" s="120"/>
      <c r="B13" s="121"/>
      <c r="C13" s="121"/>
      <c r="D13" s="121"/>
      <c r="E13" s="121"/>
      <c r="F13" s="122"/>
      <c r="G13" s="134"/>
      <c r="H13" s="135"/>
      <c r="I13" s="145" t="s">
        <v>38</v>
      </c>
      <c r="J13" s="149"/>
      <c r="K13" s="149"/>
      <c r="L13" s="149"/>
      <c r="M13" s="149"/>
      <c r="N13" s="149"/>
      <c r="O13" s="150"/>
      <c r="P13" s="151" t="s">
        <v>2020</v>
      </c>
      <c r="Q13" s="152"/>
      <c r="R13" s="152"/>
      <c r="S13" s="152"/>
      <c r="T13" s="152"/>
      <c r="U13" s="152"/>
      <c r="V13" s="153"/>
      <c r="W13" s="151">
        <v>0</v>
      </c>
      <c r="X13" s="152"/>
      <c r="Y13" s="152"/>
      <c r="Z13" s="152"/>
      <c r="AA13" s="152"/>
      <c r="AB13" s="152"/>
      <c r="AC13" s="153"/>
      <c r="AD13" s="151">
        <v>0</v>
      </c>
      <c r="AE13" s="152"/>
      <c r="AF13" s="152"/>
      <c r="AG13" s="152"/>
      <c r="AH13" s="152"/>
      <c r="AI13" s="152"/>
      <c r="AJ13" s="153"/>
      <c r="AK13" s="151" t="s">
        <v>2020</v>
      </c>
      <c r="AL13" s="152"/>
      <c r="AM13" s="152"/>
      <c r="AN13" s="152"/>
      <c r="AO13" s="152"/>
      <c r="AP13" s="152"/>
      <c r="AQ13" s="153"/>
      <c r="AR13" s="151"/>
      <c r="AS13" s="152"/>
      <c r="AT13" s="152"/>
      <c r="AU13" s="152"/>
      <c r="AV13" s="152"/>
      <c r="AW13" s="152"/>
      <c r="AX13" s="160"/>
    </row>
    <row r="14" spans="1:50" ht="20.25" customHeight="1">
      <c r="A14" s="120"/>
      <c r="B14" s="121"/>
      <c r="C14" s="121"/>
      <c r="D14" s="121"/>
      <c r="E14" s="121"/>
      <c r="F14" s="122"/>
      <c r="G14" s="134"/>
      <c r="H14" s="135"/>
      <c r="I14" s="145" t="s">
        <v>39</v>
      </c>
      <c r="J14" s="149"/>
      <c r="K14" s="149"/>
      <c r="L14" s="149"/>
      <c r="M14" s="149"/>
      <c r="N14" s="149"/>
      <c r="O14" s="150"/>
      <c r="P14" s="151" t="s">
        <v>2020</v>
      </c>
      <c r="Q14" s="152"/>
      <c r="R14" s="152"/>
      <c r="S14" s="152"/>
      <c r="T14" s="152"/>
      <c r="U14" s="152"/>
      <c r="V14" s="153"/>
      <c r="W14" s="151">
        <v>0</v>
      </c>
      <c r="X14" s="152"/>
      <c r="Y14" s="152"/>
      <c r="Z14" s="152"/>
      <c r="AA14" s="152"/>
      <c r="AB14" s="152"/>
      <c r="AC14" s="153"/>
      <c r="AD14" s="151">
        <v>0</v>
      </c>
      <c r="AE14" s="152"/>
      <c r="AF14" s="152"/>
      <c r="AG14" s="152"/>
      <c r="AH14" s="152"/>
      <c r="AI14" s="152"/>
      <c r="AJ14" s="153"/>
      <c r="AK14" s="725" t="s">
        <v>2020</v>
      </c>
      <c r="AL14" s="152"/>
      <c r="AM14" s="152"/>
      <c r="AN14" s="152"/>
      <c r="AO14" s="152"/>
      <c r="AP14" s="152"/>
      <c r="AQ14" s="153"/>
      <c r="AR14" s="154"/>
      <c r="AS14" s="155"/>
      <c r="AT14" s="155"/>
      <c r="AU14" s="155"/>
      <c r="AV14" s="155"/>
      <c r="AW14" s="155"/>
      <c r="AX14" s="156"/>
    </row>
    <row r="15" spans="1:50" ht="20.25" customHeight="1">
      <c r="A15" s="120"/>
      <c r="B15" s="121"/>
      <c r="C15" s="121"/>
      <c r="D15" s="121"/>
      <c r="E15" s="121"/>
      <c r="F15" s="122"/>
      <c r="G15" s="134"/>
      <c r="H15" s="135"/>
      <c r="I15" s="145" t="s">
        <v>40</v>
      </c>
      <c r="J15" s="146"/>
      <c r="K15" s="146"/>
      <c r="L15" s="146"/>
      <c r="M15" s="146"/>
      <c r="N15" s="146"/>
      <c r="O15" s="147"/>
      <c r="P15" s="157" t="s">
        <v>2020</v>
      </c>
      <c r="Q15" s="157"/>
      <c r="R15" s="157"/>
      <c r="S15" s="157"/>
      <c r="T15" s="157"/>
      <c r="U15" s="157"/>
      <c r="V15" s="157"/>
      <c r="W15" s="157">
        <v>0</v>
      </c>
      <c r="X15" s="157"/>
      <c r="Y15" s="157"/>
      <c r="Z15" s="157"/>
      <c r="AA15" s="157"/>
      <c r="AB15" s="157"/>
      <c r="AC15" s="157"/>
      <c r="AD15" s="157">
        <v>0</v>
      </c>
      <c r="AE15" s="157"/>
      <c r="AF15" s="157"/>
      <c r="AG15" s="157"/>
      <c r="AH15" s="157"/>
      <c r="AI15" s="157"/>
      <c r="AJ15" s="157"/>
      <c r="AK15" s="157" t="s">
        <v>2020</v>
      </c>
      <c r="AL15" s="157"/>
      <c r="AM15" s="157"/>
      <c r="AN15" s="157"/>
      <c r="AO15" s="157"/>
      <c r="AP15" s="157"/>
      <c r="AQ15" s="157"/>
      <c r="AR15" s="158"/>
      <c r="AS15" s="158"/>
      <c r="AT15" s="158"/>
      <c r="AU15" s="158"/>
      <c r="AV15" s="158"/>
      <c r="AW15" s="158"/>
      <c r="AX15" s="159"/>
    </row>
    <row r="16" spans="1:50" ht="20.25" customHeight="1">
      <c r="A16" s="120"/>
      <c r="B16" s="121"/>
      <c r="C16" s="121"/>
      <c r="D16" s="121"/>
      <c r="E16" s="121"/>
      <c r="F16" s="122"/>
      <c r="G16" s="136"/>
      <c r="H16" s="137"/>
      <c r="I16" s="161" t="s">
        <v>41</v>
      </c>
      <c r="J16" s="162"/>
      <c r="K16" s="162"/>
      <c r="L16" s="162"/>
      <c r="M16" s="162"/>
      <c r="N16" s="162"/>
      <c r="O16" s="163"/>
      <c r="P16" s="729" t="s">
        <v>2042</v>
      </c>
      <c r="Q16" s="165"/>
      <c r="R16" s="165"/>
      <c r="S16" s="165"/>
      <c r="T16" s="165"/>
      <c r="U16" s="165"/>
      <c r="V16" s="165"/>
      <c r="W16" s="165">
        <v>644</v>
      </c>
      <c r="X16" s="165"/>
      <c r="Y16" s="165"/>
      <c r="Z16" s="165"/>
      <c r="AA16" s="165"/>
      <c r="AB16" s="165"/>
      <c r="AC16" s="165"/>
      <c r="AD16" s="2902">
        <v>590</v>
      </c>
      <c r="AE16" s="2902"/>
      <c r="AF16" s="2902"/>
      <c r="AG16" s="2902"/>
      <c r="AH16" s="2902"/>
      <c r="AI16" s="2902"/>
      <c r="AJ16" s="2902"/>
      <c r="AK16" s="165" t="s">
        <v>2025</v>
      </c>
      <c r="AL16" s="165"/>
      <c r="AM16" s="165"/>
      <c r="AN16" s="165"/>
      <c r="AO16" s="165"/>
      <c r="AP16" s="165"/>
      <c r="AQ16" s="165"/>
      <c r="AR16" s="165"/>
      <c r="AS16" s="165"/>
      <c r="AT16" s="165"/>
      <c r="AU16" s="165"/>
      <c r="AV16" s="165"/>
      <c r="AW16" s="165"/>
      <c r="AX16" s="166"/>
    </row>
    <row r="17" spans="1:55" ht="20.25" customHeight="1">
      <c r="A17" s="120"/>
      <c r="B17" s="121"/>
      <c r="C17" s="121"/>
      <c r="D17" s="121"/>
      <c r="E17" s="121"/>
      <c r="F17" s="122"/>
      <c r="G17" s="167" t="s">
        <v>42</v>
      </c>
      <c r="H17" s="168"/>
      <c r="I17" s="168"/>
      <c r="J17" s="168"/>
      <c r="K17" s="168"/>
      <c r="L17" s="168"/>
      <c r="M17" s="168"/>
      <c r="N17" s="168"/>
      <c r="O17" s="168"/>
      <c r="P17" s="169" t="s">
        <v>2025</v>
      </c>
      <c r="Q17" s="169"/>
      <c r="R17" s="169"/>
      <c r="S17" s="169"/>
      <c r="T17" s="169"/>
      <c r="U17" s="169"/>
      <c r="V17" s="169"/>
      <c r="W17" s="169">
        <v>644</v>
      </c>
      <c r="X17" s="169"/>
      <c r="Y17" s="169"/>
      <c r="Z17" s="169"/>
      <c r="AA17" s="169"/>
      <c r="AB17" s="169"/>
      <c r="AC17" s="169"/>
      <c r="AD17" s="169">
        <v>590</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0.25" customHeight="1">
      <c r="A18" s="123"/>
      <c r="B18" s="124"/>
      <c r="C18" s="124"/>
      <c r="D18" s="124"/>
      <c r="E18" s="124"/>
      <c r="F18" s="125"/>
      <c r="G18" s="167" t="s">
        <v>43</v>
      </c>
      <c r="H18" s="168"/>
      <c r="I18" s="168"/>
      <c r="J18" s="168"/>
      <c r="K18" s="168"/>
      <c r="L18" s="168"/>
      <c r="M18" s="168"/>
      <c r="N18" s="168"/>
      <c r="O18" s="168"/>
      <c r="P18" s="169" t="s">
        <v>2025</v>
      </c>
      <c r="Q18" s="169"/>
      <c r="R18" s="169"/>
      <c r="S18" s="169"/>
      <c r="T18" s="169"/>
      <c r="U18" s="169"/>
      <c r="V18" s="169"/>
      <c r="W18" s="470">
        <v>1</v>
      </c>
      <c r="X18" s="169"/>
      <c r="Y18" s="169"/>
      <c r="Z18" s="169"/>
      <c r="AA18" s="169"/>
      <c r="AB18" s="169"/>
      <c r="AC18" s="169"/>
      <c r="AD18" s="470">
        <v>1</v>
      </c>
      <c r="AE18" s="169"/>
      <c r="AF18" s="169"/>
      <c r="AG18" s="169"/>
      <c r="AH18" s="169"/>
      <c r="AI18" s="169"/>
      <c r="AJ18" s="169"/>
      <c r="AK18" s="170"/>
      <c r="AL18" s="170"/>
      <c r="AM18" s="170"/>
      <c r="AN18" s="170"/>
      <c r="AO18" s="170"/>
      <c r="AP18" s="170"/>
      <c r="AQ18" s="170"/>
      <c r="AR18" s="170"/>
      <c r="AS18" s="170"/>
      <c r="AT18" s="170"/>
      <c r="AU18" s="170"/>
      <c r="AV18" s="170"/>
      <c r="AW18" s="170"/>
      <c r="AX18" s="171"/>
    </row>
    <row r="19" spans="1:55" ht="21.75" customHeight="1">
      <c r="A19" s="208" t="s">
        <v>44</v>
      </c>
      <c r="B19" s="241"/>
      <c r="C19" s="241"/>
      <c r="D19" s="241"/>
      <c r="E19" s="241"/>
      <c r="F19" s="242"/>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699</v>
      </c>
      <c r="AU19" s="187"/>
      <c r="AV19" s="187"/>
      <c r="AW19" s="187"/>
      <c r="AX19" s="194"/>
    </row>
    <row r="20" spans="1:55" ht="25.5" customHeight="1">
      <c r="A20" s="243"/>
      <c r="B20" s="244"/>
      <c r="C20" s="244"/>
      <c r="D20" s="244"/>
      <c r="E20" s="244"/>
      <c r="F20" s="245"/>
      <c r="G20" s="1024" t="s">
        <v>2041</v>
      </c>
      <c r="H20" s="1025"/>
      <c r="I20" s="1025"/>
      <c r="J20" s="1025"/>
      <c r="K20" s="1025"/>
      <c r="L20" s="1025"/>
      <c r="M20" s="1025"/>
      <c r="N20" s="1025"/>
      <c r="O20" s="1025"/>
      <c r="P20" s="1025"/>
      <c r="Q20" s="1025"/>
      <c r="R20" s="1025"/>
      <c r="S20" s="1025"/>
      <c r="T20" s="1025"/>
      <c r="U20" s="1025"/>
      <c r="V20" s="1025"/>
      <c r="W20" s="1025"/>
      <c r="X20" s="1026"/>
      <c r="Y20" s="204" t="s">
        <v>49</v>
      </c>
      <c r="Z20" s="205"/>
      <c r="AA20" s="206"/>
      <c r="AB20" s="207" t="s">
        <v>901</v>
      </c>
      <c r="AC20" s="207"/>
      <c r="AD20" s="207"/>
      <c r="AE20" s="2894" t="s">
        <v>2038</v>
      </c>
      <c r="AF20" s="2894"/>
      <c r="AG20" s="2894"/>
      <c r="AH20" s="2894"/>
      <c r="AI20" s="2894"/>
      <c r="AJ20" s="2894" t="s">
        <v>2038</v>
      </c>
      <c r="AK20" s="2894"/>
      <c r="AL20" s="2894"/>
      <c r="AM20" s="2894"/>
      <c r="AN20" s="2894"/>
      <c r="AO20" s="2894" t="s">
        <v>2038</v>
      </c>
      <c r="AP20" s="2894"/>
      <c r="AQ20" s="2894"/>
      <c r="AR20" s="2894"/>
      <c r="AS20" s="2894"/>
      <c r="AT20" s="2897"/>
      <c r="AU20" s="2897"/>
      <c r="AV20" s="2897"/>
      <c r="AW20" s="2897"/>
      <c r="AX20" s="2898"/>
    </row>
    <row r="21" spans="1:55" ht="25.5" customHeight="1">
      <c r="A21" s="243"/>
      <c r="B21" s="244"/>
      <c r="C21" s="244"/>
      <c r="D21" s="244"/>
      <c r="E21" s="244"/>
      <c r="F21" s="245"/>
      <c r="G21" s="1119"/>
      <c r="H21" s="761"/>
      <c r="I21" s="761"/>
      <c r="J21" s="761"/>
      <c r="K21" s="761"/>
      <c r="L21" s="761"/>
      <c r="M21" s="761"/>
      <c r="N21" s="761"/>
      <c r="O21" s="761"/>
      <c r="P21" s="761"/>
      <c r="Q21" s="761"/>
      <c r="R21" s="761"/>
      <c r="S21" s="761"/>
      <c r="T21" s="761"/>
      <c r="U21" s="761"/>
      <c r="V21" s="761"/>
      <c r="W21" s="761"/>
      <c r="X21" s="1120"/>
      <c r="Y21" s="128" t="s">
        <v>51</v>
      </c>
      <c r="Z21" s="129"/>
      <c r="AA21" s="130"/>
      <c r="AB21" s="188"/>
      <c r="AC21" s="188"/>
      <c r="AD21" s="188"/>
      <c r="AE21" s="2882" t="s">
        <v>2038</v>
      </c>
      <c r="AF21" s="2882"/>
      <c r="AG21" s="2882"/>
      <c r="AH21" s="2882"/>
      <c r="AI21" s="2882"/>
      <c r="AJ21" s="2882" t="s">
        <v>2038</v>
      </c>
      <c r="AK21" s="2882"/>
      <c r="AL21" s="2882"/>
      <c r="AM21" s="2882"/>
      <c r="AN21" s="2882"/>
      <c r="AO21" s="2882" t="s">
        <v>2038</v>
      </c>
      <c r="AP21" s="2882"/>
      <c r="AQ21" s="2882"/>
      <c r="AR21" s="2882"/>
      <c r="AS21" s="2882"/>
      <c r="AT21" s="2899" t="s">
        <v>2040</v>
      </c>
      <c r="AU21" s="1006"/>
      <c r="AV21" s="1006"/>
      <c r="AW21" s="1006"/>
      <c r="AX21" s="2900"/>
    </row>
    <row r="22" spans="1:55" ht="25.5" customHeight="1">
      <c r="A22" s="243"/>
      <c r="B22" s="244"/>
      <c r="C22" s="244"/>
      <c r="D22" s="244"/>
      <c r="E22" s="244"/>
      <c r="F22" s="245"/>
      <c r="G22" s="1027"/>
      <c r="H22" s="764"/>
      <c r="I22" s="764"/>
      <c r="J22" s="764"/>
      <c r="K22" s="764"/>
      <c r="L22" s="764"/>
      <c r="M22" s="764"/>
      <c r="N22" s="764"/>
      <c r="O22" s="764"/>
      <c r="P22" s="764"/>
      <c r="Q22" s="764"/>
      <c r="R22" s="764"/>
      <c r="S22" s="764"/>
      <c r="T22" s="764"/>
      <c r="U22" s="764"/>
      <c r="V22" s="764"/>
      <c r="W22" s="764"/>
      <c r="X22" s="1028"/>
      <c r="Y22" s="128" t="s">
        <v>52</v>
      </c>
      <c r="Z22" s="129"/>
      <c r="AA22" s="130"/>
      <c r="AB22" s="190" t="s">
        <v>2039</v>
      </c>
      <c r="AC22" s="190"/>
      <c r="AD22" s="190"/>
      <c r="AE22" s="2891" t="s">
        <v>2038</v>
      </c>
      <c r="AF22" s="2891"/>
      <c r="AG22" s="2891"/>
      <c r="AH22" s="2891"/>
      <c r="AI22" s="2891"/>
      <c r="AJ22" s="2891" t="s">
        <v>2038</v>
      </c>
      <c r="AK22" s="2891"/>
      <c r="AL22" s="2891"/>
      <c r="AM22" s="2891"/>
      <c r="AN22" s="2891"/>
      <c r="AO22" s="2891" t="s">
        <v>2038</v>
      </c>
      <c r="AP22" s="2891"/>
      <c r="AQ22" s="2891"/>
      <c r="AR22" s="2891"/>
      <c r="AS22" s="2891"/>
      <c r="AT22" s="2892"/>
      <c r="AU22" s="2892"/>
      <c r="AV22" s="2892"/>
      <c r="AW22" s="2892"/>
      <c r="AX22" s="2893"/>
    </row>
    <row r="23" spans="1:55" ht="25.5" customHeight="1">
      <c r="A23" s="243"/>
      <c r="B23" s="244"/>
      <c r="C23" s="244"/>
      <c r="D23" s="244"/>
      <c r="E23" s="244"/>
      <c r="F23" s="245"/>
      <c r="G23" s="1024" t="s">
        <v>2037</v>
      </c>
      <c r="H23" s="1025"/>
      <c r="I23" s="1025"/>
      <c r="J23" s="1025"/>
      <c r="K23" s="1025"/>
      <c r="L23" s="1025"/>
      <c r="M23" s="1025"/>
      <c r="N23" s="1025"/>
      <c r="O23" s="1025"/>
      <c r="P23" s="1025"/>
      <c r="Q23" s="1025"/>
      <c r="R23" s="1025"/>
      <c r="S23" s="1025"/>
      <c r="T23" s="1025"/>
      <c r="U23" s="1025"/>
      <c r="V23" s="1025"/>
      <c r="W23" s="1025"/>
      <c r="X23" s="1026"/>
      <c r="Y23" s="204" t="s">
        <v>49</v>
      </c>
      <c r="Z23" s="205"/>
      <c r="AA23" s="206"/>
      <c r="AB23" s="207" t="s">
        <v>901</v>
      </c>
      <c r="AC23" s="207"/>
      <c r="AD23" s="207"/>
      <c r="AE23" s="2894" t="s">
        <v>2025</v>
      </c>
      <c r="AF23" s="2894"/>
      <c r="AG23" s="2894"/>
      <c r="AH23" s="2894"/>
      <c r="AI23" s="2894"/>
      <c r="AJ23" s="2894" t="s">
        <v>2025</v>
      </c>
      <c r="AK23" s="2894"/>
      <c r="AL23" s="2894"/>
      <c r="AM23" s="2894"/>
      <c r="AN23" s="2894"/>
      <c r="AO23" s="2894" t="s">
        <v>2025</v>
      </c>
      <c r="AP23" s="2894"/>
      <c r="AQ23" s="2894"/>
      <c r="AR23" s="2894"/>
      <c r="AS23" s="2894"/>
      <c r="AT23" s="2897"/>
      <c r="AU23" s="2897"/>
      <c r="AV23" s="2897"/>
      <c r="AW23" s="2897"/>
      <c r="AX23" s="2898"/>
    </row>
    <row r="24" spans="1:55" ht="34.5" customHeight="1">
      <c r="A24" s="243"/>
      <c r="B24" s="244"/>
      <c r="C24" s="244"/>
      <c r="D24" s="244"/>
      <c r="E24" s="244"/>
      <c r="F24" s="245"/>
      <c r="G24" s="1119"/>
      <c r="H24" s="761"/>
      <c r="I24" s="761"/>
      <c r="J24" s="761"/>
      <c r="K24" s="761"/>
      <c r="L24" s="761"/>
      <c r="M24" s="761"/>
      <c r="N24" s="761"/>
      <c r="O24" s="761"/>
      <c r="P24" s="761"/>
      <c r="Q24" s="761"/>
      <c r="R24" s="761"/>
      <c r="S24" s="761"/>
      <c r="T24" s="761"/>
      <c r="U24" s="761"/>
      <c r="V24" s="761"/>
      <c r="W24" s="761"/>
      <c r="X24" s="1120"/>
      <c r="Y24" s="128" t="s">
        <v>51</v>
      </c>
      <c r="Z24" s="129"/>
      <c r="AA24" s="130"/>
      <c r="AB24" s="188"/>
      <c r="AC24" s="188"/>
      <c r="AD24" s="188"/>
      <c r="AE24" s="2882" t="s">
        <v>2025</v>
      </c>
      <c r="AF24" s="2882"/>
      <c r="AG24" s="2882"/>
      <c r="AH24" s="2882"/>
      <c r="AI24" s="2882"/>
      <c r="AJ24" s="2882" t="s">
        <v>2025</v>
      </c>
      <c r="AK24" s="2882"/>
      <c r="AL24" s="2882"/>
      <c r="AM24" s="2882"/>
      <c r="AN24" s="2882"/>
      <c r="AO24" s="2882" t="s">
        <v>2025</v>
      </c>
      <c r="AP24" s="2882"/>
      <c r="AQ24" s="2882"/>
      <c r="AR24" s="2882"/>
      <c r="AS24" s="2882"/>
      <c r="AT24" s="1005" t="s">
        <v>2036</v>
      </c>
      <c r="AU24" s="1006"/>
      <c r="AV24" s="1006"/>
      <c r="AW24" s="1006"/>
      <c r="AX24" s="2900"/>
    </row>
    <row r="25" spans="1:55" ht="25.5" customHeight="1">
      <c r="A25" s="246"/>
      <c r="B25" s="247"/>
      <c r="C25" s="247"/>
      <c r="D25" s="247"/>
      <c r="E25" s="247"/>
      <c r="F25" s="248"/>
      <c r="G25" s="1027"/>
      <c r="H25" s="764"/>
      <c r="I25" s="764"/>
      <c r="J25" s="764"/>
      <c r="K25" s="764"/>
      <c r="L25" s="764"/>
      <c r="M25" s="764"/>
      <c r="N25" s="764"/>
      <c r="O25" s="764"/>
      <c r="P25" s="764"/>
      <c r="Q25" s="764"/>
      <c r="R25" s="764"/>
      <c r="S25" s="764"/>
      <c r="T25" s="764"/>
      <c r="U25" s="764"/>
      <c r="V25" s="764"/>
      <c r="W25" s="764"/>
      <c r="X25" s="1028"/>
      <c r="Y25" s="128" t="s">
        <v>52</v>
      </c>
      <c r="Z25" s="129"/>
      <c r="AA25" s="130"/>
      <c r="AB25" s="190" t="s">
        <v>2035</v>
      </c>
      <c r="AC25" s="190"/>
      <c r="AD25" s="190"/>
      <c r="AE25" s="2891" t="s">
        <v>2025</v>
      </c>
      <c r="AF25" s="2891"/>
      <c r="AG25" s="2891"/>
      <c r="AH25" s="2891"/>
      <c r="AI25" s="2891"/>
      <c r="AJ25" s="2891" t="s">
        <v>2025</v>
      </c>
      <c r="AK25" s="2891"/>
      <c r="AL25" s="2891"/>
      <c r="AM25" s="2891"/>
      <c r="AN25" s="2891"/>
      <c r="AO25" s="2891" t="s">
        <v>2025</v>
      </c>
      <c r="AP25" s="2891"/>
      <c r="AQ25" s="2891"/>
      <c r="AR25" s="2891"/>
      <c r="AS25" s="2891"/>
      <c r="AT25" s="2892"/>
      <c r="AU25" s="2892"/>
      <c r="AV25" s="2892"/>
      <c r="AW25" s="2892"/>
      <c r="AX25" s="2893"/>
    </row>
    <row r="26" spans="1:55" ht="21.75" customHeight="1">
      <c r="A26" s="208" t="s">
        <v>54</v>
      </c>
      <c r="B26" s="241"/>
      <c r="C26" s="241"/>
      <c r="D26" s="241"/>
      <c r="E26" s="241"/>
      <c r="F26" s="242"/>
      <c r="G26" s="183" t="s">
        <v>55</v>
      </c>
      <c r="H26" s="129"/>
      <c r="I26" s="129"/>
      <c r="J26" s="129"/>
      <c r="K26" s="129"/>
      <c r="L26" s="129"/>
      <c r="M26" s="129"/>
      <c r="N26" s="129"/>
      <c r="O26" s="129"/>
      <c r="P26" s="129"/>
      <c r="Q26" s="129"/>
      <c r="R26" s="129"/>
      <c r="S26" s="129"/>
      <c r="T26" s="129"/>
      <c r="U26" s="129"/>
      <c r="V26" s="129"/>
      <c r="W26" s="129"/>
      <c r="X26" s="130"/>
      <c r="Y26" s="184"/>
      <c r="Z26" s="185"/>
      <c r="AA26" s="186"/>
      <c r="AB26" s="128" t="s">
        <v>46</v>
      </c>
      <c r="AC26" s="129"/>
      <c r="AD26" s="130"/>
      <c r="AE26" s="187" t="s">
        <v>2034</v>
      </c>
      <c r="AF26" s="187"/>
      <c r="AG26" s="187"/>
      <c r="AH26" s="187"/>
      <c r="AI26" s="187"/>
      <c r="AJ26" s="187" t="s">
        <v>2033</v>
      </c>
      <c r="AK26" s="187"/>
      <c r="AL26" s="187"/>
      <c r="AM26" s="187"/>
      <c r="AN26" s="187"/>
      <c r="AO26" s="187" t="s">
        <v>1816</v>
      </c>
      <c r="AP26" s="187"/>
      <c r="AQ26" s="187"/>
      <c r="AR26" s="187"/>
      <c r="AS26" s="187"/>
      <c r="AT26" s="238" t="s">
        <v>56</v>
      </c>
      <c r="AU26" s="239"/>
      <c r="AV26" s="239"/>
      <c r="AW26" s="239"/>
      <c r="AX26" s="240"/>
    </row>
    <row r="27" spans="1:55" ht="25.5" customHeight="1">
      <c r="A27" s="243"/>
      <c r="B27" s="244"/>
      <c r="C27" s="244"/>
      <c r="D27" s="244"/>
      <c r="E27" s="244"/>
      <c r="F27" s="245"/>
      <c r="G27" s="1024" t="s">
        <v>2032</v>
      </c>
      <c r="H27" s="2883"/>
      <c r="I27" s="2883"/>
      <c r="J27" s="2883"/>
      <c r="K27" s="2883"/>
      <c r="L27" s="2883"/>
      <c r="M27" s="2883"/>
      <c r="N27" s="2883"/>
      <c r="O27" s="2883"/>
      <c r="P27" s="2883"/>
      <c r="Q27" s="2883"/>
      <c r="R27" s="2883"/>
      <c r="S27" s="2883"/>
      <c r="T27" s="2883"/>
      <c r="U27" s="2883"/>
      <c r="V27" s="2883"/>
      <c r="W27" s="2883"/>
      <c r="X27" s="2884"/>
      <c r="Y27" s="226" t="s">
        <v>58</v>
      </c>
      <c r="Z27" s="1429"/>
      <c r="AA27" s="1631"/>
      <c r="AB27" s="2888"/>
      <c r="AC27" s="2889"/>
      <c r="AD27" s="2890"/>
      <c r="AE27" s="2891" t="s">
        <v>2025</v>
      </c>
      <c r="AF27" s="2891"/>
      <c r="AG27" s="2891"/>
      <c r="AH27" s="2891"/>
      <c r="AI27" s="2891"/>
      <c r="AJ27" s="2894" t="s">
        <v>2025</v>
      </c>
      <c r="AK27" s="2894"/>
      <c r="AL27" s="2894"/>
      <c r="AM27" s="2894"/>
      <c r="AN27" s="2894"/>
      <c r="AO27" s="2894" t="s">
        <v>2025</v>
      </c>
      <c r="AP27" s="2894"/>
      <c r="AQ27" s="2894"/>
      <c r="AR27" s="2894"/>
      <c r="AS27" s="2894"/>
      <c r="AT27" s="2745" t="s">
        <v>2028</v>
      </c>
      <c r="AU27" s="2627"/>
      <c r="AV27" s="2627"/>
      <c r="AW27" s="2627"/>
      <c r="AX27" s="2628"/>
      <c r="AY27" s="2"/>
      <c r="AZ27" s="3"/>
      <c r="BA27" s="3"/>
      <c r="BB27" s="3"/>
      <c r="BC27" s="3"/>
    </row>
    <row r="28" spans="1:55" ht="25.5" customHeight="1">
      <c r="A28" s="243"/>
      <c r="B28" s="244"/>
      <c r="C28" s="244"/>
      <c r="D28" s="244"/>
      <c r="E28" s="244"/>
      <c r="F28" s="245"/>
      <c r="G28" s="2885"/>
      <c r="H28" s="2886"/>
      <c r="I28" s="2886"/>
      <c r="J28" s="2886"/>
      <c r="K28" s="2886"/>
      <c r="L28" s="2886"/>
      <c r="M28" s="2886"/>
      <c r="N28" s="2886"/>
      <c r="O28" s="2886"/>
      <c r="P28" s="2886"/>
      <c r="Q28" s="2886"/>
      <c r="R28" s="2886"/>
      <c r="S28" s="2886"/>
      <c r="T28" s="2886"/>
      <c r="U28" s="2886"/>
      <c r="V28" s="2886"/>
      <c r="W28" s="2886"/>
      <c r="X28" s="2887"/>
      <c r="Y28" s="230" t="s">
        <v>2027</v>
      </c>
      <c r="Z28" s="91"/>
      <c r="AA28" s="92"/>
      <c r="AB28" s="1521" t="s">
        <v>2031</v>
      </c>
      <c r="AC28" s="2895"/>
      <c r="AD28" s="2896"/>
      <c r="AE28" s="2745" t="s">
        <v>2025</v>
      </c>
      <c r="AF28" s="2627"/>
      <c r="AG28" s="2627"/>
      <c r="AH28" s="2627"/>
      <c r="AI28" s="2746"/>
      <c r="AJ28" s="2750" t="s">
        <v>2025</v>
      </c>
      <c r="AK28" s="2751"/>
      <c r="AL28" s="2751"/>
      <c r="AM28" s="2751"/>
      <c r="AN28" s="2752"/>
      <c r="AO28" s="2750" t="s">
        <v>2025</v>
      </c>
      <c r="AP28" s="2751"/>
      <c r="AQ28" s="2751"/>
      <c r="AR28" s="2751"/>
      <c r="AS28" s="2752"/>
      <c r="AT28" s="2901" t="s">
        <v>2030</v>
      </c>
      <c r="AU28" s="2751"/>
      <c r="AV28" s="2751"/>
      <c r="AW28" s="2751"/>
      <c r="AX28" s="2756"/>
      <c r="AY28" s="2"/>
      <c r="AZ28" s="3"/>
      <c r="BA28" s="3"/>
      <c r="BB28" s="3"/>
      <c r="BC28" s="3"/>
    </row>
    <row r="29" spans="1:55" ht="25.5" customHeight="1">
      <c r="A29" s="243"/>
      <c r="B29" s="244"/>
      <c r="C29" s="244"/>
      <c r="D29" s="244"/>
      <c r="E29" s="244"/>
      <c r="F29" s="245"/>
      <c r="G29" s="1024" t="s">
        <v>2029</v>
      </c>
      <c r="H29" s="2883"/>
      <c r="I29" s="2883"/>
      <c r="J29" s="2883"/>
      <c r="K29" s="2883"/>
      <c r="L29" s="2883"/>
      <c r="M29" s="2883"/>
      <c r="N29" s="2883"/>
      <c r="O29" s="2883"/>
      <c r="P29" s="2883"/>
      <c r="Q29" s="2883"/>
      <c r="R29" s="2883"/>
      <c r="S29" s="2883"/>
      <c r="T29" s="2883"/>
      <c r="U29" s="2883"/>
      <c r="V29" s="2883"/>
      <c r="W29" s="2883"/>
      <c r="X29" s="2884"/>
      <c r="Y29" s="226" t="s">
        <v>58</v>
      </c>
      <c r="Z29" s="227"/>
      <c r="AA29" s="228"/>
      <c r="AB29" s="2888"/>
      <c r="AC29" s="2889"/>
      <c r="AD29" s="2890"/>
      <c r="AE29" s="2891" t="s">
        <v>2025</v>
      </c>
      <c r="AF29" s="2891"/>
      <c r="AG29" s="2891"/>
      <c r="AH29" s="2891"/>
      <c r="AI29" s="2891"/>
      <c r="AJ29" s="2894" t="s">
        <v>2025</v>
      </c>
      <c r="AK29" s="2894"/>
      <c r="AL29" s="2894"/>
      <c r="AM29" s="2894"/>
      <c r="AN29" s="2894"/>
      <c r="AO29" s="2894" t="s">
        <v>2025</v>
      </c>
      <c r="AP29" s="2894"/>
      <c r="AQ29" s="2894"/>
      <c r="AR29" s="2894"/>
      <c r="AS29" s="2894"/>
      <c r="AT29" s="2745" t="s">
        <v>2028</v>
      </c>
      <c r="AU29" s="2627"/>
      <c r="AV29" s="2627"/>
      <c r="AW29" s="2627"/>
      <c r="AX29" s="2628"/>
      <c r="AY29" s="2"/>
      <c r="AZ29" s="3"/>
      <c r="BA29" s="3"/>
      <c r="BB29" s="3"/>
      <c r="BC29" s="3"/>
    </row>
    <row r="30" spans="1:55" ht="32.25" customHeight="1">
      <c r="A30" s="246"/>
      <c r="B30" s="247"/>
      <c r="C30" s="247"/>
      <c r="D30" s="247"/>
      <c r="E30" s="247"/>
      <c r="F30" s="248"/>
      <c r="G30" s="2885"/>
      <c r="H30" s="2886"/>
      <c r="I30" s="2886"/>
      <c r="J30" s="2886"/>
      <c r="K30" s="2886"/>
      <c r="L30" s="2886"/>
      <c r="M30" s="2886"/>
      <c r="N30" s="2886"/>
      <c r="O30" s="2886"/>
      <c r="P30" s="2886"/>
      <c r="Q30" s="2886"/>
      <c r="R30" s="2886"/>
      <c r="S30" s="2886"/>
      <c r="T30" s="2886"/>
      <c r="U30" s="2886"/>
      <c r="V30" s="2886"/>
      <c r="W30" s="2886"/>
      <c r="X30" s="2887"/>
      <c r="Y30" s="230" t="s">
        <v>2027</v>
      </c>
      <c r="Z30" s="231"/>
      <c r="AA30" s="232"/>
      <c r="AB30" s="1521" t="s">
        <v>2026</v>
      </c>
      <c r="AC30" s="2895"/>
      <c r="AD30" s="2896"/>
      <c r="AE30" s="2745" t="s">
        <v>2025</v>
      </c>
      <c r="AF30" s="2627"/>
      <c r="AG30" s="2627"/>
      <c r="AH30" s="2627"/>
      <c r="AI30" s="2746"/>
      <c r="AJ30" s="2750" t="s">
        <v>2025</v>
      </c>
      <c r="AK30" s="2751"/>
      <c r="AL30" s="2751"/>
      <c r="AM30" s="2751"/>
      <c r="AN30" s="2752"/>
      <c r="AO30" s="2750" t="s">
        <v>2025</v>
      </c>
      <c r="AP30" s="2751"/>
      <c r="AQ30" s="2751"/>
      <c r="AR30" s="2751"/>
      <c r="AS30" s="2752"/>
      <c r="AT30" s="2750"/>
      <c r="AU30" s="2751"/>
      <c r="AV30" s="2751"/>
      <c r="AW30" s="2751"/>
      <c r="AX30" s="2756"/>
      <c r="AY30" s="2"/>
      <c r="AZ30" s="3"/>
      <c r="BA30" s="3"/>
      <c r="BB30" s="3"/>
      <c r="BC30" s="3"/>
    </row>
    <row r="31" spans="1:55" ht="21.75" customHeight="1">
      <c r="A31" s="208" t="s">
        <v>62</v>
      </c>
      <c r="B31" s="241"/>
      <c r="C31" s="241"/>
      <c r="D31" s="241"/>
      <c r="E31" s="241"/>
      <c r="F31" s="242"/>
      <c r="G31" s="129" t="s">
        <v>63</v>
      </c>
      <c r="H31" s="129"/>
      <c r="I31" s="129"/>
      <c r="J31" s="129"/>
      <c r="K31" s="129"/>
      <c r="L31" s="129"/>
      <c r="M31" s="129"/>
      <c r="N31" s="129"/>
      <c r="O31" s="129"/>
      <c r="P31" s="129"/>
      <c r="Q31" s="129"/>
      <c r="R31" s="129"/>
      <c r="S31" s="129"/>
      <c r="T31" s="129"/>
      <c r="U31" s="129"/>
      <c r="V31" s="129"/>
      <c r="W31" s="129"/>
      <c r="X31" s="130"/>
      <c r="Y31" s="217"/>
      <c r="Z31" s="218"/>
      <c r="AA31" s="219"/>
      <c r="AB31" s="128" t="s">
        <v>46</v>
      </c>
      <c r="AC31" s="129"/>
      <c r="AD31" s="130"/>
      <c r="AE31" s="128" t="s">
        <v>29</v>
      </c>
      <c r="AF31" s="129"/>
      <c r="AG31" s="129"/>
      <c r="AH31" s="129"/>
      <c r="AI31" s="130"/>
      <c r="AJ31" s="128" t="s">
        <v>30</v>
      </c>
      <c r="AK31" s="129"/>
      <c r="AL31" s="129"/>
      <c r="AM31" s="129"/>
      <c r="AN31" s="130"/>
      <c r="AO31" s="128" t="s">
        <v>31</v>
      </c>
      <c r="AP31" s="129"/>
      <c r="AQ31" s="129"/>
      <c r="AR31" s="129"/>
      <c r="AS31" s="130"/>
      <c r="AT31" s="238" t="s">
        <v>64</v>
      </c>
      <c r="AU31" s="239"/>
      <c r="AV31" s="239"/>
      <c r="AW31" s="239"/>
      <c r="AX31" s="240"/>
      <c r="AY31" s="2"/>
      <c r="AZ31" s="3"/>
      <c r="BA31" s="3"/>
      <c r="BB31" s="3"/>
      <c r="BC31" s="3"/>
    </row>
    <row r="32" spans="1:55" ht="25.5" customHeight="1">
      <c r="A32" s="243"/>
      <c r="B32" s="244"/>
      <c r="C32" s="244"/>
      <c r="D32" s="244"/>
      <c r="E32" s="244"/>
      <c r="F32" s="245"/>
      <c r="G32" s="527" t="s">
        <v>2024</v>
      </c>
      <c r="H32" s="527"/>
      <c r="I32" s="527"/>
      <c r="J32" s="527"/>
      <c r="K32" s="527"/>
      <c r="L32" s="527"/>
      <c r="M32" s="527"/>
      <c r="N32" s="527"/>
      <c r="O32" s="527"/>
      <c r="P32" s="527"/>
      <c r="Q32" s="527"/>
      <c r="R32" s="527"/>
      <c r="S32" s="527"/>
      <c r="T32" s="527"/>
      <c r="U32" s="527"/>
      <c r="V32" s="527"/>
      <c r="W32" s="527"/>
      <c r="X32" s="527"/>
      <c r="Y32" s="261" t="s">
        <v>62</v>
      </c>
      <c r="Z32" s="262"/>
      <c r="AA32" s="263"/>
      <c r="AB32" s="2556" t="s">
        <v>2022</v>
      </c>
      <c r="AC32" s="1485"/>
      <c r="AD32" s="1486"/>
      <c r="AE32" s="502" t="s">
        <v>2020</v>
      </c>
      <c r="AF32" s="503"/>
      <c r="AG32" s="503"/>
      <c r="AH32" s="503"/>
      <c r="AI32" s="532"/>
      <c r="AJ32" s="502" t="s">
        <v>2020</v>
      </c>
      <c r="AK32" s="503"/>
      <c r="AL32" s="503"/>
      <c r="AM32" s="503"/>
      <c r="AN32" s="532"/>
      <c r="AO32" s="502" t="s">
        <v>2020</v>
      </c>
      <c r="AP32" s="503"/>
      <c r="AQ32" s="503"/>
      <c r="AR32" s="503"/>
      <c r="AS32" s="532"/>
      <c r="AT32" s="502" t="s">
        <v>2020</v>
      </c>
      <c r="AU32" s="503"/>
      <c r="AV32" s="503"/>
      <c r="AW32" s="503"/>
      <c r="AX32" s="504"/>
    </row>
    <row r="33" spans="1:50" ht="25.5" customHeight="1">
      <c r="A33" s="243"/>
      <c r="B33" s="244"/>
      <c r="C33" s="244"/>
      <c r="D33" s="244"/>
      <c r="E33" s="244"/>
      <c r="F33" s="245"/>
      <c r="G33" s="1613"/>
      <c r="H33" s="1613"/>
      <c r="I33" s="1613"/>
      <c r="J33" s="1613"/>
      <c r="K33" s="1613"/>
      <c r="L33" s="1613"/>
      <c r="M33" s="1613"/>
      <c r="N33" s="1613"/>
      <c r="O33" s="1613"/>
      <c r="P33" s="1613"/>
      <c r="Q33" s="1613"/>
      <c r="R33" s="1613"/>
      <c r="S33" s="1613"/>
      <c r="T33" s="1613"/>
      <c r="U33" s="1613"/>
      <c r="V33" s="1613"/>
      <c r="W33" s="1613"/>
      <c r="X33" s="1613"/>
      <c r="Y33" s="204" t="s">
        <v>66</v>
      </c>
      <c r="Z33" s="231"/>
      <c r="AA33" s="232"/>
      <c r="AB33" s="1005" t="s">
        <v>2021</v>
      </c>
      <c r="AC33" s="1006"/>
      <c r="AD33" s="1007"/>
      <c r="AE33" s="502" t="s">
        <v>2020</v>
      </c>
      <c r="AF33" s="503"/>
      <c r="AG33" s="503"/>
      <c r="AH33" s="503"/>
      <c r="AI33" s="532"/>
      <c r="AJ33" s="502" t="s">
        <v>2020</v>
      </c>
      <c r="AK33" s="503"/>
      <c r="AL33" s="503"/>
      <c r="AM33" s="503"/>
      <c r="AN33" s="532"/>
      <c r="AO33" s="502" t="s">
        <v>2020</v>
      </c>
      <c r="AP33" s="503"/>
      <c r="AQ33" s="503"/>
      <c r="AR33" s="503"/>
      <c r="AS33" s="532"/>
      <c r="AT33" s="502" t="s">
        <v>2020</v>
      </c>
      <c r="AU33" s="503"/>
      <c r="AV33" s="503"/>
      <c r="AW33" s="503"/>
      <c r="AX33" s="504"/>
    </row>
    <row r="34" spans="1:50" ht="25.5" customHeight="1">
      <c r="A34" s="243"/>
      <c r="B34" s="244"/>
      <c r="C34" s="244"/>
      <c r="D34" s="244"/>
      <c r="E34" s="244"/>
      <c r="F34" s="245"/>
      <c r="G34" s="527" t="s">
        <v>2023</v>
      </c>
      <c r="H34" s="527"/>
      <c r="I34" s="527"/>
      <c r="J34" s="527"/>
      <c r="K34" s="527"/>
      <c r="L34" s="527"/>
      <c r="M34" s="527"/>
      <c r="N34" s="527"/>
      <c r="O34" s="527"/>
      <c r="P34" s="527"/>
      <c r="Q34" s="527"/>
      <c r="R34" s="527"/>
      <c r="S34" s="527"/>
      <c r="T34" s="527"/>
      <c r="U34" s="527"/>
      <c r="V34" s="527"/>
      <c r="W34" s="527"/>
      <c r="X34" s="527"/>
      <c r="Y34" s="261" t="s">
        <v>62</v>
      </c>
      <c r="Z34" s="262"/>
      <c r="AA34" s="263"/>
      <c r="AB34" s="2556" t="s">
        <v>2022</v>
      </c>
      <c r="AC34" s="1485"/>
      <c r="AD34" s="1486"/>
      <c r="AE34" s="502" t="s">
        <v>2020</v>
      </c>
      <c r="AF34" s="503"/>
      <c r="AG34" s="503"/>
      <c r="AH34" s="503"/>
      <c r="AI34" s="532"/>
      <c r="AJ34" s="502" t="s">
        <v>2020</v>
      </c>
      <c r="AK34" s="503"/>
      <c r="AL34" s="503"/>
      <c r="AM34" s="503"/>
      <c r="AN34" s="532"/>
      <c r="AO34" s="502" t="s">
        <v>2020</v>
      </c>
      <c r="AP34" s="503"/>
      <c r="AQ34" s="503"/>
      <c r="AR34" s="503"/>
      <c r="AS34" s="532"/>
      <c r="AT34" s="502" t="s">
        <v>2020</v>
      </c>
      <c r="AU34" s="503"/>
      <c r="AV34" s="503"/>
      <c r="AW34" s="503"/>
      <c r="AX34" s="504"/>
    </row>
    <row r="35" spans="1:50" ht="25.5" customHeight="1">
      <c r="A35" s="246"/>
      <c r="B35" s="247"/>
      <c r="C35" s="247"/>
      <c r="D35" s="247"/>
      <c r="E35" s="247"/>
      <c r="F35" s="248"/>
      <c r="G35" s="528"/>
      <c r="H35" s="528"/>
      <c r="I35" s="528"/>
      <c r="J35" s="528"/>
      <c r="K35" s="528"/>
      <c r="L35" s="528"/>
      <c r="M35" s="528"/>
      <c r="N35" s="528"/>
      <c r="O35" s="528"/>
      <c r="P35" s="528"/>
      <c r="Q35" s="528"/>
      <c r="R35" s="528"/>
      <c r="S35" s="528"/>
      <c r="T35" s="528"/>
      <c r="U35" s="528"/>
      <c r="V35" s="528"/>
      <c r="W35" s="528"/>
      <c r="X35" s="528"/>
      <c r="Y35" s="204" t="s">
        <v>66</v>
      </c>
      <c r="Z35" s="231"/>
      <c r="AA35" s="232"/>
      <c r="AB35" s="1005" t="s">
        <v>2021</v>
      </c>
      <c r="AC35" s="1006"/>
      <c r="AD35" s="1007"/>
      <c r="AE35" s="502" t="s">
        <v>2020</v>
      </c>
      <c r="AF35" s="503"/>
      <c r="AG35" s="503"/>
      <c r="AH35" s="503"/>
      <c r="AI35" s="532"/>
      <c r="AJ35" s="502" t="s">
        <v>2020</v>
      </c>
      <c r="AK35" s="503"/>
      <c r="AL35" s="503"/>
      <c r="AM35" s="503"/>
      <c r="AN35" s="532"/>
      <c r="AO35" s="502" t="s">
        <v>2020</v>
      </c>
      <c r="AP35" s="503"/>
      <c r="AQ35" s="503"/>
      <c r="AR35" s="503"/>
      <c r="AS35" s="532"/>
      <c r="AT35" s="502" t="s">
        <v>2020</v>
      </c>
      <c r="AU35" s="503"/>
      <c r="AV35" s="503"/>
      <c r="AW35" s="503"/>
      <c r="AX35" s="504"/>
    </row>
    <row r="36" spans="1:50" ht="23.1" customHeight="1">
      <c r="A36" s="274" t="s">
        <v>67</v>
      </c>
      <c r="B36" s="275"/>
      <c r="C36" s="280" t="s">
        <v>68</v>
      </c>
      <c r="D36" s="281"/>
      <c r="E36" s="281"/>
      <c r="F36" s="281"/>
      <c r="G36" s="281"/>
      <c r="H36" s="281"/>
      <c r="I36" s="281"/>
      <c r="J36" s="281"/>
      <c r="K36" s="282"/>
      <c r="L36" s="283" t="s">
        <v>69</v>
      </c>
      <c r="M36" s="283"/>
      <c r="N36" s="283"/>
      <c r="O36" s="283"/>
      <c r="P36" s="283"/>
      <c r="Q36" s="283"/>
      <c r="R36" s="284" t="s">
        <v>33</v>
      </c>
      <c r="S36" s="284"/>
      <c r="T36" s="284"/>
      <c r="U36" s="284"/>
      <c r="V36" s="284"/>
      <c r="W36" s="284"/>
      <c r="X36" s="285" t="s">
        <v>70</v>
      </c>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6"/>
    </row>
    <row r="37" spans="1:50" ht="23.1" customHeight="1">
      <c r="A37" s="276"/>
      <c r="B37" s="277"/>
      <c r="C37" s="1388"/>
      <c r="D37" s="1389"/>
      <c r="E37" s="1389"/>
      <c r="F37" s="1389"/>
      <c r="G37" s="1389"/>
      <c r="H37" s="1389"/>
      <c r="I37" s="1389"/>
      <c r="J37" s="1389"/>
      <c r="K37" s="1390"/>
      <c r="L37" s="292">
        <v>0</v>
      </c>
      <c r="M37" s="292"/>
      <c r="N37" s="292"/>
      <c r="O37" s="292"/>
      <c r="P37" s="292"/>
      <c r="Q37" s="292"/>
      <c r="R37" s="292"/>
      <c r="S37" s="292"/>
      <c r="T37" s="292"/>
      <c r="U37" s="292"/>
      <c r="V37" s="292"/>
      <c r="W37" s="292"/>
      <c r="X37" s="293"/>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5"/>
    </row>
    <row r="38" spans="1:50" ht="23.1" customHeight="1">
      <c r="A38" s="276"/>
      <c r="B38" s="277"/>
      <c r="C38" s="271"/>
      <c r="D38" s="272"/>
      <c r="E38" s="272"/>
      <c r="F38" s="272"/>
      <c r="G38" s="272"/>
      <c r="H38" s="272"/>
      <c r="I38" s="272"/>
      <c r="J38" s="272"/>
      <c r="K38" s="273"/>
      <c r="L38" s="267"/>
      <c r="M38" s="267"/>
      <c r="N38" s="267"/>
      <c r="O38" s="267"/>
      <c r="P38" s="267"/>
      <c r="Q38" s="267"/>
      <c r="R38" s="267"/>
      <c r="S38" s="267"/>
      <c r="T38" s="267"/>
      <c r="U38" s="267"/>
      <c r="V38" s="267"/>
      <c r="W38" s="267"/>
      <c r="X38" s="268"/>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70"/>
    </row>
    <row r="39" spans="1:50" ht="23.1" customHeight="1">
      <c r="A39" s="276"/>
      <c r="B39" s="277"/>
      <c r="C39" s="271"/>
      <c r="D39" s="272"/>
      <c r="E39" s="272"/>
      <c r="F39" s="272"/>
      <c r="G39" s="272"/>
      <c r="H39" s="272"/>
      <c r="I39" s="272"/>
      <c r="J39" s="272"/>
      <c r="K39" s="273"/>
      <c r="L39" s="267"/>
      <c r="M39" s="267"/>
      <c r="N39" s="267"/>
      <c r="O39" s="267"/>
      <c r="P39" s="267"/>
      <c r="Q39" s="267"/>
      <c r="R39" s="267"/>
      <c r="S39" s="267"/>
      <c r="T39" s="267"/>
      <c r="U39" s="267"/>
      <c r="V39" s="267"/>
      <c r="W39" s="267"/>
      <c r="X39" s="268"/>
      <c r="Y39" s="269"/>
      <c r="Z39" s="269"/>
      <c r="AA39" s="269"/>
      <c r="AB39" s="269"/>
      <c r="AC39" s="269"/>
      <c r="AD39" s="269"/>
      <c r="AE39" s="269"/>
      <c r="AF39" s="269"/>
      <c r="AG39" s="269"/>
      <c r="AH39" s="269"/>
      <c r="AI39" s="269"/>
      <c r="AJ39" s="269"/>
      <c r="AK39" s="269"/>
      <c r="AL39" s="269"/>
      <c r="AM39" s="269"/>
      <c r="AN39" s="269"/>
      <c r="AO39" s="269"/>
      <c r="AP39" s="269"/>
      <c r="AQ39" s="269"/>
      <c r="AR39" s="269"/>
      <c r="AS39" s="269"/>
      <c r="AT39" s="269"/>
      <c r="AU39" s="269"/>
      <c r="AV39" s="269"/>
      <c r="AW39" s="269"/>
      <c r="AX39" s="270"/>
    </row>
    <row r="40" spans="1:50" ht="22.7" customHeight="1">
      <c r="A40" s="276"/>
      <c r="B40" s="277"/>
      <c r="C40" s="296"/>
      <c r="D40" s="297"/>
      <c r="E40" s="297"/>
      <c r="F40" s="297"/>
      <c r="G40" s="297"/>
      <c r="H40" s="297"/>
      <c r="I40" s="297"/>
      <c r="J40" s="297"/>
      <c r="K40" s="298"/>
      <c r="L40" s="299"/>
      <c r="M40" s="297"/>
      <c r="N40" s="297"/>
      <c r="O40" s="297"/>
      <c r="P40" s="297"/>
      <c r="Q40" s="298"/>
      <c r="R40" s="299"/>
      <c r="S40" s="297"/>
      <c r="T40" s="297"/>
      <c r="U40" s="297"/>
      <c r="V40" s="297"/>
      <c r="W40" s="298"/>
      <c r="X40" s="268"/>
      <c r="Y40" s="269"/>
      <c r="Z40" s="269"/>
      <c r="AA40" s="269"/>
      <c r="AB40" s="269"/>
      <c r="AC40" s="269"/>
      <c r="AD40" s="269"/>
      <c r="AE40" s="269"/>
      <c r="AF40" s="269"/>
      <c r="AG40" s="269"/>
      <c r="AH40" s="269"/>
      <c r="AI40" s="269"/>
      <c r="AJ40" s="269"/>
      <c r="AK40" s="269"/>
      <c r="AL40" s="269"/>
      <c r="AM40" s="269"/>
      <c r="AN40" s="269"/>
      <c r="AO40" s="269"/>
      <c r="AP40" s="269"/>
      <c r="AQ40" s="269"/>
      <c r="AR40" s="269"/>
      <c r="AS40" s="269"/>
      <c r="AT40" s="269"/>
      <c r="AU40" s="269"/>
      <c r="AV40" s="269"/>
      <c r="AW40" s="269"/>
      <c r="AX40" s="270"/>
    </row>
    <row r="41" spans="1:50" ht="21.75" customHeight="1" thickBot="1">
      <c r="A41" s="278"/>
      <c r="B41" s="279"/>
      <c r="C41" s="300" t="s">
        <v>41</v>
      </c>
      <c r="D41" s="301"/>
      <c r="E41" s="301"/>
      <c r="F41" s="301"/>
      <c r="G41" s="301"/>
      <c r="H41" s="301"/>
      <c r="I41" s="301"/>
      <c r="J41" s="301"/>
      <c r="K41" s="302"/>
      <c r="L41" s="305">
        <v>0</v>
      </c>
      <c r="M41" s="306"/>
      <c r="N41" s="306"/>
      <c r="O41" s="306"/>
      <c r="P41" s="306"/>
      <c r="Q41" s="307"/>
      <c r="R41" s="305"/>
      <c r="S41" s="306"/>
      <c r="T41" s="306"/>
      <c r="U41" s="306"/>
      <c r="V41" s="306"/>
      <c r="W41" s="307"/>
      <c r="X41" s="308"/>
      <c r="Y41" s="309"/>
      <c r="Z41" s="309"/>
      <c r="AA41" s="309"/>
      <c r="AB41" s="309"/>
      <c r="AC41" s="309"/>
      <c r="AD41" s="309"/>
      <c r="AE41" s="309"/>
      <c r="AF41" s="309"/>
      <c r="AG41" s="309"/>
      <c r="AH41" s="309"/>
      <c r="AI41" s="309"/>
      <c r="AJ41" s="309"/>
      <c r="AK41" s="309"/>
      <c r="AL41" s="309"/>
      <c r="AM41" s="309"/>
      <c r="AN41" s="309"/>
      <c r="AO41" s="309"/>
      <c r="AP41" s="309"/>
      <c r="AQ41" s="309"/>
      <c r="AR41" s="309"/>
      <c r="AS41" s="309"/>
      <c r="AT41" s="309"/>
      <c r="AU41" s="309"/>
      <c r="AV41" s="309"/>
      <c r="AW41" s="309"/>
      <c r="AX41" s="310"/>
    </row>
    <row r="42" spans="1:50" ht="24.75" customHeight="1" thickBot="1">
      <c r="A42" s="4"/>
      <c r="B42" s="4"/>
      <c r="C42" s="4"/>
      <c r="D42" s="4"/>
      <c r="E42" s="4"/>
      <c r="F42" s="4"/>
      <c r="G42" s="47"/>
      <c r="H42" s="47"/>
      <c r="I42" s="47"/>
      <c r="J42" s="47"/>
      <c r="K42" s="47"/>
      <c r="L42" s="6"/>
      <c r="M42" s="47"/>
      <c r="N42" s="47"/>
      <c r="O42" s="47"/>
      <c r="P42" s="47"/>
      <c r="Q42" s="47"/>
      <c r="R42" s="47"/>
      <c r="S42" s="47"/>
      <c r="T42" s="47"/>
      <c r="U42" s="47"/>
      <c r="V42" s="47"/>
      <c r="W42" s="47"/>
      <c r="X42" s="47"/>
      <c r="Y42" s="7"/>
      <c r="Z42" s="7"/>
      <c r="AA42" s="7"/>
      <c r="AB42" s="7"/>
      <c r="AC42" s="47"/>
      <c r="AD42" s="47"/>
      <c r="AE42" s="47"/>
      <c r="AF42" s="47"/>
      <c r="AG42" s="47"/>
      <c r="AH42" s="6"/>
      <c r="AI42" s="47"/>
      <c r="AJ42" s="47"/>
      <c r="AK42" s="47"/>
      <c r="AL42" s="47"/>
      <c r="AM42" s="47"/>
      <c r="AN42" s="47"/>
      <c r="AO42" s="47"/>
      <c r="AP42" s="47"/>
      <c r="AQ42" s="47"/>
      <c r="AR42" s="47"/>
      <c r="AS42" s="47"/>
      <c r="AT42" s="47"/>
      <c r="AU42" s="7"/>
      <c r="AV42" s="7"/>
      <c r="AW42" s="7"/>
      <c r="AX42" s="7"/>
    </row>
    <row r="43" spans="1:50" ht="21.75" customHeight="1">
      <c r="A43" s="311" t="s">
        <v>72</v>
      </c>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312"/>
      <c r="AE43" s="312"/>
      <c r="AF43" s="312"/>
      <c r="AG43" s="312"/>
      <c r="AH43" s="312"/>
      <c r="AI43" s="312"/>
      <c r="AJ43" s="312"/>
      <c r="AK43" s="312"/>
      <c r="AL43" s="312"/>
      <c r="AM43" s="312"/>
      <c r="AN43" s="312"/>
      <c r="AO43" s="312"/>
      <c r="AP43" s="312"/>
      <c r="AQ43" s="312"/>
      <c r="AR43" s="312"/>
      <c r="AS43" s="312"/>
      <c r="AT43" s="312"/>
      <c r="AU43" s="312"/>
      <c r="AV43" s="312"/>
      <c r="AW43" s="312"/>
      <c r="AX43" s="313"/>
    </row>
    <row r="44" spans="1:50" ht="21" customHeight="1">
      <c r="A44" s="8"/>
      <c r="B44" s="9"/>
      <c r="C44" s="314" t="s">
        <v>73</v>
      </c>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6"/>
      <c r="AD44" s="315" t="s">
        <v>74</v>
      </c>
      <c r="AE44" s="315"/>
      <c r="AF44" s="315"/>
      <c r="AG44" s="317" t="s">
        <v>75</v>
      </c>
      <c r="AH44" s="315"/>
      <c r="AI44" s="315"/>
      <c r="AJ44" s="315"/>
      <c r="AK44" s="315"/>
      <c r="AL44" s="315"/>
      <c r="AM44" s="315"/>
      <c r="AN44" s="315"/>
      <c r="AO44" s="315"/>
      <c r="AP44" s="315"/>
      <c r="AQ44" s="315"/>
      <c r="AR44" s="315"/>
      <c r="AS44" s="315"/>
      <c r="AT44" s="315"/>
      <c r="AU44" s="315"/>
      <c r="AV44" s="315"/>
      <c r="AW44" s="315"/>
      <c r="AX44" s="318"/>
    </row>
    <row r="45" spans="1:50" ht="55.5" customHeight="1">
      <c r="A45" s="319" t="s">
        <v>2019</v>
      </c>
      <c r="B45" s="320"/>
      <c r="C45" s="325" t="s">
        <v>2018</v>
      </c>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7"/>
      <c r="AD45" s="861" t="s">
        <v>2007</v>
      </c>
      <c r="AE45" s="862"/>
      <c r="AF45" s="862"/>
      <c r="AG45" s="757" t="s">
        <v>2017</v>
      </c>
      <c r="AH45" s="863"/>
      <c r="AI45" s="863"/>
      <c r="AJ45" s="863"/>
      <c r="AK45" s="863"/>
      <c r="AL45" s="863"/>
      <c r="AM45" s="863"/>
      <c r="AN45" s="863"/>
      <c r="AO45" s="863"/>
      <c r="AP45" s="863"/>
      <c r="AQ45" s="863"/>
      <c r="AR45" s="863"/>
      <c r="AS45" s="863"/>
      <c r="AT45" s="863"/>
      <c r="AU45" s="863"/>
      <c r="AV45" s="863"/>
      <c r="AW45" s="863"/>
      <c r="AX45" s="864"/>
    </row>
    <row r="46" spans="1:50" ht="55.5" customHeight="1">
      <c r="A46" s="321"/>
      <c r="B46" s="322"/>
      <c r="C46" s="340" t="s">
        <v>2016</v>
      </c>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2"/>
      <c r="AD46" s="871" t="s">
        <v>2007</v>
      </c>
      <c r="AE46" s="872"/>
      <c r="AF46" s="872"/>
      <c r="AG46" s="865"/>
      <c r="AH46" s="866"/>
      <c r="AI46" s="866"/>
      <c r="AJ46" s="866"/>
      <c r="AK46" s="866"/>
      <c r="AL46" s="866"/>
      <c r="AM46" s="866"/>
      <c r="AN46" s="866"/>
      <c r="AO46" s="866"/>
      <c r="AP46" s="866"/>
      <c r="AQ46" s="866"/>
      <c r="AR46" s="866"/>
      <c r="AS46" s="866"/>
      <c r="AT46" s="866"/>
      <c r="AU46" s="866"/>
      <c r="AV46" s="866"/>
      <c r="AW46" s="866"/>
      <c r="AX46" s="867"/>
    </row>
    <row r="47" spans="1:50" ht="55.5" customHeight="1">
      <c r="A47" s="323"/>
      <c r="B47" s="324"/>
      <c r="C47" s="346" t="s">
        <v>2015</v>
      </c>
      <c r="D47" s="347"/>
      <c r="E47" s="347"/>
      <c r="F47" s="347"/>
      <c r="G47" s="347"/>
      <c r="H47" s="347"/>
      <c r="I47" s="347"/>
      <c r="J47" s="347"/>
      <c r="K47" s="347"/>
      <c r="L47" s="347"/>
      <c r="M47" s="347"/>
      <c r="N47" s="347"/>
      <c r="O47" s="347"/>
      <c r="P47" s="347"/>
      <c r="Q47" s="347"/>
      <c r="R47" s="347"/>
      <c r="S47" s="347"/>
      <c r="T47" s="347"/>
      <c r="U47" s="347"/>
      <c r="V47" s="347"/>
      <c r="W47" s="347"/>
      <c r="X47" s="347"/>
      <c r="Y47" s="347"/>
      <c r="Z47" s="347"/>
      <c r="AA47" s="347"/>
      <c r="AB47" s="347"/>
      <c r="AC47" s="348"/>
      <c r="AD47" s="873" t="s">
        <v>2007</v>
      </c>
      <c r="AE47" s="874"/>
      <c r="AF47" s="874"/>
      <c r="AG47" s="868"/>
      <c r="AH47" s="869"/>
      <c r="AI47" s="869"/>
      <c r="AJ47" s="869"/>
      <c r="AK47" s="869"/>
      <c r="AL47" s="869"/>
      <c r="AM47" s="869"/>
      <c r="AN47" s="869"/>
      <c r="AO47" s="869"/>
      <c r="AP47" s="869"/>
      <c r="AQ47" s="869"/>
      <c r="AR47" s="869"/>
      <c r="AS47" s="869"/>
      <c r="AT47" s="869"/>
      <c r="AU47" s="869"/>
      <c r="AV47" s="869"/>
      <c r="AW47" s="869"/>
      <c r="AX47" s="870"/>
    </row>
    <row r="48" spans="1:50" ht="26.25" customHeight="1">
      <c r="A48" s="352" t="s">
        <v>2014</v>
      </c>
      <c r="B48" s="353"/>
      <c r="C48" s="354" t="s">
        <v>2013</v>
      </c>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355"/>
      <c r="AC48" s="355"/>
      <c r="AD48" s="875" t="s">
        <v>2007</v>
      </c>
      <c r="AE48" s="876"/>
      <c r="AF48" s="876"/>
      <c r="AG48" s="682" t="s">
        <v>2012</v>
      </c>
      <c r="AH48" s="877"/>
      <c r="AI48" s="877"/>
      <c r="AJ48" s="877"/>
      <c r="AK48" s="877"/>
      <c r="AL48" s="877"/>
      <c r="AM48" s="877"/>
      <c r="AN48" s="877"/>
      <c r="AO48" s="877"/>
      <c r="AP48" s="877"/>
      <c r="AQ48" s="877"/>
      <c r="AR48" s="877"/>
      <c r="AS48" s="877"/>
      <c r="AT48" s="877"/>
      <c r="AU48" s="877"/>
      <c r="AV48" s="877"/>
      <c r="AW48" s="877"/>
      <c r="AX48" s="878"/>
    </row>
    <row r="49" spans="1:50" ht="26.25" customHeight="1">
      <c r="A49" s="321"/>
      <c r="B49" s="322"/>
      <c r="C49" s="358" t="s">
        <v>2011</v>
      </c>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871" t="s">
        <v>2003</v>
      </c>
      <c r="AE49" s="872"/>
      <c r="AF49" s="872"/>
      <c r="AG49" s="865"/>
      <c r="AH49" s="866"/>
      <c r="AI49" s="866"/>
      <c r="AJ49" s="866"/>
      <c r="AK49" s="866"/>
      <c r="AL49" s="866"/>
      <c r="AM49" s="866"/>
      <c r="AN49" s="866"/>
      <c r="AO49" s="866"/>
      <c r="AP49" s="866"/>
      <c r="AQ49" s="866"/>
      <c r="AR49" s="866"/>
      <c r="AS49" s="866"/>
      <c r="AT49" s="866"/>
      <c r="AU49" s="866"/>
      <c r="AV49" s="866"/>
      <c r="AW49" s="866"/>
      <c r="AX49" s="867"/>
    </row>
    <row r="50" spans="1:50" ht="26.25" customHeight="1">
      <c r="A50" s="321"/>
      <c r="B50" s="322"/>
      <c r="C50" s="358" t="s">
        <v>2010</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2007</v>
      </c>
      <c r="AE50" s="872"/>
      <c r="AF50" s="872"/>
      <c r="AG50" s="865"/>
      <c r="AH50" s="866"/>
      <c r="AI50" s="866"/>
      <c r="AJ50" s="866"/>
      <c r="AK50" s="866"/>
      <c r="AL50" s="866"/>
      <c r="AM50" s="866"/>
      <c r="AN50" s="866"/>
      <c r="AO50" s="866"/>
      <c r="AP50" s="866"/>
      <c r="AQ50" s="866"/>
      <c r="AR50" s="866"/>
      <c r="AS50" s="866"/>
      <c r="AT50" s="866"/>
      <c r="AU50" s="866"/>
      <c r="AV50" s="866"/>
      <c r="AW50" s="866"/>
      <c r="AX50" s="867"/>
    </row>
    <row r="51" spans="1:50" ht="26.25" customHeight="1">
      <c r="A51" s="321"/>
      <c r="B51" s="322"/>
      <c r="C51" s="358" t="s">
        <v>2009</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2003</v>
      </c>
      <c r="AE51" s="872"/>
      <c r="AF51" s="872"/>
      <c r="AG51" s="865"/>
      <c r="AH51" s="866"/>
      <c r="AI51" s="866"/>
      <c r="AJ51" s="866"/>
      <c r="AK51" s="866"/>
      <c r="AL51" s="866"/>
      <c r="AM51" s="866"/>
      <c r="AN51" s="866"/>
      <c r="AO51" s="866"/>
      <c r="AP51" s="866"/>
      <c r="AQ51" s="866"/>
      <c r="AR51" s="866"/>
      <c r="AS51" s="866"/>
      <c r="AT51" s="866"/>
      <c r="AU51" s="866"/>
      <c r="AV51" s="866"/>
      <c r="AW51" s="866"/>
      <c r="AX51" s="867"/>
    </row>
    <row r="52" spans="1:50" ht="26.25" customHeight="1">
      <c r="A52" s="321"/>
      <c r="B52" s="322"/>
      <c r="C52" s="358" t="s">
        <v>2008</v>
      </c>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68"/>
      <c r="AD52" s="871" t="s">
        <v>2007</v>
      </c>
      <c r="AE52" s="872"/>
      <c r="AF52" s="872"/>
      <c r="AG52" s="865"/>
      <c r="AH52" s="866"/>
      <c r="AI52" s="866"/>
      <c r="AJ52" s="866"/>
      <c r="AK52" s="866"/>
      <c r="AL52" s="866"/>
      <c r="AM52" s="866"/>
      <c r="AN52" s="866"/>
      <c r="AO52" s="866"/>
      <c r="AP52" s="866"/>
      <c r="AQ52" s="866"/>
      <c r="AR52" s="866"/>
      <c r="AS52" s="866"/>
      <c r="AT52" s="866"/>
      <c r="AU52" s="866"/>
      <c r="AV52" s="866"/>
      <c r="AW52" s="866"/>
      <c r="AX52" s="867"/>
    </row>
    <row r="53" spans="1:50" ht="26.25" customHeight="1">
      <c r="A53" s="321"/>
      <c r="B53" s="322"/>
      <c r="C53" s="369" t="s">
        <v>2006</v>
      </c>
      <c r="D53" s="370"/>
      <c r="E53" s="370"/>
      <c r="F53" s="370"/>
      <c r="G53" s="370"/>
      <c r="H53" s="370"/>
      <c r="I53" s="370"/>
      <c r="J53" s="370"/>
      <c r="K53" s="370"/>
      <c r="L53" s="370"/>
      <c r="M53" s="370"/>
      <c r="N53" s="370"/>
      <c r="O53" s="370"/>
      <c r="P53" s="370"/>
      <c r="Q53" s="370"/>
      <c r="R53" s="370"/>
      <c r="S53" s="370"/>
      <c r="T53" s="370"/>
      <c r="U53" s="370"/>
      <c r="V53" s="370"/>
      <c r="W53" s="370"/>
      <c r="X53" s="370"/>
      <c r="Y53" s="370"/>
      <c r="Z53" s="370"/>
      <c r="AA53" s="370"/>
      <c r="AB53" s="370"/>
      <c r="AC53" s="370"/>
      <c r="AD53" s="873" t="s">
        <v>2003</v>
      </c>
      <c r="AE53" s="874"/>
      <c r="AF53" s="874"/>
      <c r="AG53" s="868"/>
      <c r="AH53" s="869"/>
      <c r="AI53" s="869"/>
      <c r="AJ53" s="869"/>
      <c r="AK53" s="869"/>
      <c r="AL53" s="869"/>
      <c r="AM53" s="869"/>
      <c r="AN53" s="869"/>
      <c r="AO53" s="869"/>
      <c r="AP53" s="869"/>
      <c r="AQ53" s="869"/>
      <c r="AR53" s="869"/>
      <c r="AS53" s="869"/>
      <c r="AT53" s="869"/>
      <c r="AU53" s="869"/>
      <c r="AV53" s="869"/>
      <c r="AW53" s="869"/>
      <c r="AX53" s="870"/>
    </row>
    <row r="54" spans="1:50" ht="30" customHeight="1">
      <c r="A54" s="352" t="s">
        <v>91</v>
      </c>
      <c r="B54" s="353"/>
      <c r="C54" s="359" t="s">
        <v>92</v>
      </c>
      <c r="D54" s="360"/>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1"/>
      <c r="AD54" s="875" t="s">
        <v>2003</v>
      </c>
      <c r="AE54" s="876"/>
      <c r="AF54" s="876"/>
      <c r="AG54" s="404" t="s">
        <v>2003</v>
      </c>
      <c r="AH54" s="405"/>
      <c r="AI54" s="405"/>
      <c r="AJ54" s="405"/>
      <c r="AK54" s="405"/>
      <c r="AL54" s="405"/>
      <c r="AM54" s="405"/>
      <c r="AN54" s="405"/>
      <c r="AO54" s="405"/>
      <c r="AP54" s="405"/>
      <c r="AQ54" s="405"/>
      <c r="AR54" s="405"/>
      <c r="AS54" s="405"/>
      <c r="AT54" s="405"/>
      <c r="AU54" s="405"/>
      <c r="AV54" s="405"/>
      <c r="AW54" s="405"/>
      <c r="AX54" s="406"/>
    </row>
    <row r="55" spans="1:50" ht="26.25" customHeight="1">
      <c r="A55" s="321"/>
      <c r="B55" s="322"/>
      <c r="C55" s="358" t="s">
        <v>2005</v>
      </c>
      <c r="D55" s="342"/>
      <c r="E55" s="342"/>
      <c r="F55" s="342"/>
      <c r="G55" s="342"/>
      <c r="H55" s="342"/>
      <c r="I55" s="342"/>
      <c r="J55" s="342"/>
      <c r="K55" s="342"/>
      <c r="L55" s="342"/>
      <c r="M55" s="342"/>
      <c r="N55" s="342"/>
      <c r="O55" s="342"/>
      <c r="P55" s="342"/>
      <c r="Q55" s="342"/>
      <c r="R55" s="342"/>
      <c r="S55" s="342"/>
      <c r="T55" s="342"/>
      <c r="U55" s="342"/>
      <c r="V55" s="342"/>
      <c r="W55" s="342"/>
      <c r="X55" s="342"/>
      <c r="Y55" s="342"/>
      <c r="Z55" s="342"/>
      <c r="AA55" s="342"/>
      <c r="AB55" s="342"/>
      <c r="AC55" s="342"/>
      <c r="AD55" s="871" t="s">
        <v>2003</v>
      </c>
      <c r="AE55" s="872"/>
      <c r="AF55" s="872"/>
      <c r="AG55" s="407"/>
      <c r="AH55" s="408"/>
      <c r="AI55" s="408"/>
      <c r="AJ55" s="408"/>
      <c r="AK55" s="408"/>
      <c r="AL55" s="408"/>
      <c r="AM55" s="408"/>
      <c r="AN55" s="408"/>
      <c r="AO55" s="408"/>
      <c r="AP55" s="408"/>
      <c r="AQ55" s="408"/>
      <c r="AR55" s="408"/>
      <c r="AS55" s="408"/>
      <c r="AT55" s="408"/>
      <c r="AU55" s="408"/>
      <c r="AV55" s="408"/>
      <c r="AW55" s="408"/>
      <c r="AX55" s="409"/>
    </row>
    <row r="56" spans="1:50" ht="26.25" customHeight="1">
      <c r="A56" s="321"/>
      <c r="B56" s="322"/>
      <c r="C56" s="358" t="s">
        <v>2004</v>
      </c>
      <c r="D56" s="342"/>
      <c r="E56" s="342"/>
      <c r="F56" s="342"/>
      <c r="G56" s="342"/>
      <c r="H56" s="342"/>
      <c r="I56" s="342"/>
      <c r="J56" s="342"/>
      <c r="K56" s="342"/>
      <c r="L56" s="342"/>
      <c r="M56" s="342"/>
      <c r="N56" s="342"/>
      <c r="O56" s="342"/>
      <c r="P56" s="342"/>
      <c r="Q56" s="342"/>
      <c r="R56" s="342"/>
      <c r="S56" s="342"/>
      <c r="T56" s="342"/>
      <c r="U56" s="342"/>
      <c r="V56" s="342"/>
      <c r="W56" s="342"/>
      <c r="X56" s="342"/>
      <c r="Y56" s="342"/>
      <c r="Z56" s="342"/>
      <c r="AA56" s="342"/>
      <c r="AB56" s="342"/>
      <c r="AC56" s="342"/>
      <c r="AD56" s="871" t="s">
        <v>2003</v>
      </c>
      <c r="AE56" s="872"/>
      <c r="AF56" s="872"/>
      <c r="AG56" s="407"/>
      <c r="AH56" s="408"/>
      <c r="AI56" s="408"/>
      <c r="AJ56" s="408"/>
      <c r="AK56" s="408"/>
      <c r="AL56" s="408"/>
      <c r="AM56" s="408"/>
      <c r="AN56" s="408"/>
      <c r="AO56" s="408"/>
      <c r="AP56" s="408"/>
      <c r="AQ56" s="408"/>
      <c r="AR56" s="408"/>
      <c r="AS56" s="408"/>
      <c r="AT56" s="408"/>
      <c r="AU56" s="408"/>
      <c r="AV56" s="408"/>
      <c r="AW56" s="408"/>
      <c r="AX56" s="409"/>
    </row>
    <row r="57" spans="1:50" ht="33.6" customHeight="1">
      <c r="A57" s="352" t="s">
        <v>96</v>
      </c>
      <c r="B57" s="353"/>
      <c r="C57" s="401" t="s">
        <v>97</v>
      </c>
      <c r="D57" s="402"/>
      <c r="E57" s="402"/>
      <c r="F57" s="402"/>
      <c r="G57" s="402"/>
      <c r="H57" s="402"/>
      <c r="I57" s="402"/>
      <c r="J57" s="402"/>
      <c r="K57" s="402"/>
      <c r="L57" s="402"/>
      <c r="M57" s="402"/>
      <c r="N57" s="402"/>
      <c r="O57" s="402"/>
      <c r="P57" s="402"/>
      <c r="Q57" s="402"/>
      <c r="R57" s="402"/>
      <c r="S57" s="402"/>
      <c r="T57" s="402"/>
      <c r="U57" s="402"/>
      <c r="V57" s="402"/>
      <c r="W57" s="402"/>
      <c r="X57" s="402"/>
      <c r="Y57" s="402"/>
      <c r="Z57" s="402"/>
      <c r="AA57" s="402"/>
      <c r="AB57" s="402"/>
      <c r="AC57" s="355"/>
      <c r="AD57" s="875" t="s">
        <v>2003</v>
      </c>
      <c r="AE57" s="876"/>
      <c r="AF57" s="946"/>
      <c r="AG57" s="404" t="s">
        <v>2003</v>
      </c>
      <c r="AH57" s="405"/>
      <c r="AI57" s="405"/>
      <c r="AJ57" s="405"/>
      <c r="AK57" s="405"/>
      <c r="AL57" s="405"/>
      <c r="AM57" s="405"/>
      <c r="AN57" s="405"/>
      <c r="AO57" s="405"/>
      <c r="AP57" s="405"/>
      <c r="AQ57" s="405"/>
      <c r="AR57" s="405"/>
      <c r="AS57" s="405"/>
      <c r="AT57" s="405"/>
      <c r="AU57" s="405"/>
      <c r="AV57" s="405"/>
      <c r="AW57" s="405"/>
      <c r="AX57" s="406"/>
    </row>
    <row r="58" spans="1:50" ht="15.75" customHeight="1">
      <c r="A58" s="321"/>
      <c r="B58" s="322"/>
      <c r="C58" s="410" t="s">
        <v>0</v>
      </c>
      <c r="D58" s="411"/>
      <c r="E58" s="411"/>
      <c r="F58" s="411"/>
      <c r="G58" s="412" t="s">
        <v>98</v>
      </c>
      <c r="H58" s="413"/>
      <c r="I58" s="413"/>
      <c r="J58" s="413"/>
      <c r="K58" s="413"/>
      <c r="L58" s="413"/>
      <c r="M58" s="413"/>
      <c r="N58" s="413"/>
      <c r="O58" s="413"/>
      <c r="P58" s="413"/>
      <c r="Q58" s="413"/>
      <c r="R58" s="413"/>
      <c r="S58" s="414"/>
      <c r="T58" s="415" t="s">
        <v>2002</v>
      </c>
      <c r="U58" s="416"/>
      <c r="V58" s="416"/>
      <c r="W58" s="416"/>
      <c r="X58" s="416"/>
      <c r="Y58" s="416"/>
      <c r="Z58" s="416"/>
      <c r="AA58" s="416"/>
      <c r="AB58" s="416"/>
      <c r="AC58" s="416"/>
      <c r="AD58" s="416"/>
      <c r="AE58" s="416"/>
      <c r="AF58" s="416"/>
      <c r="AG58" s="407"/>
      <c r="AH58" s="408"/>
      <c r="AI58" s="408"/>
      <c r="AJ58" s="408"/>
      <c r="AK58" s="408"/>
      <c r="AL58" s="408"/>
      <c r="AM58" s="408"/>
      <c r="AN58" s="408"/>
      <c r="AO58" s="408"/>
      <c r="AP58" s="408"/>
      <c r="AQ58" s="408"/>
      <c r="AR58" s="408"/>
      <c r="AS58" s="408"/>
      <c r="AT58" s="408"/>
      <c r="AU58" s="408"/>
      <c r="AV58" s="408"/>
      <c r="AW58" s="408"/>
      <c r="AX58" s="409"/>
    </row>
    <row r="59" spans="1:50" ht="26.25" customHeight="1">
      <c r="A59" s="321"/>
      <c r="B59" s="322"/>
      <c r="C59" s="417"/>
      <c r="D59" s="418"/>
      <c r="E59" s="418"/>
      <c r="F59" s="418"/>
      <c r="G59" s="419"/>
      <c r="H59" s="342"/>
      <c r="I59" s="342"/>
      <c r="J59" s="342"/>
      <c r="K59" s="342"/>
      <c r="L59" s="342"/>
      <c r="M59" s="342"/>
      <c r="N59" s="342"/>
      <c r="O59" s="342"/>
      <c r="P59" s="342"/>
      <c r="Q59" s="342"/>
      <c r="R59" s="342"/>
      <c r="S59" s="420"/>
      <c r="T59" s="421"/>
      <c r="U59" s="342"/>
      <c r="V59" s="342"/>
      <c r="W59" s="342"/>
      <c r="X59" s="342"/>
      <c r="Y59" s="342"/>
      <c r="Z59" s="342"/>
      <c r="AA59" s="342"/>
      <c r="AB59" s="342"/>
      <c r="AC59" s="342"/>
      <c r="AD59" s="342"/>
      <c r="AE59" s="342"/>
      <c r="AF59" s="342"/>
      <c r="AG59" s="407"/>
      <c r="AH59" s="408"/>
      <c r="AI59" s="408"/>
      <c r="AJ59" s="408"/>
      <c r="AK59" s="408"/>
      <c r="AL59" s="408"/>
      <c r="AM59" s="408"/>
      <c r="AN59" s="408"/>
      <c r="AO59" s="408"/>
      <c r="AP59" s="408"/>
      <c r="AQ59" s="408"/>
      <c r="AR59" s="408"/>
      <c r="AS59" s="408"/>
      <c r="AT59" s="408"/>
      <c r="AU59" s="408"/>
      <c r="AV59" s="408"/>
      <c r="AW59" s="408"/>
      <c r="AX59" s="409"/>
    </row>
    <row r="60" spans="1:50" ht="26.25" customHeight="1">
      <c r="A60" s="323"/>
      <c r="B60" s="324"/>
      <c r="C60" s="381"/>
      <c r="D60" s="382"/>
      <c r="E60" s="382"/>
      <c r="F60" s="382"/>
      <c r="G60" s="383"/>
      <c r="H60" s="370"/>
      <c r="I60" s="370"/>
      <c r="J60" s="370"/>
      <c r="K60" s="370"/>
      <c r="L60" s="370"/>
      <c r="M60" s="370"/>
      <c r="N60" s="370"/>
      <c r="O60" s="370"/>
      <c r="P60" s="370"/>
      <c r="Q60" s="370"/>
      <c r="R60" s="370"/>
      <c r="S60" s="384"/>
      <c r="T60" s="385"/>
      <c r="U60" s="386"/>
      <c r="V60" s="386"/>
      <c r="W60" s="386"/>
      <c r="X60" s="386"/>
      <c r="Y60" s="386"/>
      <c r="Z60" s="386"/>
      <c r="AA60" s="386"/>
      <c r="AB60" s="386"/>
      <c r="AC60" s="386"/>
      <c r="AD60" s="386"/>
      <c r="AE60" s="386"/>
      <c r="AF60" s="386"/>
      <c r="AG60" s="235"/>
      <c r="AH60" s="236"/>
      <c r="AI60" s="236"/>
      <c r="AJ60" s="236"/>
      <c r="AK60" s="236"/>
      <c r="AL60" s="236"/>
      <c r="AM60" s="236"/>
      <c r="AN60" s="236"/>
      <c r="AO60" s="236"/>
      <c r="AP60" s="236"/>
      <c r="AQ60" s="236"/>
      <c r="AR60" s="236"/>
      <c r="AS60" s="236"/>
      <c r="AT60" s="236"/>
      <c r="AU60" s="236"/>
      <c r="AV60" s="236"/>
      <c r="AW60" s="236"/>
      <c r="AX60" s="266"/>
    </row>
    <row r="61" spans="1:50" ht="57" customHeight="1">
      <c r="A61" s="352" t="s">
        <v>100</v>
      </c>
      <c r="B61" s="387"/>
      <c r="C61" s="390" t="s">
        <v>101</v>
      </c>
      <c r="D61" s="391"/>
      <c r="E61" s="391"/>
      <c r="F61" s="392"/>
      <c r="G61" s="778" t="s">
        <v>2001</v>
      </c>
      <c r="H61" s="779"/>
      <c r="I61" s="779"/>
      <c r="J61" s="779"/>
      <c r="K61" s="779"/>
      <c r="L61" s="779"/>
      <c r="M61" s="779"/>
      <c r="N61" s="779"/>
      <c r="O61" s="779"/>
      <c r="P61" s="779"/>
      <c r="Q61" s="779"/>
      <c r="R61" s="779"/>
      <c r="S61" s="779"/>
      <c r="T61" s="779"/>
      <c r="U61" s="779"/>
      <c r="V61" s="779"/>
      <c r="W61" s="779"/>
      <c r="X61" s="779"/>
      <c r="Y61" s="779"/>
      <c r="Z61" s="779"/>
      <c r="AA61" s="779"/>
      <c r="AB61" s="779"/>
      <c r="AC61" s="779"/>
      <c r="AD61" s="779"/>
      <c r="AE61" s="779"/>
      <c r="AF61" s="779"/>
      <c r="AG61" s="779"/>
      <c r="AH61" s="779"/>
      <c r="AI61" s="779"/>
      <c r="AJ61" s="779"/>
      <c r="AK61" s="779"/>
      <c r="AL61" s="779"/>
      <c r="AM61" s="779"/>
      <c r="AN61" s="779"/>
      <c r="AO61" s="779"/>
      <c r="AP61" s="779"/>
      <c r="AQ61" s="779"/>
      <c r="AR61" s="779"/>
      <c r="AS61" s="779"/>
      <c r="AT61" s="779"/>
      <c r="AU61" s="779"/>
      <c r="AV61" s="779"/>
      <c r="AW61" s="779"/>
      <c r="AX61" s="780"/>
    </row>
    <row r="62" spans="1:50" ht="66.75" customHeight="1" thickBot="1">
      <c r="A62" s="388"/>
      <c r="B62" s="389"/>
      <c r="C62" s="396" t="s">
        <v>103</v>
      </c>
      <c r="D62" s="397"/>
      <c r="E62" s="397"/>
      <c r="F62" s="398"/>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399"/>
      <c r="AE62" s="399"/>
      <c r="AF62" s="399"/>
      <c r="AG62" s="399"/>
      <c r="AH62" s="399"/>
      <c r="AI62" s="399"/>
      <c r="AJ62" s="399"/>
      <c r="AK62" s="399"/>
      <c r="AL62" s="399"/>
      <c r="AM62" s="399"/>
      <c r="AN62" s="399"/>
      <c r="AO62" s="399"/>
      <c r="AP62" s="399"/>
      <c r="AQ62" s="399"/>
      <c r="AR62" s="399"/>
      <c r="AS62" s="399"/>
      <c r="AT62" s="399"/>
      <c r="AU62" s="399"/>
      <c r="AV62" s="399"/>
      <c r="AW62" s="399"/>
      <c r="AX62" s="400"/>
    </row>
    <row r="63" spans="1:50" ht="21" customHeight="1">
      <c r="A63" s="311" t="s">
        <v>105</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3"/>
    </row>
    <row r="64" spans="1:50" ht="85.7" customHeight="1" thickBot="1">
      <c r="A64" s="371"/>
      <c r="B64" s="372"/>
      <c r="C64" s="372"/>
      <c r="D64" s="372"/>
      <c r="E64" s="372"/>
      <c r="F64" s="372"/>
      <c r="G64" s="372"/>
      <c r="H64" s="372"/>
      <c r="I64" s="372"/>
      <c r="J64" s="372"/>
      <c r="K64" s="372"/>
      <c r="L64" s="372"/>
      <c r="M64" s="372"/>
      <c r="N64" s="372"/>
      <c r="O64" s="372"/>
      <c r="P64" s="372"/>
      <c r="Q64" s="372"/>
      <c r="R64" s="372"/>
      <c r="S64" s="372"/>
      <c r="T64" s="372"/>
      <c r="U64" s="372"/>
      <c r="V64" s="372"/>
      <c r="W64" s="372"/>
      <c r="X64" s="372"/>
      <c r="Y64" s="372"/>
      <c r="Z64" s="372"/>
      <c r="AA64" s="372"/>
      <c r="AB64" s="372"/>
      <c r="AC64" s="372"/>
      <c r="AD64" s="372"/>
      <c r="AE64" s="372"/>
      <c r="AF64" s="372"/>
      <c r="AG64" s="372"/>
      <c r="AH64" s="372"/>
      <c r="AI64" s="372"/>
      <c r="AJ64" s="372"/>
      <c r="AK64" s="372"/>
      <c r="AL64" s="372"/>
      <c r="AM64" s="372"/>
      <c r="AN64" s="372"/>
      <c r="AO64" s="372"/>
      <c r="AP64" s="372"/>
      <c r="AQ64" s="372"/>
      <c r="AR64" s="372"/>
      <c r="AS64" s="372"/>
      <c r="AT64" s="372"/>
      <c r="AU64" s="372"/>
      <c r="AV64" s="372"/>
      <c r="AW64" s="372"/>
      <c r="AX64" s="373"/>
    </row>
    <row r="65" spans="1:50" ht="21" customHeight="1">
      <c r="A65" s="374" t="s">
        <v>106</v>
      </c>
      <c r="B65" s="375"/>
      <c r="C65" s="375"/>
      <c r="D65" s="375"/>
      <c r="E65" s="375"/>
      <c r="F65" s="375"/>
      <c r="G65" s="375"/>
      <c r="H65" s="375"/>
      <c r="I65" s="375"/>
      <c r="J65" s="375"/>
      <c r="K65" s="375"/>
      <c r="L65" s="375"/>
      <c r="M65" s="375"/>
      <c r="N65" s="375"/>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c r="AS65" s="375"/>
      <c r="AT65" s="375"/>
      <c r="AU65" s="375"/>
      <c r="AV65" s="375"/>
      <c r="AW65" s="375"/>
      <c r="AX65" s="376"/>
    </row>
    <row r="66" spans="1:50" ht="120" customHeight="1" thickBot="1">
      <c r="A66" s="371"/>
      <c r="B66" s="372"/>
      <c r="C66" s="372"/>
      <c r="D66" s="372"/>
      <c r="E66" s="377"/>
      <c r="F66" s="378"/>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80"/>
    </row>
    <row r="67" spans="1:50" ht="21" customHeight="1">
      <c r="A67" s="374" t="s">
        <v>107</v>
      </c>
      <c r="B67" s="375"/>
      <c r="C67" s="375"/>
      <c r="D67" s="375"/>
      <c r="E67" s="375"/>
      <c r="F67" s="375"/>
      <c r="G67" s="375"/>
      <c r="H67" s="375"/>
      <c r="I67" s="375"/>
      <c r="J67" s="375"/>
      <c r="K67" s="375"/>
      <c r="L67" s="375"/>
      <c r="M67" s="375"/>
      <c r="N67" s="375"/>
      <c r="O67" s="375"/>
      <c r="P67" s="375"/>
      <c r="Q67" s="375"/>
      <c r="R67" s="375"/>
      <c r="S67" s="375"/>
      <c r="T67" s="375"/>
      <c r="U67" s="375"/>
      <c r="V67" s="375"/>
      <c r="W67" s="375"/>
      <c r="X67" s="375"/>
      <c r="Y67" s="375"/>
      <c r="Z67" s="375"/>
      <c r="AA67" s="375"/>
      <c r="AB67" s="375"/>
      <c r="AC67" s="375"/>
      <c r="AD67" s="375"/>
      <c r="AE67" s="375"/>
      <c r="AF67" s="375"/>
      <c r="AG67" s="375"/>
      <c r="AH67" s="375"/>
      <c r="AI67" s="375"/>
      <c r="AJ67" s="375"/>
      <c r="AK67" s="375"/>
      <c r="AL67" s="375"/>
      <c r="AM67" s="375"/>
      <c r="AN67" s="375"/>
      <c r="AO67" s="375"/>
      <c r="AP67" s="375"/>
      <c r="AQ67" s="375"/>
      <c r="AR67" s="375"/>
      <c r="AS67" s="375"/>
      <c r="AT67" s="375"/>
      <c r="AU67" s="375"/>
      <c r="AV67" s="375"/>
      <c r="AW67" s="375"/>
      <c r="AX67" s="376"/>
    </row>
    <row r="68" spans="1:50" ht="99.95" customHeight="1" thickBot="1">
      <c r="A68" s="371"/>
      <c r="B68" s="428"/>
      <c r="C68" s="428"/>
      <c r="D68" s="428"/>
      <c r="E68" s="429"/>
      <c r="F68" s="428"/>
      <c r="G68" s="428"/>
      <c r="H68" s="428"/>
      <c r="I68" s="428"/>
      <c r="J68" s="428"/>
      <c r="K68" s="428"/>
      <c r="L68" s="428"/>
      <c r="M68" s="428"/>
      <c r="N68" s="428"/>
      <c r="O68" s="428"/>
      <c r="P68" s="428"/>
      <c r="Q68" s="428"/>
      <c r="R68" s="428"/>
      <c r="S68" s="428"/>
      <c r="T68" s="428"/>
      <c r="U68" s="428"/>
      <c r="V68" s="428"/>
      <c r="W68" s="428"/>
      <c r="X68" s="428"/>
      <c r="Y68" s="428"/>
      <c r="Z68" s="428"/>
      <c r="AA68" s="428"/>
      <c r="AB68" s="428"/>
      <c r="AC68" s="428"/>
      <c r="AD68" s="428"/>
      <c r="AE68" s="428"/>
      <c r="AF68" s="428"/>
      <c r="AG68" s="428"/>
      <c r="AH68" s="428"/>
      <c r="AI68" s="428"/>
      <c r="AJ68" s="428"/>
      <c r="AK68" s="428"/>
      <c r="AL68" s="428"/>
      <c r="AM68" s="428"/>
      <c r="AN68" s="428"/>
      <c r="AO68" s="428"/>
      <c r="AP68" s="428"/>
      <c r="AQ68" s="428"/>
      <c r="AR68" s="428"/>
      <c r="AS68" s="428"/>
      <c r="AT68" s="428"/>
      <c r="AU68" s="428"/>
      <c r="AV68" s="428"/>
      <c r="AW68" s="428"/>
      <c r="AX68" s="430"/>
    </row>
    <row r="69" spans="1:50" ht="21" customHeight="1">
      <c r="A69" s="431" t="s">
        <v>108</v>
      </c>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2"/>
      <c r="Z69" s="432"/>
      <c r="AA69" s="432"/>
      <c r="AB69" s="432"/>
      <c r="AC69" s="432"/>
      <c r="AD69" s="432"/>
      <c r="AE69" s="432"/>
      <c r="AF69" s="432"/>
      <c r="AG69" s="432"/>
      <c r="AH69" s="432"/>
      <c r="AI69" s="432"/>
      <c r="AJ69" s="432"/>
      <c r="AK69" s="432"/>
      <c r="AL69" s="432"/>
      <c r="AM69" s="432"/>
      <c r="AN69" s="432"/>
      <c r="AO69" s="432"/>
      <c r="AP69" s="432"/>
      <c r="AQ69" s="432"/>
      <c r="AR69" s="432"/>
      <c r="AS69" s="432"/>
      <c r="AT69" s="432"/>
      <c r="AU69" s="432"/>
      <c r="AV69" s="432"/>
      <c r="AW69" s="432"/>
      <c r="AX69" s="433"/>
    </row>
    <row r="70" spans="1:50" ht="90" customHeight="1" thickBot="1">
      <c r="A70" s="434"/>
      <c r="B70" s="435"/>
      <c r="C70" s="435"/>
      <c r="D70" s="435"/>
      <c r="E70" s="435"/>
      <c r="F70" s="435"/>
      <c r="G70" s="435"/>
      <c r="H70" s="435"/>
      <c r="I70" s="435"/>
      <c r="J70" s="435"/>
      <c r="K70" s="435"/>
      <c r="L70" s="435"/>
      <c r="M70" s="435"/>
      <c r="N70" s="435"/>
      <c r="O70" s="435"/>
      <c r="P70" s="435"/>
      <c r="Q70" s="435"/>
      <c r="R70" s="435"/>
      <c r="S70" s="435"/>
      <c r="T70" s="435"/>
      <c r="U70" s="435"/>
      <c r="V70" s="435"/>
      <c r="W70" s="435"/>
      <c r="X70" s="435"/>
      <c r="Y70" s="435"/>
      <c r="Z70" s="435"/>
      <c r="AA70" s="435"/>
      <c r="AB70" s="435"/>
      <c r="AC70" s="435"/>
      <c r="AD70" s="435"/>
      <c r="AE70" s="435"/>
      <c r="AF70" s="435"/>
      <c r="AG70" s="435"/>
      <c r="AH70" s="435"/>
      <c r="AI70" s="435"/>
      <c r="AJ70" s="435"/>
      <c r="AK70" s="435"/>
      <c r="AL70" s="435"/>
      <c r="AM70" s="435"/>
      <c r="AN70" s="435"/>
      <c r="AO70" s="435"/>
      <c r="AP70" s="435"/>
      <c r="AQ70" s="435"/>
      <c r="AR70" s="435"/>
      <c r="AS70" s="435"/>
      <c r="AT70" s="435"/>
      <c r="AU70" s="435"/>
      <c r="AV70" s="435"/>
      <c r="AW70" s="435"/>
      <c r="AX70" s="436"/>
    </row>
    <row r="71" spans="1:50" ht="19.7" customHeight="1">
      <c r="A71" s="437" t="s">
        <v>109</v>
      </c>
      <c r="B71" s="438"/>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c r="AF71" s="438"/>
      <c r="AG71" s="438"/>
      <c r="AH71" s="438"/>
      <c r="AI71" s="438"/>
      <c r="AJ71" s="438"/>
      <c r="AK71" s="438"/>
      <c r="AL71" s="438"/>
      <c r="AM71" s="438"/>
      <c r="AN71" s="438"/>
      <c r="AO71" s="438"/>
      <c r="AP71" s="438"/>
      <c r="AQ71" s="438"/>
      <c r="AR71" s="438"/>
      <c r="AS71" s="438"/>
      <c r="AT71" s="438"/>
      <c r="AU71" s="438"/>
      <c r="AV71" s="438"/>
      <c r="AW71" s="438"/>
      <c r="AX71" s="439"/>
    </row>
    <row r="72" spans="1:50" ht="20.100000000000001" customHeight="1" thickBot="1">
      <c r="A72" s="440"/>
      <c r="B72" s="441"/>
      <c r="C72" s="422" t="s">
        <v>110</v>
      </c>
      <c r="D72" s="426"/>
      <c r="E72" s="426"/>
      <c r="F72" s="426"/>
      <c r="G72" s="426"/>
      <c r="H72" s="426"/>
      <c r="I72" s="426"/>
      <c r="J72" s="442"/>
      <c r="K72" s="709"/>
      <c r="L72" s="709"/>
      <c r="M72" s="709"/>
      <c r="N72" s="709"/>
      <c r="O72" s="709"/>
      <c r="P72" s="709"/>
      <c r="Q72" s="709"/>
      <c r="R72" s="709"/>
      <c r="S72" s="422" t="s">
        <v>111</v>
      </c>
      <c r="T72" s="426"/>
      <c r="U72" s="426"/>
      <c r="V72" s="426"/>
      <c r="W72" s="426"/>
      <c r="X72" s="426"/>
      <c r="Y72" s="426"/>
      <c r="Z72" s="442"/>
      <c r="AA72" s="710"/>
      <c r="AB72" s="709"/>
      <c r="AC72" s="709"/>
      <c r="AD72" s="709"/>
      <c r="AE72" s="709"/>
      <c r="AF72" s="709"/>
      <c r="AG72" s="709"/>
      <c r="AH72" s="709"/>
      <c r="AI72" s="422" t="s">
        <v>112</v>
      </c>
      <c r="AJ72" s="423"/>
      <c r="AK72" s="423"/>
      <c r="AL72" s="423"/>
      <c r="AM72" s="423"/>
      <c r="AN72" s="423"/>
      <c r="AO72" s="423"/>
      <c r="AP72" s="424"/>
      <c r="AQ72" s="704">
        <v>234</v>
      </c>
      <c r="AR72" s="704"/>
      <c r="AS72" s="704"/>
      <c r="AT72" s="704"/>
      <c r="AU72" s="704"/>
      <c r="AV72" s="704"/>
      <c r="AW72" s="704"/>
      <c r="AX72" s="705"/>
    </row>
  </sheetData>
  <mergeCells count="293">
    <mergeCell ref="A9:F9"/>
    <mergeCell ref="G9:AX9"/>
    <mergeCell ref="A10:F18"/>
    <mergeCell ref="G10:O10"/>
    <mergeCell ref="W17:AC17"/>
    <mergeCell ref="AD17:AJ17"/>
    <mergeCell ref="AK17:AQ17"/>
    <mergeCell ref="AR17:AX17"/>
    <mergeCell ref="AK14:AQ14"/>
    <mergeCell ref="I15:O15"/>
    <mergeCell ref="P15:V15"/>
    <mergeCell ref="W15:AC15"/>
    <mergeCell ref="AD15:AJ15"/>
    <mergeCell ref="AK15:AQ15"/>
    <mergeCell ref="AR15:AX15"/>
    <mergeCell ref="P10:V10"/>
    <mergeCell ref="W10:AC10"/>
    <mergeCell ref="AD10:AJ10"/>
    <mergeCell ref="AK10:AQ10"/>
    <mergeCell ref="AR10:AX10"/>
    <mergeCell ref="G11:H16"/>
    <mergeCell ref="I11:O11"/>
    <mergeCell ref="P11:V11"/>
    <mergeCell ref="I16:O16"/>
    <mergeCell ref="A19:F25"/>
    <mergeCell ref="AR14:AX14"/>
    <mergeCell ref="A6:F6"/>
    <mergeCell ref="G6:X6"/>
    <mergeCell ref="Y6:AD6"/>
    <mergeCell ref="I14:O14"/>
    <mergeCell ref="P14:V14"/>
    <mergeCell ref="W14:AC14"/>
    <mergeCell ref="AD14:AJ14"/>
    <mergeCell ref="AK11:AQ11"/>
    <mergeCell ref="AR11:AX11"/>
    <mergeCell ref="I12:O12"/>
    <mergeCell ref="P12:V12"/>
    <mergeCell ref="AK12:AQ12"/>
    <mergeCell ref="AR12:AX12"/>
    <mergeCell ref="AK18:AQ18"/>
    <mergeCell ref="AR18:AX18"/>
    <mergeCell ref="G17:O17"/>
    <mergeCell ref="P17:V17"/>
    <mergeCell ref="A7:F7"/>
    <mergeCell ref="G7:AX7"/>
    <mergeCell ref="AR16:AX16"/>
    <mergeCell ref="A8:F8"/>
    <mergeCell ref="G8:AX8"/>
    <mergeCell ref="A4:F4"/>
    <mergeCell ref="G4:X4"/>
    <mergeCell ref="Y4:AD4"/>
    <mergeCell ref="AE4:AP4"/>
    <mergeCell ref="AQ4:AX4"/>
    <mergeCell ref="AK13:AQ13"/>
    <mergeCell ref="AR13:AX13"/>
    <mergeCell ref="AJ1:AP1"/>
    <mergeCell ref="AQ1:AX1"/>
    <mergeCell ref="A2:AN2"/>
    <mergeCell ref="AO2:AX2"/>
    <mergeCell ref="A3:F3"/>
    <mergeCell ref="G3:X3"/>
    <mergeCell ref="Y3:AD3"/>
    <mergeCell ref="AE3:AP3"/>
    <mergeCell ref="W12:AC12"/>
    <mergeCell ref="AD12:AJ12"/>
    <mergeCell ref="I13:O13"/>
    <mergeCell ref="P13:V13"/>
    <mergeCell ref="W13:AC13"/>
    <mergeCell ref="AD13:AJ13"/>
    <mergeCell ref="W11:AC11"/>
    <mergeCell ref="AD11:AJ11"/>
    <mergeCell ref="A5:F5"/>
    <mergeCell ref="P16:V16"/>
    <mergeCell ref="W16:AC16"/>
    <mergeCell ref="AD16:AJ16"/>
    <mergeCell ref="AK16:AQ16"/>
    <mergeCell ref="G19:X19"/>
    <mergeCell ref="Y19:AA19"/>
    <mergeCell ref="AB19:AD19"/>
    <mergeCell ref="AE19:AI19"/>
    <mergeCell ref="G18:O18"/>
    <mergeCell ref="P18:V18"/>
    <mergeCell ref="W18:AC18"/>
    <mergeCell ref="AD18:AJ18"/>
    <mergeCell ref="AQ3:AX3"/>
    <mergeCell ref="G5:X5"/>
    <mergeCell ref="Y5:AD5"/>
    <mergeCell ref="AE5:AX5"/>
    <mergeCell ref="AE6:AX6"/>
    <mergeCell ref="AB20:AD20"/>
    <mergeCell ref="AE20:AI20"/>
    <mergeCell ref="Y25:AA25"/>
    <mergeCell ref="AB25:AD25"/>
    <mergeCell ref="AE25:AI25"/>
    <mergeCell ref="AJ25:AN25"/>
    <mergeCell ref="AB23:AD23"/>
    <mergeCell ref="AE23:AI23"/>
    <mergeCell ref="AJ23:AN23"/>
    <mergeCell ref="AJ19:AN19"/>
    <mergeCell ref="AT25:AX25"/>
    <mergeCell ref="AT23:AX23"/>
    <mergeCell ref="Y24:AA24"/>
    <mergeCell ref="AB24:AD24"/>
    <mergeCell ref="AT24:AX24"/>
    <mergeCell ref="AO25:AS25"/>
    <mergeCell ref="AO23:AS23"/>
    <mergeCell ref="AO19:AS19"/>
    <mergeCell ref="AT19:AX19"/>
    <mergeCell ref="AT32:AX32"/>
    <mergeCell ref="Y33:AA33"/>
    <mergeCell ref="AB33:AD33"/>
    <mergeCell ref="AO29:AS29"/>
    <mergeCell ref="AE31:AI31"/>
    <mergeCell ref="AJ31:AN31"/>
    <mergeCell ref="AO31:AS31"/>
    <mergeCell ref="AT31:AX31"/>
    <mergeCell ref="AT26:AX26"/>
    <mergeCell ref="Y26:AA26"/>
    <mergeCell ref="AB26:AD26"/>
    <mergeCell ref="AE26:AI26"/>
    <mergeCell ref="AJ26:AN26"/>
    <mergeCell ref="AO26:AS26"/>
    <mergeCell ref="Y29:AA29"/>
    <mergeCell ref="AJ29:AN29"/>
    <mergeCell ref="AT29:AX29"/>
    <mergeCell ref="AO30:AS30"/>
    <mergeCell ref="AT30:AX30"/>
    <mergeCell ref="G34:X35"/>
    <mergeCell ref="Y34:AA34"/>
    <mergeCell ref="AB34:AD34"/>
    <mergeCell ref="AE34:AI34"/>
    <mergeCell ref="AJ34:AN34"/>
    <mergeCell ref="AO34:AS34"/>
    <mergeCell ref="AT34:AX34"/>
    <mergeCell ref="Y35:AA35"/>
    <mergeCell ref="AB35:AD35"/>
    <mergeCell ref="AE35:AI35"/>
    <mergeCell ref="AJ35:AN35"/>
    <mergeCell ref="AO35:AS35"/>
    <mergeCell ref="AT35:AX35"/>
    <mergeCell ref="A31:F35"/>
    <mergeCell ref="AE33:AI33"/>
    <mergeCell ref="AJ33:AN33"/>
    <mergeCell ref="AO33:AS33"/>
    <mergeCell ref="AT33:AX33"/>
    <mergeCell ref="AE29:AI29"/>
    <mergeCell ref="L38:Q38"/>
    <mergeCell ref="R38:W38"/>
    <mergeCell ref="X38:AX38"/>
    <mergeCell ref="G32:X33"/>
    <mergeCell ref="Y32:AA32"/>
    <mergeCell ref="AB32:AD32"/>
    <mergeCell ref="AE32:AI32"/>
    <mergeCell ref="AJ32:AN32"/>
    <mergeCell ref="AO32:AS32"/>
    <mergeCell ref="Y30:AA30"/>
    <mergeCell ref="AB30:AD30"/>
    <mergeCell ref="AE30:AI30"/>
    <mergeCell ref="AJ30:AN30"/>
    <mergeCell ref="A26:F30"/>
    <mergeCell ref="AT28:AX28"/>
    <mergeCell ref="G31:X31"/>
    <mergeCell ref="Y31:AA31"/>
    <mergeCell ref="AB31:AD31"/>
    <mergeCell ref="A36:B41"/>
    <mergeCell ref="C36:K36"/>
    <mergeCell ref="L36:Q36"/>
    <mergeCell ref="R36:W36"/>
    <mergeCell ref="X36:AX36"/>
    <mergeCell ref="C37:K37"/>
    <mergeCell ref="L37:Q37"/>
    <mergeCell ref="R37:W37"/>
    <mergeCell ref="X37:AX37"/>
    <mergeCell ref="C38:K38"/>
    <mergeCell ref="C39:K39"/>
    <mergeCell ref="L39:Q39"/>
    <mergeCell ref="R39:W39"/>
    <mergeCell ref="X39:AX39"/>
    <mergeCell ref="C47:AC47"/>
    <mergeCell ref="AD47:AF47"/>
    <mergeCell ref="C52:AC52"/>
    <mergeCell ref="AD52:AF52"/>
    <mergeCell ref="C53:AC53"/>
    <mergeCell ref="AD53:AF53"/>
    <mergeCell ref="C40:K40"/>
    <mergeCell ref="L40:Q40"/>
    <mergeCell ref="R40:W40"/>
    <mergeCell ref="X40:AX40"/>
    <mergeCell ref="C41:K41"/>
    <mergeCell ref="L41:Q41"/>
    <mergeCell ref="R41:W41"/>
    <mergeCell ref="X41:AX41"/>
    <mergeCell ref="AD44:AF44"/>
    <mergeCell ref="AG44:AX44"/>
    <mergeCell ref="A45:B47"/>
    <mergeCell ref="C45:AC45"/>
    <mergeCell ref="A54:B56"/>
    <mergeCell ref="C54:AC54"/>
    <mergeCell ref="AD54:AF54"/>
    <mergeCell ref="AG54:AX56"/>
    <mergeCell ref="C55:AC55"/>
    <mergeCell ref="AD55:AF55"/>
    <mergeCell ref="C56:AC56"/>
    <mergeCell ref="AD56:AF56"/>
    <mergeCell ref="A48:B53"/>
    <mergeCell ref="C48:AC48"/>
    <mergeCell ref="AD48:AF48"/>
    <mergeCell ref="AG48:AX53"/>
    <mergeCell ref="C49:AC49"/>
    <mergeCell ref="AD49:AF49"/>
    <mergeCell ref="C50:AC50"/>
    <mergeCell ref="AD50:AF50"/>
    <mergeCell ref="C51:AC51"/>
    <mergeCell ref="AD51:AF51"/>
    <mergeCell ref="AD45:AF45"/>
    <mergeCell ref="AG45:AX47"/>
    <mergeCell ref="C46:AC46"/>
    <mergeCell ref="AD46:AF46"/>
    <mergeCell ref="C58:F58"/>
    <mergeCell ref="G58:S58"/>
    <mergeCell ref="T58:AF58"/>
    <mergeCell ref="C59:F59"/>
    <mergeCell ref="G59:S59"/>
    <mergeCell ref="T59:AF59"/>
    <mergeCell ref="C60:F60"/>
    <mergeCell ref="G60:S60"/>
    <mergeCell ref="T60:AF60"/>
    <mergeCell ref="A61:B62"/>
    <mergeCell ref="C61:F61"/>
    <mergeCell ref="G61:AX61"/>
    <mergeCell ref="C62:F62"/>
    <mergeCell ref="G62:AX62"/>
    <mergeCell ref="A57:B60"/>
    <mergeCell ref="C57:AC57"/>
    <mergeCell ref="AI72:AP72"/>
    <mergeCell ref="AQ72:AX72"/>
    <mergeCell ref="A63:AX63"/>
    <mergeCell ref="A64:AX64"/>
    <mergeCell ref="A65:AX65"/>
    <mergeCell ref="A66:E66"/>
    <mergeCell ref="F66:AX66"/>
    <mergeCell ref="A67:AX67"/>
    <mergeCell ref="A68:E68"/>
    <mergeCell ref="F68:AX68"/>
    <mergeCell ref="A69:AX69"/>
    <mergeCell ref="A70:AX70"/>
    <mergeCell ref="A71:AX71"/>
    <mergeCell ref="A72:B72"/>
    <mergeCell ref="C72:J72"/>
    <mergeCell ref="K72:R72"/>
    <mergeCell ref="S72:Z72"/>
    <mergeCell ref="AT20:AX20"/>
    <mergeCell ref="Y21:AA21"/>
    <mergeCell ref="AB21:AD21"/>
    <mergeCell ref="AE21:AI21"/>
    <mergeCell ref="AJ21:AN21"/>
    <mergeCell ref="AO21:AS21"/>
    <mergeCell ref="AT21:AX21"/>
    <mergeCell ref="AJ20:AN20"/>
    <mergeCell ref="AO20:AS20"/>
    <mergeCell ref="G29:X30"/>
    <mergeCell ref="AB29:AD29"/>
    <mergeCell ref="AA72:AH72"/>
    <mergeCell ref="Y22:AA22"/>
    <mergeCell ref="AB22:AD22"/>
    <mergeCell ref="AE22:AI22"/>
    <mergeCell ref="AJ22:AN22"/>
    <mergeCell ref="AO22:AS22"/>
    <mergeCell ref="AT22:AX22"/>
    <mergeCell ref="AJ27:AN27"/>
    <mergeCell ref="AO27:AS27"/>
    <mergeCell ref="AT27:AX27"/>
    <mergeCell ref="Y28:AA28"/>
    <mergeCell ref="AB28:AD28"/>
    <mergeCell ref="AE28:AI28"/>
    <mergeCell ref="AJ28:AN28"/>
    <mergeCell ref="AO28:AS28"/>
    <mergeCell ref="AD57:AF57"/>
    <mergeCell ref="AG57:AX60"/>
    <mergeCell ref="A43:AX43"/>
    <mergeCell ref="C44:AC44"/>
    <mergeCell ref="G26:X26"/>
    <mergeCell ref="G23:X25"/>
    <mergeCell ref="Y23:AA23"/>
    <mergeCell ref="AE24:AI24"/>
    <mergeCell ref="AJ24:AN24"/>
    <mergeCell ref="AO24:AS24"/>
    <mergeCell ref="G20:X22"/>
    <mergeCell ref="Y20:AA20"/>
    <mergeCell ref="G27:X28"/>
    <mergeCell ref="Y27:AA27"/>
    <mergeCell ref="AB27:AD27"/>
    <mergeCell ref="AE27:AI27"/>
  </mergeCells>
  <phoneticPr fontId="3"/>
  <pageMargins left="0.62992125984251968" right="0.39370078740157483" top="0.59055118110236227" bottom="0.39370078740157483" header="0.51181102362204722" footer="0.51181102362204722"/>
  <pageSetup paperSize="9" scale="68" fitToHeight="4" orientation="portrait" horizontalDpi="4294967292" r:id="rId1"/>
  <headerFooter alignWithMargins="0">
    <oddFooter>&amp;C&amp;P</oddFooter>
  </headerFooter>
  <rowBreaks count="1" manualBreakCount="1">
    <brk id="41" max="4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C67"/>
  <sheetViews>
    <sheetView view="pageBreakPreview" zoomScaleNormal="75" zoomScaleSheetLayoutView="100"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938" t="str">
        <f ca="1">RIGHT(CELL("filename",AQ1),LEN(CELL("filename",AQ1))-FIND("]",CELL("filename",AQ1)))</f>
        <v>208</v>
      </c>
      <c r="AR1" s="938"/>
      <c r="AS1" s="938"/>
      <c r="AT1" s="938"/>
      <c r="AU1" s="938"/>
      <c r="AV1" s="938"/>
      <c r="AW1" s="938"/>
      <c r="AX1" s="938"/>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939" t="s">
        <v>343</v>
      </c>
      <c r="H3" s="940"/>
      <c r="I3" s="940"/>
      <c r="J3" s="940"/>
      <c r="K3" s="940"/>
      <c r="L3" s="940"/>
      <c r="M3" s="940"/>
      <c r="N3" s="940"/>
      <c r="O3" s="940"/>
      <c r="P3" s="940"/>
      <c r="Q3" s="940"/>
      <c r="R3" s="940"/>
      <c r="S3" s="940"/>
      <c r="T3" s="940"/>
      <c r="U3" s="940"/>
      <c r="V3" s="940"/>
      <c r="W3" s="940"/>
      <c r="X3" s="940"/>
      <c r="Y3" s="60" t="s">
        <v>245</v>
      </c>
      <c r="Z3" s="61"/>
      <c r="AA3" s="61"/>
      <c r="AB3" s="61"/>
      <c r="AC3" s="61"/>
      <c r="AD3" s="62"/>
      <c r="AE3" s="844" t="s">
        <v>305</v>
      </c>
      <c r="AF3" s="61"/>
      <c r="AG3" s="61"/>
      <c r="AH3" s="61"/>
      <c r="AI3" s="61"/>
      <c r="AJ3" s="61"/>
      <c r="AK3" s="61"/>
      <c r="AL3" s="61"/>
      <c r="AM3" s="61"/>
      <c r="AN3" s="61"/>
      <c r="AO3" s="61"/>
      <c r="AP3" s="62"/>
      <c r="AQ3" s="66" t="s">
        <v>8</v>
      </c>
      <c r="AR3" s="61"/>
      <c r="AS3" s="61"/>
      <c r="AT3" s="61"/>
      <c r="AU3" s="61"/>
      <c r="AV3" s="61"/>
      <c r="AW3" s="61"/>
      <c r="AX3" s="67"/>
    </row>
    <row r="4" spans="1:50" ht="30" customHeight="1">
      <c r="A4" s="84" t="s">
        <v>9</v>
      </c>
      <c r="B4" s="85"/>
      <c r="C4" s="85"/>
      <c r="D4" s="85"/>
      <c r="E4" s="85"/>
      <c r="F4" s="86"/>
      <c r="G4" s="845" t="s">
        <v>342</v>
      </c>
      <c r="H4" s="846"/>
      <c r="I4" s="846"/>
      <c r="J4" s="846"/>
      <c r="K4" s="846"/>
      <c r="L4" s="846"/>
      <c r="M4" s="846"/>
      <c r="N4" s="846"/>
      <c r="O4" s="846"/>
      <c r="P4" s="846"/>
      <c r="Q4" s="846"/>
      <c r="R4" s="846"/>
      <c r="S4" s="846"/>
      <c r="T4" s="846"/>
      <c r="U4" s="846"/>
      <c r="V4" s="74"/>
      <c r="W4" s="74"/>
      <c r="X4" s="74"/>
      <c r="Y4" s="90" t="s">
        <v>11</v>
      </c>
      <c r="Z4" s="91"/>
      <c r="AA4" s="91"/>
      <c r="AB4" s="91"/>
      <c r="AC4" s="91"/>
      <c r="AD4" s="92"/>
      <c r="AE4" s="91" t="s">
        <v>303</v>
      </c>
      <c r="AF4" s="91"/>
      <c r="AG4" s="91"/>
      <c r="AH4" s="91"/>
      <c r="AI4" s="91"/>
      <c r="AJ4" s="91"/>
      <c r="AK4" s="91"/>
      <c r="AL4" s="91"/>
      <c r="AM4" s="91"/>
      <c r="AN4" s="91"/>
      <c r="AO4" s="91"/>
      <c r="AP4" s="92"/>
      <c r="AQ4" s="457" t="s">
        <v>302</v>
      </c>
      <c r="AR4" s="458"/>
      <c r="AS4" s="458"/>
      <c r="AT4" s="458"/>
      <c r="AU4" s="458"/>
      <c r="AV4" s="458"/>
      <c r="AW4" s="458"/>
      <c r="AX4" s="459"/>
    </row>
    <row r="5" spans="1:50" ht="30" customHeight="1">
      <c r="A5" s="99" t="s">
        <v>14</v>
      </c>
      <c r="B5" s="100"/>
      <c r="C5" s="100"/>
      <c r="D5" s="100"/>
      <c r="E5" s="100"/>
      <c r="F5" s="100"/>
      <c r="G5" s="847" t="s">
        <v>301</v>
      </c>
      <c r="H5" s="74"/>
      <c r="I5" s="74"/>
      <c r="J5" s="74"/>
      <c r="K5" s="74"/>
      <c r="L5" s="74"/>
      <c r="M5" s="74"/>
      <c r="N5" s="74"/>
      <c r="O5" s="74"/>
      <c r="P5" s="74"/>
      <c r="Q5" s="74"/>
      <c r="R5" s="74"/>
      <c r="S5" s="74"/>
      <c r="T5" s="74"/>
      <c r="U5" s="74"/>
      <c r="V5" s="74"/>
      <c r="W5" s="74"/>
      <c r="X5" s="74"/>
      <c r="Y5" s="103" t="s">
        <v>16</v>
      </c>
      <c r="Z5" s="104"/>
      <c r="AA5" s="104"/>
      <c r="AB5" s="104"/>
      <c r="AC5" s="104"/>
      <c r="AD5" s="105"/>
      <c r="AE5" s="460" t="s">
        <v>160</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300</v>
      </c>
      <c r="H6" s="450"/>
      <c r="I6" s="450"/>
      <c r="J6" s="450"/>
      <c r="K6" s="450"/>
      <c r="L6" s="450"/>
      <c r="M6" s="450"/>
      <c r="N6" s="450"/>
      <c r="O6" s="450"/>
      <c r="P6" s="450"/>
      <c r="Q6" s="450"/>
      <c r="R6" s="450"/>
      <c r="S6" s="450"/>
      <c r="T6" s="450"/>
      <c r="U6" s="450"/>
      <c r="V6" s="451"/>
      <c r="W6" s="451"/>
      <c r="X6" s="451"/>
      <c r="Y6" s="73" t="s">
        <v>238</v>
      </c>
      <c r="Z6" s="74"/>
      <c r="AA6" s="74"/>
      <c r="AB6" s="74"/>
      <c r="AC6" s="74"/>
      <c r="AD6" s="75"/>
      <c r="AE6" s="935" t="s">
        <v>341</v>
      </c>
      <c r="AF6" s="936"/>
      <c r="AG6" s="936"/>
      <c r="AH6" s="936"/>
      <c r="AI6" s="936"/>
      <c r="AJ6" s="936"/>
      <c r="AK6" s="936"/>
      <c r="AL6" s="936"/>
      <c r="AM6" s="936"/>
      <c r="AN6" s="936"/>
      <c r="AO6" s="936"/>
      <c r="AP6" s="936"/>
      <c r="AQ6" s="936"/>
      <c r="AR6" s="936"/>
      <c r="AS6" s="936"/>
      <c r="AT6" s="936"/>
      <c r="AU6" s="936"/>
      <c r="AV6" s="936"/>
      <c r="AW6" s="936"/>
      <c r="AX6" s="937"/>
    </row>
    <row r="7" spans="1:50" ht="103.7" customHeight="1">
      <c r="A7" s="79" t="s">
        <v>22</v>
      </c>
      <c r="B7" s="80"/>
      <c r="C7" s="80"/>
      <c r="D7" s="80"/>
      <c r="E7" s="80"/>
      <c r="F7" s="80"/>
      <c r="G7" s="562" t="s">
        <v>340</v>
      </c>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2"/>
    </row>
    <row r="8" spans="1:50" ht="137.25" customHeight="1">
      <c r="A8" s="79" t="s">
        <v>24</v>
      </c>
      <c r="B8" s="80"/>
      <c r="C8" s="80"/>
      <c r="D8" s="80"/>
      <c r="E8" s="80"/>
      <c r="F8" s="80"/>
      <c r="G8" s="562" t="s">
        <v>339</v>
      </c>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2"/>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142">
        <v>139</v>
      </c>
      <c r="Q11" s="142"/>
      <c r="R11" s="142"/>
      <c r="S11" s="142"/>
      <c r="T11" s="142"/>
      <c r="U11" s="142"/>
      <c r="V11" s="142"/>
      <c r="W11" s="142">
        <v>128</v>
      </c>
      <c r="X11" s="142"/>
      <c r="Y11" s="142"/>
      <c r="Z11" s="142"/>
      <c r="AA11" s="142"/>
      <c r="AB11" s="142"/>
      <c r="AC11" s="142"/>
      <c r="AD11" s="142">
        <v>125</v>
      </c>
      <c r="AE11" s="142"/>
      <c r="AF11" s="142"/>
      <c r="AG11" s="142"/>
      <c r="AH11" s="142"/>
      <c r="AI11" s="142"/>
      <c r="AJ11" s="142"/>
      <c r="AK11" s="142">
        <v>145</v>
      </c>
      <c r="AL11" s="142"/>
      <c r="AM11" s="142"/>
      <c r="AN11" s="142"/>
      <c r="AO11" s="142"/>
      <c r="AP11" s="142"/>
      <c r="AQ11" s="142"/>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848">
        <v>-47</v>
      </c>
      <c r="Q12" s="848"/>
      <c r="R12" s="848"/>
      <c r="S12" s="848"/>
      <c r="T12" s="848"/>
      <c r="U12" s="848"/>
      <c r="V12" s="848"/>
      <c r="W12" s="848" t="s">
        <v>254</v>
      </c>
      <c r="X12" s="848"/>
      <c r="Y12" s="848"/>
      <c r="Z12" s="848"/>
      <c r="AA12" s="848"/>
      <c r="AB12" s="848"/>
      <c r="AC12" s="848"/>
      <c r="AD12" s="157" t="s">
        <v>254</v>
      </c>
      <c r="AE12" s="157"/>
      <c r="AF12" s="157"/>
      <c r="AG12" s="157"/>
      <c r="AH12" s="157"/>
      <c r="AI12" s="157"/>
      <c r="AJ12" s="157"/>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849">
        <v>93</v>
      </c>
      <c r="Q16" s="165"/>
      <c r="R16" s="165"/>
      <c r="S16" s="165"/>
      <c r="T16" s="165"/>
      <c r="U16" s="165"/>
      <c r="V16" s="165"/>
      <c r="W16" s="165">
        <f>W11</f>
        <v>128</v>
      </c>
      <c r="X16" s="165"/>
      <c r="Y16" s="165"/>
      <c r="Z16" s="165"/>
      <c r="AA16" s="165"/>
      <c r="AB16" s="165"/>
      <c r="AC16" s="165"/>
      <c r="AD16" s="165">
        <f>AD11</f>
        <v>125</v>
      </c>
      <c r="AE16" s="165"/>
      <c r="AF16" s="165"/>
      <c r="AG16" s="165"/>
      <c r="AH16" s="165"/>
      <c r="AI16" s="165"/>
      <c r="AJ16" s="165"/>
      <c r="AK16" s="165">
        <v>145</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850">
        <f>P16</f>
        <v>93</v>
      </c>
      <c r="Q17" s="169"/>
      <c r="R17" s="169"/>
      <c r="S17" s="169"/>
      <c r="T17" s="169"/>
      <c r="U17" s="169"/>
      <c r="V17" s="169"/>
      <c r="W17" s="169">
        <f>W16</f>
        <v>128</v>
      </c>
      <c r="X17" s="169"/>
      <c r="Y17" s="169"/>
      <c r="Z17" s="169"/>
      <c r="AA17" s="169"/>
      <c r="AB17" s="169"/>
      <c r="AC17" s="169"/>
      <c r="AD17" s="169">
        <f>AD16</f>
        <v>125</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P17/P16</f>
        <v>1</v>
      </c>
      <c r="Q18" s="470"/>
      <c r="R18" s="470"/>
      <c r="S18" s="470"/>
      <c r="T18" s="470"/>
      <c r="U18" s="470"/>
      <c r="V18" s="470"/>
      <c r="W18" s="470">
        <f>W17/W16</f>
        <v>1</v>
      </c>
      <c r="X18" s="470"/>
      <c r="Y18" s="470"/>
      <c r="Z18" s="470"/>
      <c r="AA18" s="470"/>
      <c r="AB18" s="470"/>
      <c r="AC18" s="470"/>
      <c r="AD18" s="470">
        <f>AD17/AD16</f>
        <v>1</v>
      </c>
      <c r="AE18" s="470"/>
      <c r="AF18" s="470"/>
      <c r="AG18" s="470"/>
      <c r="AH18" s="470"/>
      <c r="AI18" s="470"/>
      <c r="AJ18" s="470"/>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477" t="s">
        <v>297</v>
      </c>
      <c r="H20" s="478"/>
      <c r="I20" s="478"/>
      <c r="J20" s="478"/>
      <c r="K20" s="478"/>
      <c r="L20" s="478"/>
      <c r="M20" s="478"/>
      <c r="N20" s="478"/>
      <c r="O20" s="478"/>
      <c r="P20" s="478"/>
      <c r="Q20" s="478"/>
      <c r="R20" s="478"/>
      <c r="S20" s="478"/>
      <c r="T20" s="478"/>
      <c r="U20" s="478"/>
      <c r="V20" s="478"/>
      <c r="W20" s="478"/>
      <c r="X20" s="479"/>
      <c r="Y20" s="204" t="s">
        <v>49</v>
      </c>
      <c r="Z20" s="205"/>
      <c r="AA20" s="206"/>
      <c r="AB20" s="941"/>
      <c r="AC20" s="941"/>
      <c r="AD20" s="941"/>
      <c r="AE20" s="169" t="s">
        <v>296</v>
      </c>
      <c r="AF20" s="169"/>
      <c r="AG20" s="169"/>
      <c r="AH20" s="169"/>
      <c r="AI20" s="169"/>
      <c r="AJ20" s="169" t="s">
        <v>295</v>
      </c>
      <c r="AK20" s="169"/>
      <c r="AL20" s="169"/>
      <c r="AM20" s="169"/>
      <c r="AN20" s="169"/>
      <c r="AO20" s="169" t="s">
        <v>295</v>
      </c>
      <c r="AP20" s="169"/>
      <c r="AQ20" s="169"/>
      <c r="AR20" s="169"/>
      <c r="AS20" s="169"/>
      <c r="AT20" s="170"/>
      <c r="AU20" s="170"/>
      <c r="AV20" s="170"/>
      <c r="AW20" s="170"/>
      <c r="AX20" s="171"/>
    </row>
    <row r="21" spans="1:55" ht="23.85" customHeight="1">
      <c r="A21" s="180"/>
      <c r="B21" s="181"/>
      <c r="C21" s="181"/>
      <c r="D21" s="181"/>
      <c r="E21" s="181"/>
      <c r="F21" s="182"/>
      <c r="G21" s="480"/>
      <c r="H21" s="481"/>
      <c r="I21" s="481"/>
      <c r="J21" s="481"/>
      <c r="K21" s="481"/>
      <c r="L21" s="481"/>
      <c r="M21" s="481"/>
      <c r="N21" s="481"/>
      <c r="O21" s="481"/>
      <c r="P21" s="481"/>
      <c r="Q21" s="481"/>
      <c r="R21" s="481"/>
      <c r="S21" s="481"/>
      <c r="T21" s="481"/>
      <c r="U21" s="481"/>
      <c r="V21" s="481"/>
      <c r="W21" s="481"/>
      <c r="X21" s="482"/>
      <c r="Y21" s="128" t="s">
        <v>51</v>
      </c>
      <c r="Z21" s="129"/>
      <c r="AA21" s="130"/>
      <c r="AB21" s="188"/>
      <c r="AC21" s="188"/>
      <c r="AD21" s="188"/>
      <c r="AE21" s="188">
        <v>193</v>
      </c>
      <c r="AF21" s="188"/>
      <c r="AG21" s="188"/>
      <c r="AH21" s="188"/>
      <c r="AI21" s="188"/>
      <c r="AJ21" s="188">
        <v>195</v>
      </c>
      <c r="AK21" s="188"/>
      <c r="AL21" s="188"/>
      <c r="AM21" s="188"/>
      <c r="AN21" s="188"/>
      <c r="AO21" s="188">
        <v>195</v>
      </c>
      <c r="AP21" s="188"/>
      <c r="AQ21" s="188"/>
      <c r="AR21" s="188"/>
      <c r="AS21" s="188"/>
      <c r="AT21" s="169">
        <v>195</v>
      </c>
      <c r="AU21" s="169"/>
      <c r="AV21" s="169"/>
      <c r="AW21" s="169"/>
      <c r="AX21" s="189"/>
    </row>
    <row r="22" spans="1:55" ht="32.25" customHeight="1">
      <c r="A22" s="180"/>
      <c r="B22" s="181"/>
      <c r="C22" s="181"/>
      <c r="D22" s="181"/>
      <c r="E22" s="181"/>
      <c r="F22" s="182"/>
      <c r="G22" s="483"/>
      <c r="H22" s="484"/>
      <c r="I22" s="484"/>
      <c r="J22" s="484"/>
      <c r="K22" s="484"/>
      <c r="L22" s="484"/>
      <c r="M22" s="484"/>
      <c r="N22" s="484"/>
      <c r="O22" s="484"/>
      <c r="P22" s="484"/>
      <c r="Q22" s="484"/>
      <c r="R22" s="484"/>
      <c r="S22" s="484"/>
      <c r="T22" s="484"/>
      <c r="U22" s="484"/>
      <c r="V22" s="484"/>
      <c r="W22" s="484"/>
      <c r="X22" s="485"/>
      <c r="Y22" s="128" t="s">
        <v>52</v>
      </c>
      <c r="Z22" s="129"/>
      <c r="AA22" s="130"/>
      <c r="AB22" s="188" t="s">
        <v>199</v>
      </c>
      <c r="AC22" s="188"/>
      <c r="AD22" s="188"/>
      <c r="AE22" s="188">
        <v>100</v>
      </c>
      <c r="AF22" s="188"/>
      <c r="AG22" s="188"/>
      <c r="AH22" s="188"/>
      <c r="AI22" s="188"/>
      <c r="AJ22" s="188">
        <v>100</v>
      </c>
      <c r="AK22" s="188"/>
      <c r="AL22" s="188"/>
      <c r="AM22" s="188"/>
      <c r="AN22" s="188"/>
      <c r="AO22" s="188">
        <v>100</v>
      </c>
      <c r="AP22" s="188"/>
      <c r="AQ22" s="188"/>
      <c r="AR22" s="188"/>
      <c r="AS22" s="188"/>
      <c r="AT22" s="812"/>
      <c r="AU22" s="812"/>
      <c r="AV22" s="812"/>
      <c r="AW22" s="812"/>
      <c r="AX22" s="813"/>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745" t="s">
        <v>294</v>
      </c>
      <c r="H24" s="683"/>
      <c r="I24" s="683"/>
      <c r="J24" s="683"/>
      <c r="K24" s="683"/>
      <c r="L24" s="683"/>
      <c r="M24" s="683"/>
      <c r="N24" s="683"/>
      <c r="O24" s="683"/>
      <c r="P24" s="683"/>
      <c r="Q24" s="683"/>
      <c r="R24" s="683"/>
      <c r="S24" s="683"/>
      <c r="T24" s="683"/>
      <c r="U24" s="683"/>
      <c r="V24" s="683"/>
      <c r="W24" s="683"/>
      <c r="X24" s="731"/>
      <c r="Y24" s="226" t="s">
        <v>58</v>
      </c>
      <c r="Z24" s="227"/>
      <c r="AA24" s="228"/>
      <c r="AB24" s="229"/>
      <c r="AC24" s="227"/>
      <c r="AD24" s="228"/>
      <c r="AE24" s="190">
        <v>4</v>
      </c>
      <c r="AF24" s="190"/>
      <c r="AG24" s="190"/>
      <c r="AH24" s="190"/>
      <c r="AI24" s="190"/>
      <c r="AJ24" s="173">
        <v>3</v>
      </c>
      <c r="AK24" s="173"/>
      <c r="AL24" s="173"/>
      <c r="AM24" s="173"/>
      <c r="AN24" s="173"/>
      <c r="AO24" s="173">
        <v>3</v>
      </c>
      <c r="AP24" s="173"/>
      <c r="AQ24" s="173"/>
      <c r="AR24" s="173"/>
      <c r="AS24" s="173"/>
      <c r="AT24" s="234" t="s">
        <v>197</v>
      </c>
      <c r="AU24" s="74"/>
      <c r="AV24" s="74"/>
      <c r="AW24" s="74"/>
      <c r="AX24" s="265"/>
      <c r="AY24" s="2"/>
      <c r="AZ24" s="3"/>
      <c r="BA24" s="3"/>
      <c r="BB24" s="3"/>
      <c r="BC24" s="3"/>
    </row>
    <row r="25" spans="1:55" ht="32.25" customHeight="1">
      <c r="A25" s="246"/>
      <c r="B25" s="247"/>
      <c r="C25" s="247"/>
      <c r="D25" s="247"/>
      <c r="E25" s="247"/>
      <c r="F25" s="248"/>
      <c r="G25" s="734"/>
      <c r="H25" s="674"/>
      <c r="I25" s="674"/>
      <c r="J25" s="674"/>
      <c r="K25" s="674"/>
      <c r="L25" s="674"/>
      <c r="M25" s="674"/>
      <c r="N25" s="674"/>
      <c r="O25" s="674"/>
      <c r="P25" s="674"/>
      <c r="Q25" s="674"/>
      <c r="R25" s="674"/>
      <c r="S25" s="674"/>
      <c r="T25" s="674"/>
      <c r="U25" s="674"/>
      <c r="V25" s="674"/>
      <c r="W25" s="674"/>
      <c r="X25" s="735"/>
      <c r="Y25" s="230" t="s">
        <v>61</v>
      </c>
      <c r="Z25" s="231"/>
      <c r="AA25" s="232"/>
      <c r="AB25" s="233"/>
      <c r="AC25" s="231"/>
      <c r="AD25" s="232"/>
      <c r="AE25" s="234">
        <v>3</v>
      </c>
      <c r="AF25" s="74"/>
      <c r="AG25" s="74"/>
      <c r="AH25" s="74"/>
      <c r="AI25" s="75"/>
      <c r="AJ25" s="235">
        <v>3</v>
      </c>
      <c r="AK25" s="236"/>
      <c r="AL25" s="236"/>
      <c r="AM25" s="236"/>
      <c r="AN25" s="237"/>
      <c r="AO25" s="235">
        <v>3</v>
      </c>
      <c r="AP25" s="236"/>
      <c r="AQ25" s="236"/>
      <c r="AR25" s="236"/>
      <c r="AS25" s="237"/>
      <c r="AT25" s="235">
        <v>3</v>
      </c>
      <c r="AU25" s="236"/>
      <c r="AV25" s="236"/>
      <c r="AW25" s="236"/>
      <c r="AX25" s="266"/>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293</v>
      </c>
      <c r="H27" s="527"/>
      <c r="I27" s="527"/>
      <c r="J27" s="527"/>
      <c r="K27" s="527"/>
      <c r="L27" s="527"/>
      <c r="M27" s="527"/>
      <c r="N27" s="527"/>
      <c r="O27" s="527"/>
      <c r="P27" s="527"/>
      <c r="Q27" s="527"/>
      <c r="R27" s="527"/>
      <c r="S27" s="527"/>
      <c r="T27" s="527"/>
      <c r="U27" s="527"/>
      <c r="V27" s="527"/>
      <c r="W27" s="527"/>
      <c r="X27" s="527"/>
      <c r="Y27" s="261" t="s">
        <v>62</v>
      </c>
      <c r="Z27" s="262"/>
      <c r="AA27" s="263"/>
      <c r="AB27" s="502" t="s">
        <v>292</v>
      </c>
      <c r="AC27" s="503"/>
      <c r="AD27" s="532"/>
      <c r="AE27" s="502">
        <v>48.2</v>
      </c>
      <c r="AF27" s="503"/>
      <c r="AG27" s="503"/>
      <c r="AH27" s="503"/>
      <c r="AI27" s="532"/>
      <c r="AJ27" s="502">
        <v>65.599999999999994</v>
      </c>
      <c r="AK27" s="503"/>
      <c r="AL27" s="503"/>
      <c r="AM27" s="503"/>
      <c r="AN27" s="532"/>
      <c r="AO27" s="502">
        <v>64.099999999999994</v>
      </c>
      <c r="AP27" s="503"/>
      <c r="AQ27" s="503"/>
      <c r="AR27" s="503"/>
      <c r="AS27" s="532"/>
      <c r="AT27" s="502">
        <v>74.400000000000006</v>
      </c>
      <c r="AU27" s="503"/>
      <c r="AV27" s="503"/>
      <c r="AW27" s="503"/>
      <c r="AX27" s="504"/>
    </row>
    <row r="28" spans="1:55" ht="47.1" customHeight="1">
      <c r="A28" s="214"/>
      <c r="B28" s="215"/>
      <c r="C28" s="215"/>
      <c r="D28" s="215"/>
      <c r="E28" s="215"/>
      <c r="F28" s="216"/>
      <c r="G28" s="942"/>
      <c r="H28" s="942"/>
      <c r="I28" s="942"/>
      <c r="J28" s="942"/>
      <c r="K28" s="942"/>
      <c r="L28" s="942"/>
      <c r="M28" s="942"/>
      <c r="N28" s="942"/>
      <c r="O28" s="942"/>
      <c r="P28" s="942"/>
      <c r="Q28" s="942"/>
      <c r="R28" s="942"/>
      <c r="S28" s="942"/>
      <c r="T28" s="942"/>
      <c r="U28" s="942"/>
      <c r="V28" s="942"/>
      <c r="W28" s="942"/>
      <c r="X28" s="942"/>
      <c r="Y28" s="204" t="s">
        <v>66</v>
      </c>
      <c r="Z28" s="231"/>
      <c r="AA28" s="232"/>
      <c r="AB28" s="264" t="s">
        <v>193</v>
      </c>
      <c r="AC28" s="742"/>
      <c r="AD28" s="743"/>
      <c r="AE28" s="502" t="s">
        <v>338</v>
      </c>
      <c r="AF28" s="503"/>
      <c r="AG28" s="503"/>
      <c r="AH28" s="503"/>
      <c r="AI28" s="532"/>
      <c r="AJ28" s="502" t="s">
        <v>337</v>
      </c>
      <c r="AK28" s="503"/>
      <c r="AL28" s="503"/>
      <c r="AM28" s="503"/>
      <c r="AN28" s="532"/>
      <c r="AO28" s="502" t="s">
        <v>336</v>
      </c>
      <c r="AP28" s="503"/>
      <c r="AQ28" s="503"/>
      <c r="AR28" s="503"/>
      <c r="AS28" s="532"/>
      <c r="AT28" s="502" t="s">
        <v>335</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943" t="s">
        <v>334</v>
      </c>
      <c r="D30" s="944"/>
      <c r="E30" s="944"/>
      <c r="F30" s="944"/>
      <c r="G30" s="944"/>
      <c r="H30" s="944"/>
      <c r="I30" s="944"/>
      <c r="J30" s="944"/>
      <c r="K30" s="945"/>
      <c r="L30" s="142">
        <v>145</v>
      </c>
      <c r="M30" s="142"/>
      <c r="N30" s="142"/>
      <c r="O30" s="142"/>
      <c r="P30" s="142"/>
      <c r="Q30" s="142"/>
      <c r="R30" s="292"/>
      <c r="S30" s="292"/>
      <c r="T30" s="292"/>
      <c r="U30" s="292"/>
      <c r="V30" s="292"/>
      <c r="W30" s="29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854"/>
      <c r="D31" s="855"/>
      <c r="E31" s="855"/>
      <c r="F31" s="855"/>
      <c r="G31" s="855"/>
      <c r="H31" s="855"/>
      <c r="I31" s="855"/>
      <c r="J31" s="855"/>
      <c r="K31" s="856"/>
      <c r="L31" s="157"/>
      <c r="M31" s="157"/>
      <c r="N31" s="157"/>
      <c r="O31" s="157"/>
      <c r="P31" s="157"/>
      <c r="Q31" s="157"/>
      <c r="R31" s="267"/>
      <c r="S31" s="267"/>
      <c r="T31" s="267"/>
      <c r="U31" s="267"/>
      <c r="V31" s="267"/>
      <c r="W31" s="26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854"/>
      <c r="D32" s="855"/>
      <c r="E32" s="855"/>
      <c r="F32" s="855"/>
      <c r="G32" s="855"/>
      <c r="H32" s="855"/>
      <c r="I32" s="855"/>
      <c r="J32" s="855"/>
      <c r="K32" s="856"/>
      <c r="L32" s="157"/>
      <c r="M32" s="157"/>
      <c r="N32" s="157"/>
      <c r="O32" s="157"/>
      <c r="P32" s="157"/>
      <c r="Q32" s="157"/>
      <c r="R32" s="267"/>
      <c r="S32" s="267"/>
      <c r="T32" s="267"/>
      <c r="U32" s="267"/>
      <c r="V32" s="267"/>
      <c r="W32" s="26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854"/>
      <c r="D33" s="855"/>
      <c r="E33" s="855"/>
      <c r="F33" s="855"/>
      <c r="G33" s="855"/>
      <c r="H33" s="855"/>
      <c r="I33" s="855"/>
      <c r="J33" s="855"/>
      <c r="K33" s="856"/>
      <c r="L33" s="157"/>
      <c r="M33" s="157"/>
      <c r="N33" s="157"/>
      <c r="O33" s="157"/>
      <c r="P33" s="157"/>
      <c r="Q33" s="157"/>
      <c r="R33" s="267"/>
      <c r="S33" s="267"/>
      <c r="T33" s="267"/>
      <c r="U33" s="267"/>
      <c r="V33" s="267"/>
      <c r="W33" s="26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854"/>
      <c r="D34" s="855"/>
      <c r="E34" s="855"/>
      <c r="F34" s="855"/>
      <c r="G34" s="855"/>
      <c r="H34" s="855"/>
      <c r="I34" s="855"/>
      <c r="J34" s="855"/>
      <c r="K34" s="856"/>
      <c r="L34" s="157"/>
      <c r="M34" s="157"/>
      <c r="N34" s="157"/>
      <c r="O34" s="157"/>
      <c r="P34" s="157"/>
      <c r="Q34" s="157"/>
      <c r="R34" s="267"/>
      <c r="S34" s="267"/>
      <c r="T34" s="267"/>
      <c r="U34" s="267"/>
      <c r="V34" s="267"/>
      <c r="W34" s="26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857"/>
      <c r="D35" s="858"/>
      <c r="E35" s="858"/>
      <c r="F35" s="858"/>
      <c r="G35" s="858"/>
      <c r="H35" s="858"/>
      <c r="I35" s="858"/>
      <c r="J35" s="858"/>
      <c r="K35" s="859"/>
      <c r="L35" s="860"/>
      <c r="M35" s="858"/>
      <c r="N35" s="858"/>
      <c r="O35" s="858"/>
      <c r="P35" s="858"/>
      <c r="Q35" s="859"/>
      <c r="R35" s="299"/>
      <c r="S35" s="297"/>
      <c r="T35" s="297"/>
      <c r="U35" s="297"/>
      <c r="V35" s="297"/>
      <c r="W35" s="298"/>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v>145</v>
      </c>
      <c r="M36" s="301"/>
      <c r="N36" s="301"/>
      <c r="O36" s="301"/>
      <c r="P36" s="301"/>
      <c r="Q36" s="302"/>
      <c r="R36" s="305"/>
      <c r="S36" s="306"/>
      <c r="T36" s="306"/>
      <c r="U36" s="306"/>
      <c r="V36" s="306"/>
      <c r="W36" s="307"/>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861" t="s">
        <v>283</v>
      </c>
      <c r="AE40" s="862"/>
      <c r="AF40" s="862"/>
      <c r="AG40" s="757" t="s">
        <v>286</v>
      </c>
      <c r="AH40" s="863"/>
      <c r="AI40" s="863"/>
      <c r="AJ40" s="863"/>
      <c r="AK40" s="863"/>
      <c r="AL40" s="863"/>
      <c r="AM40" s="863"/>
      <c r="AN40" s="863"/>
      <c r="AO40" s="863"/>
      <c r="AP40" s="863"/>
      <c r="AQ40" s="863"/>
      <c r="AR40" s="863"/>
      <c r="AS40" s="863"/>
      <c r="AT40" s="863"/>
      <c r="AU40" s="863"/>
      <c r="AV40" s="863"/>
      <c r="AW40" s="863"/>
      <c r="AX40" s="864"/>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871" t="s">
        <v>283</v>
      </c>
      <c r="AE41" s="872"/>
      <c r="AF41" s="872"/>
      <c r="AG41" s="865"/>
      <c r="AH41" s="866"/>
      <c r="AI41" s="866"/>
      <c r="AJ41" s="866"/>
      <c r="AK41" s="866"/>
      <c r="AL41" s="866"/>
      <c r="AM41" s="866"/>
      <c r="AN41" s="866"/>
      <c r="AO41" s="866"/>
      <c r="AP41" s="866"/>
      <c r="AQ41" s="866"/>
      <c r="AR41" s="866"/>
      <c r="AS41" s="866"/>
      <c r="AT41" s="866"/>
      <c r="AU41" s="866"/>
      <c r="AV41" s="866"/>
      <c r="AW41" s="866"/>
      <c r="AX41" s="867"/>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873" t="s">
        <v>283</v>
      </c>
      <c r="AE42" s="874"/>
      <c r="AF42" s="874"/>
      <c r="AG42" s="868"/>
      <c r="AH42" s="869"/>
      <c r="AI42" s="869"/>
      <c r="AJ42" s="869"/>
      <c r="AK42" s="869"/>
      <c r="AL42" s="869"/>
      <c r="AM42" s="869"/>
      <c r="AN42" s="869"/>
      <c r="AO42" s="869"/>
      <c r="AP42" s="869"/>
      <c r="AQ42" s="869"/>
      <c r="AR42" s="869"/>
      <c r="AS42" s="869"/>
      <c r="AT42" s="869"/>
      <c r="AU42" s="869"/>
      <c r="AV42" s="869"/>
      <c r="AW42" s="869"/>
      <c r="AX42" s="870"/>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875" t="s">
        <v>282</v>
      </c>
      <c r="AE43" s="876"/>
      <c r="AF43" s="876"/>
      <c r="AG43" s="682" t="s">
        <v>285</v>
      </c>
      <c r="AH43" s="877"/>
      <c r="AI43" s="877"/>
      <c r="AJ43" s="877"/>
      <c r="AK43" s="877"/>
      <c r="AL43" s="877"/>
      <c r="AM43" s="877"/>
      <c r="AN43" s="877"/>
      <c r="AO43" s="877"/>
      <c r="AP43" s="877"/>
      <c r="AQ43" s="877"/>
      <c r="AR43" s="877"/>
      <c r="AS43" s="877"/>
      <c r="AT43" s="877"/>
      <c r="AU43" s="877"/>
      <c r="AV43" s="877"/>
      <c r="AW43" s="877"/>
      <c r="AX43" s="878"/>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871" t="s">
        <v>282</v>
      </c>
      <c r="AE44" s="872"/>
      <c r="AF44" s="872"/>
      <c r="AG44" s="865"/>
      <c r="AH44" s="866"/>
      <c r="AI44" s="866"/>
      <c r="AJ44" s="866"/>
      <c r="AK44" s="866"/>
      <c r="AL44" s="866"/>
      <c r="AM44" s="866"/>
      <c r="AN44" s="866"/>
      <c r="AO44" s="866"/>
      <c r="AP44" s="866"/>
      <c r="AQ44" s="866"/>
      <c r="AR44" s="866"/>
      <c r="AS44" s="866"/>
      <c r="AT44" s="866"/>
      <c r="AU44" s="866"/>
      <c r="AV44" s="866"/>
      <c r="AW44" s="866"/>
      <c r="AX44" s="867"/>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871" t="s">
        <v>283</v>
      </c>
      <c r="AE45" s="872"/>
      <c r="AF45" s="872"/>
      <c r="AG45" s="865"/>
      <c r="AH45" s="866"/>
      <c r="AI45" s="866"/>
      <c r="AJ45" s="866"/>
      <c r="AK45" s="866"/>
      <c r="AL45" s="866"/>
      <c r="AM45" s="866"/>
      <c r="AN45" s="866"/>
      <c r="AO45" s="866"/>
      <c r="AP45" s="866"/>
      <c r="AQ45" s="866"/>
      <c r="AR45" s="866"/>
      <c r="AS45" s="866"/>
      <c r="AT45" s="866"/>
      <c r="AU45" s="866"/>
      <c r="AV45" s="866"/>
      <c r="AW45" s="866"/>
      <c r="AX45" s="867"/>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871" t="s">
        <v>282</v>
      </c>
      <c r="AE46" s="872"/>
      <c r="AF46" s="872"/>
      <c r="AG46" s="865"/>
      <c r="AH46" s="866"/>
      <c r="AI46" s="866"/>
      <c r="AJ46" s="866"/>
      <c r="AK46" s="866"/>
      <c r="AL46" s="866"/>
      <c r="AM46" s="866"/>
      <c r="AN46" s="866"/>
      <c r="AO46" s="866"/>
      <c r="AP46" s="866"/>
      <c r="AQ46" s="866"/>
      <c r="AR46" s="866"/>
      <c r="AS46" s="866"/>
      <c r="AT46" s="866"/>
      <c r="AU46" s="866"/>
      <c r="AV46" s="866"/>
      <c r="AW46" s="866"/>
      <c r="AX46" s="867"/>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871" t="s">
        <v>283</v>
      </c>
      <c r="AE47" s="872"/>
      <c r="AF47" s="872"/>
      <c r="AG47" s="865"/>
      <c r="AH47" s="866"/>
      <c r="AI47" s="866"/>
      <c r="AJ47" s="866"/>
      <c r="AK47" s="866"/>
      <c r="AL47" s="866"/>
      <c r="AM47" s="866"/>
      <c r="AN47" s="866"/>
      <c r="AO47" s="866"/>
      <c r="AP47" s="866"/>
      <c r="AQ47" s="866"/>
      <c r="AR47" s="866"/>
      <c r="AS47" s="866"/>
      <c r="AT47" s="866"/>
      <c r="AU47" s="866"/>
      <c r="AV47" s="866"/>
      <c r="AW47" s="866"/>
      <c r="AX47" s="867"/>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873" t="s">
        <v>282</v>
      </c>
      <c r="AE48" s="874"/>
      <c r="AF48" s="874"/>
      <c r="AG48" s="868"/>
      <c r="AH48" s="869"/>
      <c r="AI48" s="869"/>
      <c r="AJ48" s="869"/>
      <c r="AK48" s="869"/>
      <c r="AL48" s="869"/>
      <c r="AM48" s="869"/>
      <c r="AN48" s="869"/>
      <c r="AO48" s="869"/>
      <c r="AP48" s="869"/>
      <c r="AQ48" s="869"/>
      <c r="AR48" s="869"/>
      <c r="AS48" s="869"/>
      <c r="AT48" s="869"/>
      <c r="AU48" s="869"/>
      <c r="AV48" s="869"/>
      <c r="AW48" s="869"/>
      <c r="AX48" s="870"/>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5" t="s">
        <v>283</v>
      </c>
      <c r="AE49" s="876"/>
      <c r="AF49" s="876"/>
      <c r="AG49" s="682" t="s">
        <v>284</v>
      </c>
      <c r="AH49" s="877"/>
      <c r="AI49" s="877"/>
      <c r="AJ49" s="877"/>
      <c r="AK49" s="877"/>
      <c r="AL49" s="877"/>
      <c r="AM49" s="877"/>
      <c r="AN49" s="877"/>
      <c r="AO49" s="877"/>
      <c r="AP49" s="877"/>
      <c r="AQ49" s="877"/>
      <c r="AR49" s="877"/>
      <c r="AS49" s="877"/>
      <c r="AT49" s="877"/>
      <c r="AU49" s="877"/>
      <c r="AV49" s="877"/>
      <c r="AW49" s="877"/>
      <c r="AX49" s="878"/>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871" t="s">
        <v>283</v>
      </c>
      <c r="AE50" s="872"/>
      <c r="AF50" s="872"/>
      <c r="AG50" s="865"/>
      <c r="AH50" s="866"/>
      <c r="AI50" s="866"/>
      <c r="AJ50" s="866"/>
      <c r="AK50" s="866"/>
      <c r="AL50" s="866"/>
      <c r="AM50" s="866"/>
      <c r="AN50" s="866"/>
      <c r="AO50" s="866"/>
      <c r="AP50" s="866"/>
      <c r="AQ50" s="866"/>
      <c r="AR50" s="866"/>
      <c r="AS50" s="866"/>
      <c r="AT50" s="866"/>
      <c r="AU50" s="866"/>
      <c r="AV50" s="866"/>
      <c r="AW50" s="866"/>
      <c r="AX50" s="867"/>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871" t="s">
        <v>283</v>
      </c>
      <c r="AE51" s="872"/>
      <c r="AF51" s="872"/>
      <c r="AG51" s="868"/>
      <c r="AH51" s="869"/>
      <c r="AI51" s="869"/>
      <c r="AJ51" s="869"/>
      <c r="AK51" s="869"/>
      <c r="AL51" s="869"/>
      <c r="AM51" s="869"/>
      <c r="AN51" s="869"/>
      <c r="AO51" s="869"/>
      <c r="AP51" s="869"/>
      <c r="AQ51" s="869"/>
      <c r="AR51" s="869"/>
      <c r="AS51" s="869"/>
      <c r="AT51" s="869"/>
      <c r="AU51" s="869"/>
      <c r="AV51" s="869"/>
      <c r="AW51" s="869"/>
      <c r="AX51" s="870"/>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875" t="s">
        <v>282</v>
      </c>
      <c r="AE52" s="876"/>
      <c r="AF52" s="946"/>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342"/>
      <c r="I54" s="342"/>
      <c r="J54" s="342"/>
      <c r="K54" s="342"/>
      <c r="L54" s="342"/>
      <c r="M54" s="342"/>
      <c r="N54" s="342"/>
      <c r="O54" s="342"/>
      <c r="P54" s="342"/>
      <c r="Q54" s="342"/>
      <c r="R54" s="342"/>
      <c r="S54" s="42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370"/>
      <c r="I55" s="370"/>
      <c r="J55" s="370"/>
      <c r="K55" s="370"/>
      <c r="L55" s="370"/>
      <c r="M55" s="370"/>
      <c r="N55" s="370"/>
      <c r="O55" s="370"/>
      <c r="P55" s="370"/>
      <c r="Q55" s="370"/>
      <c r="R55" s="370"/>
      <c r="S55" s="384"/>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393" t="s">
        <v>281</v>
      </c>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5"/>
    </row>
    <row r="57" spans="1:50" ht="66.75" customHeight="1" thickBot="1">
      <c r="A57" s="388"/>
      <c r="B57" s="389"/>
      <c r="C57" s="396" t="s">
        <v>103</v>
      </c>
      <c r="D57" s="397"/>
      <c r="E57" s="397"/>
      <c r="F57" s="398"/>
      <c r="G57" s="399" t="s">
        <v>280</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709">
        <v>23</v>
      </c>
      <c r="L67" s="709"/>
      <c r="M67" s="709"/>
      <c r="N67" s="709"/>
      <c r="O67" s="709"/>
      <c r="P67" s="709"/>
      <c r="Q67" s="709"/>
      <c r="R67" s="709"/>
      <c r="S67" s="422" t="s">
        <v>111</v>
      </c>
      <c r="T67" s="426"/>
      <c r="U67" s="426"/>
      <c r="V67" s="426"/>
      <c r="W67" s="426"/>
      <c r="X67" s="426"/>
      <c r="Y67" s="426"/>
      <c r="Z67" s="442"/>
      <c r="AA67" s="710">
        <v>55</v>
      </c>
      <c r="AB67" s="709"/>
      <c r="AC67" s="709"/>
      <c r="AD67" s="709"/>
      <c r="AE67" s="709"/>
      <c r="AF67" s="709"/>
      <c r="AG67" s="709"/>
      <c r="AH67" s="709"/>
      <c r="AI67" s="422" t="s">
        <v>112</v>
      </c>
      <c r="AJ67" s="423"/>
      <c r="AK67" s="423"/>
      <c r="AL67" s="423"/>
      <c r="AM67" s="423"/>
      <c r="AN67" s="423"/>
      <c r="AO67" s="423"/>
      <c r="AP67" s="424"/>
      <c r="AQ67" s="704">
        <v>213</v>
      </c>
      <c r="AR67" s="704"/>
      <c r="AS67" s="704"/>
      <c r="AT67" s="704"/>
      <c r="AU67" s="704"/>
      <c r="AV67" s="704"/>
      <c r="AW67" s="704"/>
      <c r="AX67" s="705"/>
    </row>
  </sheetData>
  <mergeCells count="256">
    <mergeCell ref="AI67:AP67"/>
    <mergeCell ref="AQ67:AX67"/>
    <mergeCell ref="A63:E63"/>
    <mergeCell ref="F63:AX63"/>
    <mergeCell ref="A64:AX64"/>
    <mergeCell ref="A65:AX65"/>
    <mergeCell ref="A66:AX66"/>
    <mergeCell ref="A67:B67"/>
    <mergeCell ref="C67:J67"/>
    <mergeCell ref="K67:R67"/>
    <mergeCell ref="S67:Z67"/>
    <mergeCell ref="AA67:AH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
  <sheetViews>
    <sheetView view="pageBreakPreview" zoomScaleNormal="75" zoomScaleSheetLayoutView="100" workbookViewId="0">
      <selection activeCell="G57" sqref="G57:AX57"/>
    </sheetView>
  </sheetViews>
  <sheetFormatPr defaultColWidth="9" defaultRowHeight="13.5"/>
  <cols>
    <col min="1" max="50" width="2.625" style="1" customWidth="1"/>
    <col min="51" max="57" width="2.25" style="1" customWidth="1"/>
    <col min="58" max="16384" width="9" style="1"/>
  </cols>
  <sheetData>
    <row r="1" spans="1:50" ht="21.75" customHeight="1" thickBot="1">
      <c r="AJ1" s="49" t="s">
        <v>0</v>
      </c>
      <c r="AK1" s="49"/>
      <c r="AL1" s="49"/>
      <c r="AM1" s="49"/>
      <c r="AN1" s="49"/>
      <c r="AO1" s="49"/>
      <c r="AP1" s="49"/>
      <c r="AQ1" s="50" t="str">
        <f ca="1">RIGHT(CELL("filename",AQ1),LEN(CELL("filename",AQ1))-FIND("]",CELL("filename",AQ1)))</f>
        <v>209</v>
      </c>
      <c r="AR1" s="50"/>
      <c r="AS1" s="50"/>
      <c r="AT1" s="50"/>
      <c r="AU1" s="50"/>
      <c r="AV1" s="50"/>
      <c r="AW1" s="50"/>
      <c r="AX1" s="50"/>
    </row>
    <row r="2" spans="1:50" ht="21" customHeight="1" thickBot="1">
      <c r="A2" s="51" t="s">
        <v>1</v>
      </c>
      <c r="B2" s="52"/>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3" t="s">
        <v>2</v>
      </c>
      <c r="AP2" s="54"/>
      <c r="AQ2" s="54"/>
      <c r="AR2" s="54"/>
      <c r="AS2" s="54"/>
      <c r="AT2" s="54"/>
      <c r="AU2" s="54"/>
      <c r="AV2" s="54"/>
      <c r="AW2" s="54"/>
      <c r="AX2" s="55"/>
    </row>
    <row r="3" spans="1:50" ht="25.15" customHeight="1">
      <c r="A3" s="56" t="s">
        <v>3</v>
      </c>
      <c r="B3" s="57"/>
      <c r="C3" s="57"/>
      <c r="D3" s="57"/>
      <c r="E3" s="57"/>
      <c r="F3" s="57"/>
      <c r="G3" s="58" t="s">
        <v>365</v>
      </c>
      <c r="H3" s="59"/>
      <c r="I3" s="59"/>
      <c r="J3" s="59"/>
      <c r="K3" s="59"/>
      <c r="L3" s="59"/>
      <c r="M3" s="59"/>
      <c r="N3" s="59"/>
      <c r="O3" s="59"/>
      <c r="P3" s="59"/>
      <c r="Q3" s="59"/>
      <c r="R3" s="59"/>
      <c r="S3" s="59"/>
      <c r="T3" s="59"/>
      <c r="U3" s="59"/>
      <c r="V3" s="59"/>
      <c r="W3" s="59"/>
      <c r="X3" s="59"/>
      <c r="Y3" s="60" t="s">
        <v>245</v>
      </c>
      <c r="Z3" s="61"/>
      <c r="AA3" s="61"/>
      <c r="AB3" s="61"/>
      <c r="AC3" s="61"/>
      <c r="AD3" s="62"/>
      <c r="AE3" s="64" t="s">
        <v>164</v>
      </c>
      <c r="AF3" s="64"/>
      <c r="AG3" s="64"/>
      <c r="AH3" s="64"/>
      <c r="AI3" s="64"/>
      <c r="AJ3" s="64"/>
      <c r="AK3" s="64"/>
      <c r="AL3" s="64"/>
      <c r="AM3" s="64"/>
      <c r="AN3" s="64"/>
      <c r="AO3" s="64"/>
      <c r="AP3" s="65"/>
      <c r="AQ3" s="66" t="s">
        <v>8</v>
      </c>
      <c r="AR3" s="61"/>
      <c r="AS3" s="61"/>
      <c r="AT3" s="61"/>
      <c r="AU3" s="61"/>
      <c r="AV3" s="61"/>
      <c r="AW3" s="61"/>
      <c r="AX3" s="67"/>
    </row>
    <row r="4" spans="1:50" ht="30" customHeight="1">
      <c r="A4" s="84" t="s">
        <v>9</v>
      </c>
      <c r="B4" s="85"/>
      <c r="C4" s="85"/>
      <c r="D4" s="85"/>
      <c r="E4" s="85"/>
      <c r="F4" s="86"/>
      <c r="G4" s="87" t="s">
        <v>364</v>
      </c>
      <c r="H4" s="88"/>
      <c r="I4" s="88"/>
      <c r="J4" s="88"/>
      <c r="K4" s="88"/>
      <c r="L4" s="88"/>
      <c r="M4" s="88"/>
      <c r="N4" s="88"/>
      <c r="O4" s="88"/>
      <c r="P4" s="88"/>
      <c r="Q4" s="88"/>
      <c r="R4" s="88"/>
      <c r="S4" s="88"/>
      <c r="T4" s="88"/>
      <c r="U4" s="88"/>
      <c r="V4" s="89"/>
      <c r="W4" s="89"/>
      <c r="X4" s="89"/>
      <c r="Y4" s="90" t="s">
        <v>11</v>
      </c>
      <c r="Z4" s="91"/>
      <c r="AA4" s="91"/>
      <c r="AB4" s="91"/>
      <c r="AC4" s="91"/>
      <c r="AD4" s="92"/>
      <c r="AE4" s="456" t="s">
        <v>162</v>
      </c>
      <c r="AF4" s="94"/>
      <c r="AG4" s="94"/>
      <c r="AH4" s="94"/>
      <c r="AI4" s="94"/>
      <c r="AJ4" s="94"/>
      <c r="AK4" s="94"/>
      <c r="AL4" s="94"/>
      <c r="AM4" s="94"/>
      <c r="AN4" s="94"/>
      <c r="AO4" s="94"/>
      <c r="AP4" s="95"/>
      <c r="AQ4" s="457" t="s">
        <v>161</v>
      </c>
      <c r="AR4" s="458"/>
      <c r="AS4" s="458"/>
      <c r="AT4" s="458"/>
      <c r="AU4" s="458"/>
      <c r="AV4" s="458"/>
      <c r="AW4" s="458"/>
      <c r="AX4" s="459"/>
    </row>
    <row r="5" spans="1:50" ht="30" customHeight="1">
      <c r="A5" s="99" t="s">
        <v>14</v>
      </c>
      <c r="B5" s="100"/>
      <c r="C5" s="100"/>
      <c r="D5" s="100"/>
      <c r="E5" s="100"/>
      <c r="F5" s="100"/>
      <c r="G5" s="101" t="s">
        <v>15</v>
      </c>
      <c r="H5" s="102"/>
      <c r="I5" s="102"/>
      <c r="J5" s="102"/>
      <c r="K5" s="102"/>
      <c r="L5" s="102"/>
      <c r="M5" s="102"/>
      <c r="N5" s="102"/>
      <c r="O5" s="102"/>
      <c r="P5" s="102"/>
      <c r="Q5" s="102"/>
      <c r="R5" s="102"/>
      <c r="S5" s="102"/>
      <c r="T5" s="102"/>
      <c r="U5" s="102"/>
      <c r="V5" s="102"/>
      <c r="W5" s="102"/>
      <c r="X5" s="102"/>
      <c r="Y5" s="103" t="s">
        <v>16</v>
      </c>
      <c r="Z5" s="104"/>
      <c r="AA5" s="104"/>
      <c r="AB5" s="104"/>
      <c r="AC5" s="104"/>
      <c r="AD5" s="105"/>
      <c r="AE5" s="460" t="s">
        <v>363</v>
      </c>
      <c r="AF5" s="461"/>
      <c r="AG5" s="461"/>
      <c r="AH5" s="461"/>
      <c r="AI5" s="461"/>
      <c r="AJ5" s="461"/>
      <c r="AK5" s="461"/>
      <c r="AL5" s="461"/>
      <c r="AM5" s="461"/>
      <c r="AN5" s="461"/>
      <c r="AO5" s="461"/>
      <c r="AP5" s="461"/>
      <c r="AQ5" s="462"/>
      <c r="AR5" s="462"/>
      <c r="AS5" s="462"/>
      <c r="AT5" s="462"/>
      <c r="AU5" s="462"/>
      <c r="AV5" s="462"/>
      <c r="AW5" s="462"/>
      <c r="AX5" s="463"/>
    </row>
    <row r="6" spans="1:50" ht="39.950000000000003" customHeight="1">
      <c r="A6" s="68" t="s">
        <v>18</v>
      </c>
      <c r="B6" s="69"/>
      <c r="C6" s="69"/>
      <c r="D6" s="69"/>
      <c r="E6" s="69"/>
      <c r="F6" s="69"/>
      <c r="G6" s="449" t="s">
        <v>159</v>
      </c>
      <c r="H6" s="450"/>
      <c r="I6" s="450"/>
      <c r="J6" s="450"/>
      <c r="K6" s="450"/>
      <c r="L6" s="450"/>
      <c r="M6" s="450"/>
      <c r="N6" s="450"/>
      <c r="O6" s="450"/>
      <c r="P6" s="450"/>
      <c r="Q6" s="450"/>
      <c r="R6" s="450"/>
      <c r="S6" s="450"/>
      <c r="T6" s="450"/>
      <c r="U6" s="450"/>
      <c r="V6" s="451"/>
      <c r="W6" s="451"/>
      <c r="X6" s="451"/>
      <c r="Y6" s="73" t="s">
        <v>238</v>
      </c>
      <c r="Z6" s="74"/>
      <c r="AA6" s="74"/>
      <c r="AB6" s="74"/>
      <c r="AC6" s="74"/>
      <c r="AD6" s="75"/>
      <c r="AE6" s="559" t="s">
        <v>362</v>
      </c>
      <c r="AF6" s="560"/>
      <c r="AG6" s="560"/>
      <c r="AH6" s="560"/>
      <c r="AI6" s="560"/>
      <c r="AJ6" s="560"/>
      <c r="AK6" s="560"/>
      <c r="AL6" s="560"/>
      <c r="AM6" s="560"/>
      <c r="AN6" s="560"/>
      <c r="AO6" s="560"/>
      <c r="AP6" s="560"/>
      <c r="AQ6" s="560"/>
      <c r="AR6" s="560"/>
      <c r="AS6" s="560"/>
      <c r="AT6" s="560"/>
      <c r="AU6" s="560"/>
      <c r="AV6" s="560"/>
      <c r="AW6" s="560"/>
      <c r="AX6" s="561"/>
    </row>
    <row r="7" spans="1:50" ht="103.7" customHeight="1">
      <c r="A7" s="79" t="s">
        <v>22</v>
      </c>
      <c r="B7" s="80"/>
      <c r="C7" s="80"/>
      <c r="D7" s="80"/>
      <c r="E7" s="80"/>
      <c r="F7" s="80"/>
      <c r="G7" s="114" t="s">
        <v>361</v>
      </c>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6"/>
    </row>
    <row r="8" spans="1:50" ht="137.25" customHeight="1">
      <c r="A8" s="79" t="s">
        <v>24</v>
      </c>
      <c r="B8" s="80"/>
      <c r="C8" s="80"/>
      <c r="D8" s="80"/>
      <c r="E8" s="80"/>
      <c r="F8" s="80"/>
      <c r="G8" s="114" t="s">
        <v>360</v>
      </c>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6"/>
    </row>
    <row r="9" spans="1:50" ht="29.25" customHeight="1">
      <c r="A9" s="79" t="s">
        <v>26</v>
      </c>
      <c r="B9" s="80"/>
      <c r="C9" s="80"/>
      <c r="D9" s="80"/>
      <c r="E9" s="80"/>
      <c r="F9" s="113"/>
      <c r="G9" s="114" t="s">
        <v>154</v>
      </c>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6"/>
    </row>
    <row r="10" spans="1:50" ht="21" customHeight="1">
      <c r="A10" s="117" t="s">
        <v>28</v>
      </c>
      <c r="B10" s="118"/>
      <c r="C10" s="118"/>
      <c r="D10" s="118"/>
      <c r="E10" s="118"/>
      <c r="F10" s="119"/>
      <c r="G10" s="126"/>
      <c r="H10" s="127"/>
      <c r="I10" s="127"/>
      <c r="J10" s="127"/>
      <c r="K10" s="127"/>
      <c r="L10" s="127"/>
      <c r="M10" s="127"/>
      <c r="N10" s="127"/>
      <c r="O10" s="127"/>
      <c r="P10" s="128" t="s">
        <v>29</v>
      </c>
      <c r="Q10" s="129"/>
      <c r="R10" s="129"/>
      <c r="S10" s="129"/>
      <c r="T10" s="129"/>
      <c r="U10" s="129"/>
      <c r="V10" s="130"/>
      <c r="W10" s="128" t="s">
        <v>30</v>
      </c>
      <c r="X10" s="129"/>
      <c r="Y10" s="129"/>
      <c r="Z10" s="129"/>
      <c r="AA10" s="129"/>
      <c r="AB10" s="129"/>
      <c r="AC10" s="130"/>
      <c r="AD10" s="128" t="s">
        <v>31</v>
      </c>
      <c r="AE10" s="129"/>
      <c r="AF10" s="129"/>
      <c r="AG10" s="129"/>
      <c r="AH10" s="129"/>
      <c r="AI10" s="129"/>
      <c r="AJ10" s="130"/>
      <c r="AK10" s="128" t="s">
        <v>32</v>
      </c>
      <c r="AL10" s="129"/>
      <c r="AM10" s="129"/>
      <c r="AN10" s="129"/>
      <c r="AO10" s="129"/>
      <c r="AP10" s="129"/>
      <c r="AQ10" s="130"/>
      <c r="AR10" s="128" t="s">
        <v>33</v>
      </c>
      <c r="AS10" s="129"/>
      <c r="AT10" s="129"/>
      <c r="AU10" s="129"/>
      <c r="AV10" s="129"/>
      <c r="AW10" s="129"/>
      <c r="AX10" s="131"/>
    </row>
    <row r="11" spans="1:50" ht="21" customHeight="1">
      <c r="A11" s="120"/>
      <c r="B11" s="121"/>
      <c r="C11" s="121"/>
      <c r="D11" s="121"/>
      <c r="E11" s="121"/>
      <c r="F11" s="122"/>
      <c r="G11" s="132" t="s">
        <v>34</v>
      </c>
      <c r="H11" s="133"/>
      <c r="I11" s="138" t="s">
        <v>35</v>
      </c>
      <c r="J11" s="139"/>
      <c r="K11" s="139"/>
      <c r="L11" s="139"/>
      <c r="M11" s="139"/>
      <c r="N11" s="139"/>
      <c r="O11" s="140"/>
      <c r="P11" s="464">
        <v>123</v>
      </c>
      <c r="Q11" s="465"/>
      <c r="R11" s="465"/>
      <c r="S11" s="465"/>
      <c r="T11" s="465"/>
      <c r="U11" s="465"/>
      <c r="V11" s="466"/>
      <c r="W11" s="464">
        <v>112</v>
      </c>
      <c r="X11" s="465"/>
      <c r="Y11" s="465"/>
      <c r="Z11" s="465"/>
      <c r="AA11" s="465"/>
      <c r="AB11" s="465"/>
      <c r="AC11" s="466"/>
      <c r="AD11" s="583">
        <v>83</v>
      </c>
      <c r="AE11" s="583"/>
      <c r="AF11" s="583"/>
      <c r="AG11" s="583"/>
      <c r="AH11" s="583"/>
      <c r="AI11" s="583"/>
      <c r="AJ11" s="583"/>
      <c r="AK11" s="583">
        <v>111</v>
      </c>
      <c r="AL11" s="583"/>
      <c r="AM11" s="583"/>
      <c r="AN11" s="583"/>
      <c r="AO11" s="583"/>
      <c r="AP11" s="583"/>
      <c r="AQ11" s="583"/>
      <c r="AR11" s="143"/>
      <c r="AS11" s="143"/>
      <c r="AT11" s="143"/>
      <c r="AU11" s="143"/>
      <c r="AV11" s="143"/>
      <c r="AW11" s="143"/>
      <c r="AX11" s="144"/>
    </row>
    <row r="12" spans="1:50" ht="21" customHeight="1">
      <c r="A12" s="120"/>
      <c r="B12" s="121"/>
      <c r="C12" s="121"/>
      <c r="D12" s="121"/>
      <c r="E12" s="121"/>
      <c r="F12" s="122"/>
      <c r="G12" s="134"/>
      <c r="H12" s="135"/>
      <c r="I12" s="145" t="s">
        <v>36</v>
      </c>
      <c r="J12" s="146"/>
      <c r="K12" s="146"/>
      <c r="L12" s="146"/>
      <c r="M12" s="146"/>
      <c r="N12" s="146"/>
      <c r="O12" s="147"/>
      <c r="P12" s="157" t="s">
        <v>254</v>
      </c>
      <c r="Q12" s="157"/>
      <c r="R12" s="157"/>
      <c r="S12" s="157"/>
      <c r="T12" s="157"/>
      <c r="U12" s="157"/>
      <c r="V12" s="157"/>
      <c r="W12" s="157" t="s">
        <v>254</v>
      </c>
      <c r="X12" s="157"/>
      <c r="Y12" s="157"/>
      <c r="Z12" s="157"/>
      <c r="AA12" s="157"/>
      <c r="AB12" s="157"/>
      <c r="AC12" s="157"/>
      <c r="AD12" s="157" t="s">
        <v>254</v>
      </c>
      <c r="AE12" s="157"/>
      <c r="AF12" s="157"/>
      <c r="AG12" s="157"/>
      <c r="AH12" s="157"/>
      <c r="AI12" s="157"/>
      <c r="AJ12" s="157"/>
      <c r="AK12" s="157" t="s">
        <v>254</v>
      </c>
      <c r="AL12" s="157"/>
      <c r="AM12" s="157"/>
      <c r="AN12" s="157"/>
      <c r="AO12" s="157"/>
      <c r="AP12" s="157"/>
      <c r="AQ12" s="157"/>
      <c r="AR12" s="158"/>
      <c r="AS12" s="158"/>
      <c r="AT12" s="158"/>
      <c r="AU12" s="158"/>
      <c r="AV12" s="158"/>
      <c r="AW12" s="158"/>
      <c r="AX12" s="159"/>
    </row>
    <row r="13" spans="1:50" ht="21" customHeight="1">
      <c r="A13" s="120"/>
      <c r="B13" s="121"/>
      <c r="C13" s="121"/>
      <c r="D13" s="121"/>
      <c r="E13" s="121"/>
      <c r="F13" s="122"/>
      <c r="G13" s="134"/>
      <c r="H13" s="135"/>
      <c r="I13" s="145" t="s">
        <v>38</v>
      </c>
      <c r="J13" s="149"/>
      <c r="K13" s="149"/>
      <c r="L13" s="149"/>
      <c r="M13" s="149"/>
      <c r="N13" s="149"/>
      <c r="O13" s="150"/>
      <c r="P13" s="151" t="s">
        <v>254</v>
      </c>
      <c r="Q13" s="152"/>
      <c r="R13" s="152"/>
      <c r="S13" s="152"/>
      <c r="T13" s="152"/>
      <c r="U13" s="152"/>
      <c r="V13" s="153"/>
      <c r="W13" s="151" t="s">
        <v>254</v>
      </c>
      <c r="X13" s="152"/>
      <c r="Y13" s="152"/>
      <c r="Z13" s="152"/>
      <c r="AA13" s="152"/>
      <c r="AB13" s="152"/>
      <c r="AC13" s="153"/>
      <c r="AD13" s="151" t="s">
        <v>254</v>
      </c>
      <c r="AE13" s="152"/>
      <c r="AF13" s="152"/>
      <c r="AG13" s="152"/>
      <c r="AH13" s="152"/>
      <c r="AI13" s="152"/>
      <c r="AJ13" s="153"/>
      <c r="AK13" s="151" t="s">
        <v>254</v>
      </c>
      <c r="AL13" s="152"/>
      <c r="AM13" s="152"/>
      <c r="AN13" s="152"/>
      <c r="AO13" s="152"/>
      <c r="AP13" s="152"/>
      <c r="AQ13" s="153"/>
      <c r="AR13" s="151"/>
      <c r="AS13" s="152"/>
      <c r="AT13" s="152"/>
      <c r="AU13" s="152"/>
      <c r="AV13" s="152"/>
      <c r="AW13" s="152"/>
      <c r="AX13" s="160"/>
    </row>
    <row r="14" spans="1:50" ht="21" customHeight="1">
      <c r="A14" s="120"/>
      <c r="B14" s="121"/>
      <c r="C14" s="121"/>
      <c r="D14" s="121"/>
      <c r="E14" s="121"/>
      <c r="F14" s="122"/>
      <c r="G14" s="134"/>
      <c r="H14" s="135"/>
      <c r="I14" s="145" t="s">
        <v>39</v>
      </c>
      <c r="J14" s="149"/>
      <c r="K14" s="149"/>
      <c r="L14" s="149"/>
      <c r="M14" s="149"/>
      <c r="N14" s="149"/>
      <c r="O14" s="150"/>
      <c r="P14" s="151" t="s">
        <v>254</v>
      </c>
      <c r="Q14" s="152"/>
      <c r="R14" s="152"/>
      <c r="S14" s="152"/>
      <c r="T14" s="152"/>
      <c r="U14" s="152"/>
      <c r="V14" s="153"/>
      <c r="W14" s="151" t="s">
        <v>254</v>
      </c>
      <c r="X14" s="152"/>
      <c r="Y14" s="152"/>
      <c r="Z14" s="152"/>
      <c r="AA14" s="152"/>
      <c r="AB14" s="152"/>
      <c r="AC14" s="153"/>
      <c r="AD14" s="151" t="s">
        <v>254</v>
      </c>
      <c r="AE14" s="152"/>
      <c r="AF14" s="152"/>
      <c r="AG14" s="152"/>
      <c r="AH14" s="152"/>
      <c r="AI14" s="152"/>
      <c r="AJ14" s="153"/>
      <c r="AK14" s="151" t="s">
        <v>254</v>
      </c>
      <c r="AL14" s="152"/>
      <c r="AM14" s="152"/>
      <c r="AN14" s="152"/>
      <c r="AO14" s="152"/>
      <c r="AP14" s="152"/>
      <c r="AQ14" s="153"/>
      <c r="AR14" s="154"/>
      <c r="AS14" s="155"/>
      <c r="AT14" s="155"/>
      <c r="AU14" s="155"/>
      <c r="AV14" s="155"/>
      <c r="AW14" s="155"/>
      <c r="AX14" s="156"/>
    </row>
    <row r="15" spans="1:50" ht="24.75" customHeight="1">
      <c r="A15" s="120"/>
      <c r="B15" s="121"/>
      <c r="C15" s="121"/>
      <c r="D15" s="121"/>
      <c r="E15" s="121"/>
      <c r="F15" s="122"/>
      <c r="G15" s="134"/>
      <c r="H15" s="135"/>
      <c r="I15" s="145" t="s">
        <v>40</v>
      </c>
      <c r="J15" s="146"/>
      <c r="K15" s="146"/>
      <c r="L15" s="146"/>
      <c r="M15" s="146"/>
      <c r="N15" s="146"/>
      <c r="O15" s="147"/>
      <c r="P15" s="157" t="s">
        <v>254</v>
      </c>
      <c r="Q15" s="157"/>
      <c r="R15" s="157"/>
      <c r="S15" s="157"/>
      <c r="T15" s="157"/>
      <c r="U15" s="157"/>
      <c r="V15" s="157"/>
      <c r="W15" s="157" t="s">
        <v>254</v>
      </c>
      <c r="X15" s="157"/>
      <c r="Y15" s="157"/>
      <c r="Z15" s="157"/>
      <c r="AA15" s="157"/>
      <c r="AB15" s="157"/>
      <c r="AC15" s="157"/>
      <c r="AD15" s="157" t="s">
        <v>254</v>
      </c>
      <c r="AE15" s="157"/>
      <c r="AF15" s="157"/>
      <c r="AG15" s="157"/>
      <c r="AH15" s="157"/>
      <c r="AI15" s="157"/>
      <c r="AJ15" s="157"/>
      <c r="AK15" s="157" t="s">
        <v>254</v>
      </c>
      <c r="AL15" s="157"/>
      <c r="AM15" s="157"/>
      <c r="AN15" s="157"/>
      <c r="AO15" s="157"/>
      <c r="AP15" s="157"/>
      <c r="AQ15" s="157"/>
      <c r="AR15" s="158"/>
      <c r="AS15" s="158"/>
      <c r="AT15" s="158"/>
      <c r="AU15" s="158"/>
      <c r="AV15" s="158"/>
      <c r="AW15" s="158"/>
      <c r="AX15" s="159"/>
    </row>
    <row r="16" spans="1:50" ht="24.75" customHeight="1">
      <c r="A16" s="120"/>
      <c r="B16" s="121"/>
      <c r="C16" s="121"/>
      <c r="D16" s="121"/>
      <c r="E16" s="121"/>
      <c r="F16" s="122"/>
      <c r="G16" s="136"/>
      <c r="H16" s="137"/>
      <c r="I16" s="161" t="s">
        <v>41</v>
      </c>
      <c r="J16" s="162"/>
      <c r="K16" s="162"/>
      <c r="L16" s="162"/>
      <c r="M16" s="162"/>
      <c r="N16" s="162"/>
      <c r="O16" s="163"/>
      <c r="P16" s="165">
        <f>P11</f>
        <v>123</v>
      </c>
      <c r="Q16" s="165"/>
      <c r="R16" s="165"/>
      <c r="S16" s="165"/>
      <c r="T16" s="165"/>
      <c r="U16" s="165"/>
      <c r="V16" s="165"/>
      <c r="W16" s="165">
        <f>W11</f>
        <v>112</v>
      </c>
      <c r="X16" s="165"/>
      <c r="Y16" s="165"/>
      <c r="Z16" s="165"/>
      <c r="AA16" s="165"/>
      <c r="AB16" s="165"/>
      <c r="AC16" s="165"/>
      <c r="AD16" s="165">
        <f>AD11</f>
        <v>83</v>
      </c>
      <c r="AE16" s="165"/>
      <c r="AF16" s="165"/>
      <c r="AG16" s="165"/>
      <c r="AH16" s="165"/>
      <c r="AI16" s="165"/>
      <c r="AJ16" s="165"/>
      <c r="AK16" s="165">
        <f>AK11</f>
        <v>111</v>
      </c>
      <c r="AL16" s="165"/>
      <c r="AM16" s="165"/>
      <c r="AN16" s="165"/>
      <c r="AO16" s="165"/>
      <c r="AP16" s="165"/>
      <c r="AQ16" s="165"/>
      <c r="AR16" s="165"/>
      <c r="AS16" s="165"/>
      <c r="AT16" s="165"/>
      <c r="AU16" s="165"/>
      <c r="AV16" s="165"/>
      <c r="AW16" s="165"/>
      <c r="AX16" s="166"/>
    </row>
    <row r="17" spans="1:55" ht="24.75" customHeight="1">
      <c r="A17" s="120"/>
      <c r="B17" s="121"/>
      <c r="C17" s="121"/>
      <c r="D17" s="121"/>
      <c r="E17" s="121"/>
      <c r="F17" s="122"/>
      <c r="G17" s="167" t="s">
        <v>42</v>
      </c>
      <c r="H17" s="168"/>
      <c r="I17" s="168"/>
      <c r="J17" s="168"/>
      <c r="K17" s="168"/>
      <c r="L17" s="168"/>
      <c r="M17" s="168"/>
      <c r="N17" s="168"/>
      <c r="O17" s="168"/>
      <c r="P17" s="475">
        <v>123</v>
      </c>
      <c r="Q17" s="475"/>
      <c r="R17" s="475"/>
      <c r="S17" s="475"/>
      <c r="T17" s="475"/>
      <c r="U17" s="475"/>
      <c r="V17" s="475"/>
      <c r="W17" s="601">
        <v>112</v>
      </c>
      <c r="X17" s="601"/>
      <c r="Y17" s="601"/>
      <c r="Z17" s="601"/>
      <c r="AA17" s="601"/>
      <c r="AB17" s="601"/>
      <c r="AC17" s="601"/>
      <c r="AD17" s="169">
        <v>83</v>
      </c>
      <c r="AE17" s="169"/>
      <c r="AF17" s="169"/>
      <c r="AG17" s="169"/>
      <c r="AH17" s="169"/>
      <c r="AI17" s="169"/>
      <c r="AJ17" s="169"/>
      <c r="AK17" s="170"/>
      <c r="AL17" s="170"/>
      <c r="AM17" s="170"/>
      <c r="AN17" s="170"/>
      <c r="AO17" s="170"/>
      <c r="AP17" s="170"/>
      <c r="AQ17" s="170"/>
      <c r="AR17" s="170"/>
      <c r="AS17" s="170"/>
      <c r="AT17" s="170"/>
      <c r="AU17" s="170"/>
      <c r="AV17" s="170"/>
      <c r="AW17" s="170"/>
      <c r="AX17" s="171"/>
    </row>
    <row r="18" spans="1:55" ht="24.75" customHeight="1">
      <c r="A18" s="123"/>
      <c r="B18" s="124"/>
      <c r="C18" s="124"/>
      <c r="D18" s="124"/>
      <c r="E18" s="124"/>
      <c r="F18" s="125"/>
      <c r="G18" s="167" t="s">
        <v>43</v>
      </c>
      <c r="H18" s="168"/>
      <c r="I18" s="168"/>
      <c r="J18" s="168"/>
      <c r="K18" s="168"/>
      <c r="L18" s="168"/>
      <c r="M18" s="168"/>
      <c r="N18" s="168"/>
      <c r="O18" s="168"/>
      <c r="P18" s="470">
        <f>P16/P17</f>
        <v>1</v>
      </c>
      <c r="Q18" s="470"/>
      <c r="R18" s="470"/>
      <c r="S18" s="470"/>
      <c r="T18" s="470"/>
      <c r="U18" s="470"/>
      <c r="V18" s="470"/>
      <c r="W18" s="470">
        <f>W16/W17</f>
        <v>1</v>
      </c>
      <c r="X18" s="470"/>
      <c r="Y18" s="470"/>
      <c r="Z18" s="470"/>
      <c r="AA18" s="470"/>
      <c r="AB18" s="470"/>
      <c r="AC18" s="470"/>
      <c r="AD18" s="470">
        <f>AD16/AD17</f>
        <v>1</v>
      </c>
      <c r="AE18" s="470"/>
      <c r="AF18" s="470"/>
      <c r="AG18" s="470"/>
      <c r="AH18" s="470"/>
      <c r="AI18" s="470"/>
      <c r="AJ18" s="470"/>
      <c r="AK18" s="170"/>
      <c r="AL18" s="170"/>
      <c r="AM18" s="170"/>
      <c r="AN18" s="170"/>
      <c r="AO18" s="170"/>
      <c r="AP18" s="170"/>
      <c r="AQ18" s="170"/>
      <c r="AR18" s="170"/>
      <c r="AS18" s="170"/>
      <c r="AT18" s="170"/>
      <c r="AU18" s="170"/>
      <c r="AV18" s="170"/>
      <c r="AW18" s="170"/>
      <c r="AX18" s="171"/>
    </row>
    <row r="19" spans="1:55" ht="31.7" customHeight="1">
      <c r="A19" s="176" t="s">
        <v>44</v>
      </c>
      <c r="B19" s="177"/>
      <c r="C19" s="177"/>
      <c r="D19" s="177"/>
      <c r="E19" s="177"/>
      <c r="F19" s="178"/>
      <c r="G19" s="183" t="s">
        <v>45</v>
      </c>
      <c r="H19" s="129"/>
      <c r="I19" s="129"/>
      <c r="J19" s="129"/>
      <c r="K19" s="129"/>
      <c r="L19" s="129"/>
      <c r="M19" s="129"/>
      <c r="N19" s="129"/>
      <c r="O19" s="129"/>
      <c r="P19" s="129"/>
      <c r="Q19" s="129"/>
      <c r="R19" s="129"/>
      <c r="S19" s="129"/>
      <c r="T19" s="129"/>
      <c r="U19" s="129"/>
      <c r="V19" s="129"/>
      <c r="W19" s="129"/>
      <c r="X19" s="130"/>
      <c r="Y19" s="184"/>
      <c r="Z19" s="185"/>
      <c r="AA19" s="186"/>
      <c r="AB19" s="128" t="s">
        <v>46</v>
      </c>
      <c r="AC19" s="129"/>
      <c r="AD19" s="130"/>
      <c r="AE19" s="187" t="s">
        <v>29</v>
      </c>
      <c r="AF19" s="187"/>
      <c r="AG19" s="187"/>
      <c r="AH19" s="187"/>
      <c r="AI19" s="187"/>
      <c r="AJ19" s="187" t="s">
        <v>30</v>
      </c>
      <c r="AK19" s="187"/>
      <c r="AL19" s="187"/>
      <c r="AM19" s="187"/>
      <c r="AN19" s="187"/>
      <c r="AO19" s="187" t="s">
        <v>31</v>
      </c>
      <c r="AP19" s="187"/>
      <c r="AQ19" s="187"/>
      <c r="AR19" s="187"/>
      <c r="AS19" s="187"/>
      <c r="AT19" s="193" t="s">
        <v>47</v>
      </c>
      <c r="AU19" s="187"/>
      <c r="AV19" s="187"/>
      <c r="AW19" s="187"/>
      <c r="AX19" s="194"/>
    </row>
    <row r="20" spans="1:55" ht="26.85" customHeight="1">
      <c r="A20" s="179"/>
      <c r="B20" s="177"/>
      <c r="C20" s="177"/>
      <c r="D20" s="177"/>
      <c r="E20" s="177"/>
      <c r="F20" s="178"/>
      <c r="G20" s="730" t="s">
        <v>359</v>
      </c>
      <c r="H20" s="877"/>
      <c r="I20" s="877"/>
      <c r="J20" s="877"/>
      <c r="K20" s="877"/>
      <c r="L20" s="877"/>
      <c r="M20" s="877"/>
      <c r="N20" s="877"/>
      <c r="O20" s="877"/>
      <c r="P20" s="877"/>
      <c r="Q20" s="877"/>
      <c r="R20" s="877"/>
      <c r="S20" s="877"/>
      <c r="T20" s="877"/>
      <c r="U20" s="877"/>
      <c r="V20" s="877"/>
      <c r="W20" s="877"/>
      <c r="X20" s="892"/>
      <c r="Y20" s="204" t="s">
        <v>49</v>
      </c>
      <c r="Z20" s="205"/>
      <c r="AA20" s="206"/>
      <c r="AB20" s="941"/>
      <c r="AC20" s="941"/>
      <c r="AD20" s="941"/>
      <c r="AE20" s="188">
        <v>59</v>
      </c>
      <c r="AF20" s="188"/>
      <c r="AG20" s="188"/>
      <c r="AH20" s="188"/>
      <c r="AI20" s="188"/>
      <c r="AJ20" s="169">
        <v>59</v>
      </c>
      <c r="AK20" s="169"/>
      <c r="AL20" s="169"/>
      <c r="AM20" s="169"/>
      <c r="AN20" s="169"/>
      <c r="AO20" s="169">
        <v>66</v>
      </c>
      <c r="AP20" s="169"/>
      <c r="AQ20" s="169"/>
      <c r="AR20" s="169"/>
      <c r="AS20" s="169"/>
      <c r="AT20" s="502" t="s">
        <v>358</v>
      </c>
      <c r="AU20" s="900"/>
      <c r="AV20" s="900"/>
      <c r="AW20" s="900"/>
      <c r="AX20" s="901"/>
    </row>
    <row r="21" spans="1:55" ht="23.85" customHeight="1">
      <c r="A21" s="180"/>
      <c r="B21" s="181"/>
      <c r="C21" s="181"/>
      <c r="D21" s="181"/>
      <c r="E21" s="181"/>
      <c r="F21" s="182"/>
      <c r="G21" s="893"/>
      <c r="H21" s="866"/>
      <c r="I21" s="866"/>
      <c r="J21" s="866"/>
      <c r="K21" s="866"/>
      <c r="L21" s="866"/>
      <c r="M21" s="866"/>
      <c r="N21" s="866"/>
      <c r="O21" s="866"/>
      <c r="P21" s="866"/>
      <c r="Q21" s="866"/>
      <c r="R21" s="866"/>
      <c r="S21" s="866"/>
      <c r="T21" s="866"/>
      <c r="U21" s="866"/>
      <c r="V21" s="866"/>
      <c r="W21" s="866"/>
      <c r="X21" s="894"/>
      <c r="Y21" s="128" t="s">
        <v>51</v>
      </c>
      <c r="Z21" s="129"/>
      <c r="AA21" s="130"/>
      <c r="AB21" s="188"/>
      <c r="AC21" s="188"/>
      <c r="AD21" s="188"/>
      <c r="AE21" s="502">
        <v>65</v>
      </c>
      <c r="AF21" s="900"/>
      <c r="AG21" s="900"/>
      <c r="AH21" s="900"/>
      <c r="AI21" s="909"/>
      <c r="AJ21" s="902">
        <v>65</v>
      </c>
      <c r="AK21" s="903"/>
      <c r="AL21" s="903"/>
      <c r="AM21" s="903"/>
      <c r="AN21" s="904"/>
      <c r="AO21" s="902">
        <v>70</v>
      </c>
      <c r="AP21" s="903"/>
      <c r="AQ21" s="903"/>
      <c r="AR21" s="903"/>
      <c r="AS21" s="904"/>
      <c r="AT21" s="902">
        <v>70</v>
      </c>
      <c r="AU21" s="903"/>
      <c r="AV21" s="903"/>
      <c r="AW21" s="903"/>
      <c r="AX21" s="905"/>
    </row>
    <row r="22" spans="1:55" ht="32.25" customHeight="1">
      <c r="A22" s="180"/>
      <c r="B22" s="181"/>
      <c r="C22" s="181"/>
      <c r="D22" s="181"/>
      <c r="E22" s="181"/>
      <c r="F22" s="182"/>
      <c r="G22" s="895"/>
      <c r="H22" s="869"/>
      <c r="I22" s="869"/>
      <c r="J22" s="869"/>
      <c r="K22" s="869"/>
      <c r="L22" s="869"/>
      <c r="M22" s="869"/>
      <c r="N22" s="869"/>
      <c r="O22" s="869"/>
      <c r="P22" s="869"/>
      <c r="Q22" s="869"/>
      <c r="R22" s="869"/>
      <c r="S22" s="869"/>
      <c r="T22" s="869"/>
      <c r="U22" s="869"/>
      <c r="V22" s="869"/>
      <c r="W22" s="869"/>
      <c r="X22" s="896"/>
      <c r="Y22" s="128" t="s">
        <v>52</v>
      </c>
      <c r="Z22" s="129"/>
      <c r="AA22" s="130"/>
      <c r="AB22" s="188" t="s">
        <v>53</v>
      </c>
      <c r="AC22" s="188"/>
      <c r="AD22" s="188"/>
      <c r="AE22" s="947">
        <f>AE20/AE21</f>
        <v>0.90769230769230769</v>
      </c>
      <c r="AF22" s="948"/>
      <c r="AG22" s="948"/>
      <c r="AH22" s="948"/>
      <c r="AI22" s="949"/>
      <c r="AJ22" s="947">
        <f>AJ20/AJ21</f>
        <v>0.90769230769230769</v>
      </c>
      <c r="AK22" s="948"/>
      <c r="AL22" s="948"/>
      <c r="AM22" s="948"/>
      <c r="AN22" s="949"/>
      <c r="AO22" s="947">
        <f>AO20/AO21</f>
        <v>0.94285714285714284</v>
      </c>
      <c r="AP22" s="948"/>
      <c r="AQ22" s="948"/>
      <c r="AR22" s="948"/>
      <c r="AS22" s="949"/>
      <c r="AT22" s="902"/>
      <c r="AU22" s="903"/>
      <c r="AV22" s="903"/>
      <c r="AW22" s="903"/>
      <c r="AX22" s="905"/>
    </row>
    <row r="23" spans="1:55" ht="31.7" customHeight="1">
      <c r="A23" s="208" t="s">
        <v>54</v>
      </c>
      <c r="B23" s="241"/>
      <c r="C23" s="241"/>
      <c r="D23" s="241"/>
      <c r="E23" s="241"/>
      <c r="F23" s="242"/>
      <c r="G23" s="183" t="s">
        <v>55</v>
      </c>
      <c r="H23" s="129"/>
      <c r="I23" s="129"/>
      <c r="J23" s="129"/>
      <c r="K23" s="129"/>
      <c r="L23" s="129"/>
      <c r="M23" s="129"/>
      <c r="N23" s="129"/>
      <c r="O23" s="129"/>
      <c r="P23" s="129"/>
      <c r="Q23" s="129"/>
      <c r="R23" s="129"/>
      <c r="S23" s="129"/>
      <c r="T23" s="129"/>
      <c r="U23" s="129"/>
      <c r="V23" s="129"/>
      <c r="W23" s="129"/>
      <c r="X23" s="130"/>
      <c r="Y23" s="184"/>
      <c r="Z23" s="185"/>
      <c r="AA23" s="186"/>
      <c r="AB23" s="128" t="s">
        <v>46</v>
      </c>
      <c r="AC23" s="129"/>
      <c r="AD23" s="130"/>
      <c r="AE23" s="187" t="s">
        <v>29</v>
      </c>
      <c r="AF23" s="187"/>
      <c r="AG23" s="187"/>
      <c r="AH23" s="187"/>
      <c r="AI23" s="187"/>
      <c r="AJ23" s="187" t="s">
        <v>30</v>
      </c>
      <c r="AK23" s="187"/>
      <c r="AL23" s="187"/>
      <c r="AM23" s="187"/>
      <c r="AN23" s="187"/>
      <c r="AO23" s="187" t="s">
        <v>31</v>
      </c>
      <c r="AP23" s="187"/>
      <c r="AQ23" s="187"/>
      <c r="AR23" s="187"/>
      <c r="AS23" s="187"/>
      <c r="AT23" s="238" t="s">
        <v>56</v>
      </c>
      <c r="AU23" s="239"/>
      <c r="AV23" s="239"/>
      <c r="AW23" s="239"/>
      <c r="AX23" s="240"/>
    </row>
    <row r="24" spans="1:55" ht="39.950000000000003" customHeight="1">
      <c r="A24" s="243"/>
      <c r="B24" s="244"/>
      <c r="C24" s="244"/>
      <c r="D24" s="244"/>
      <c r="E24" s="244"/>
      <c r="F24" s="245"/>
      <c r="G24" s="971" t="s">
        <v>357</v>
      </c>
      <c r="H24" s="951"/>
      <c r="I24" s="951"/>
      <c r="J24" s="951"/>
      <c r="K24" s="951"/>
      <c r="L24" s="951"/>
      <c r="M24" s="951"/>
      <c r="N24" s="951"/>
      <c r="O24" s="951"/>
      <c r="P24" s="951"/>
      <c r="Q24" s="951"/>
      <c r="R24" s="951"/>
      <c r="S24" s="951"/>
      <c r="T24" s="951"/>
      <c r="U24" s="951"/>
      <c r="V24" s="951"/>
      <c r="W24" s="951"/>
      <c r="X24" s="972"/>
      <c r="Y24" s="226" t="s">
        <v>58</v>
      </c>
      <c r="Z24" s="227"/>
      <c r="AA24" s="228"/>
      <c r="AB24" s="910" t="s">
        <v>356</v>
      </c>
      <c r="AC24" s="966"/>
      <c r="AD24" s="967"/>
      <c r="AE24" s="188">
        <v>1</v>
      </c>
      <c r="AF24" s="188"/>
      <c r="AG24" s="188"/>
      <c r="AH24" s="188"/>
      <c r="AI24" s="188"/>
      <c r="AJ24" s="169">
        <v>1</v>
      </c>
      <c r="AK24" s="169"/>
      <c r="AL24" s="169"/>
      <c r="AM24" s="169"/>
      <c r="AN24" s="169"/>
      <c r="AO24" s="169">
        <v>1</v>
      </c>
      <c r="AP24" s="169"/>
      <c r="AQ24" s="169"/>
      <c r="AR24" s="169"/>
      <c r="AS24" s="169"/>
      <c r="AT24" s="502" t="s">
        <v>197</v>
      </c>
      <c r="AU24" s="900"/>
      <c r="AV24" s="900"/>
      <c r="AW24" s="900"/>
      <c r="AX24" s="901"/>
      <c r="AY24" s="2"/>
      <c r="AZ24" s="3"/>
      <c r="BA24" s="3"/>
      <c r="BB24" s="3"/>
      <c r="BC24" s="3"/>
    </row>
    <row r="25" spans="1:55" ht="32.25" customHeight="1">
      <c r="A25" s="246"/>
      <c r="B25" s="247"/>
      <c r="C25" s="247"/>
      <c r="D25" s="247"/>
      <c r="E25" s="247"/>
      <c r="F25" s="248"/>
      <c r="G25" s="973"/>
      <c r="H25" s="957"/>
      <c r="I25" s="957"/>
      <c r="J25" s="957"/>
      <c r="K25" s="957"/>
      <c r="L25" s="957"/>
      <c r="M25" s="957"/>
      <c r="N25" s="957"/>
      <c r="O25" s="957"/>
      <c r="P25" s="957"/>
      <c r="Q25" s="957"/>
      <c r="R25" s="957"/>
      <c r="S25" s="957"/>
      <c r="T25" s="957"/>
      <c r="U25" s="957"/>
      <c r="V25" s="957"/>
      <c r="W25" s="957"/>
      <c r="X25" s="974"/>
      <c r="Y25" s="230" t="s">
        <v>61</v>
      </c>
      <c r="Z25" s="231"/>
      <c r="AA25" s="232"/>
      <c r="AB25" s="968"/>
      <c r="AC25" s="969"/>
      <c r="AD25" s="970"/>
      <c r="AE25" s="502">
        <v>1</v>
      </c>
      <c r="AF25" s="900"/>
      <c r="AG25" s="900"/>
      <c r="AH25" s="900"/>
      <c r="AI25" s="909"/>
      <c r="AJ25" s="902">
        <v>1</v>
      </c>
      <c r="AK25" s="903"/>
      <c r="AL25" s="903"/>
      <c r="AM25" s="903"/>
      <c r="AN25" s="904"/>
      <c r="AO25" s="902">
        <v>1</v>
      </c>
      <c r="AP25" s="903"/>
      <c r="AQ25" s="903"/>
      <c r="AR25" s="903"/>
      <c r="AS25" s="904"/>
      <c r="AT25" s="902">
        <v>1</v>
      </c>
      <c r="AU25" s="903"/>
      <c r="AV25" s="903"/>
      <c r="AW25" s="903"/>
      <c r="AX25" s="905"/>
      <c r="AY25" s="2"/>
      <c r="AZ25" s="3"/>
      <c r="BA25" s="3"/>
      <c r="BB25" s="3"/>
      <c r="BC25" s="3"/>
    </row>
    <row r="26" spans="1:55" ht="32.25" customHeight="1">
      <c r="A26" s="208" t="s">
        <v>62</v>
      </c>
      <c r="B26" s="209"/>
      <c r="C26" s="209"/>
      <c r="D26" s="209"/>
      <c r="E26" s="209"/>
      <c r="F26" s="210"/>
      <c r="G26" s="129" t="s">
        <v>63</v>
      </c>
      <c r="H26" s="129"/>
      <c r="I26" s="129"/>
      <c r="J26" s="129"/>
      <c r="K26" s="129"/>
      <c r="L26" s="129"/>
      <c r="M26" s="129"/>
      <c r="N26" s="129"/>
      <c r="O26" s="129"/>
      <c r="P26" s="129"/>
      <c r="Q26" s="129"/>
      <c r="R26" s="129"/>
      <c r="S26" s="129"/>
      <c r="T26" s="129"/>
      <c r="U26" s="129"/>
      <c r="V26" s="129"/>
      <c r="W26" s="129"/>
      <c r="X26" s="130"/>
      <c r="Y26" s="217"/>
      <c r="Z26" s="218"/>
      <c r="AA26" s="219"/>
      <c r="AB26" s="128" t="s">
        <v>46</v>
      </c>
      <c r="AC26" s="129"/>
      <c r="AD26" s="130"/>
      <c r="AE26" s="128" t="s">
        <v>29</v>
      </c>
      <c r="AF26" s="129"/>
      <c r="AG26" s="129"/>
      <c r="AH26" s="129"/>
      <c r="AI26" s="130"/>
      <c r="AJ26" s="128" t="s">
        <v>30</v>
      </c>
      <c r="AK26" s="129"/>
      <c r="AL26" s="129"/>
      <c r="AM26" s="129"/>
      <c r="AN26" s="130"/>
      <c r="AO26" s="128" t="s">
        <v>31</v>
      </c>
      <c r="AP26" s="129"/>
      <c r="AQ26" s="129"/>
      <c r="AR26" s="129"/>
      <c r="AS26" s="130"/>
      <c r="AT26" s="238" t="s">
        <v>64</v>
      </c>
      <c r="AU26" s="239"/>
      <c r="AV26" s="239"/>
      <c r="AW26" s="239"/>
      <c r="AX26" s="240"/>
      <c r="AY26" s="2"/>
      <c r="AZ26" s="3"/>
      <c r="BA26" s="3"/>
      <c r="BB26" s="3"/>
      <c r="BC26" s="3"/>
    </row>
    <row r="27" spans="1:55" ht="46.5" customHeight="1">
      <c r="A27" s="211"/>
      <c r="B27" s="212"/>
      <c r="C27" s="212"/>
      <c r="D27" s="212"/>
      <c r="E27" s="212"/>
      <c r="F27" s="213"/>
      <c r="G27" s="527" t="s">
        <v>355</v>
      </c>
      <c r="H27" s="527"/>
      <c r="I27" s="527"/>
      <c r="J27" s="527"/>
      <c r="K27" s="527"/>
      <c r="L27" s="527"/>
      <c r="M27" s="527"/>
      <c r="N27" s="527"/>
      <c r="O27" s="527"/>
      <c r="P27" s="527"/>
      <c r="Q27" s="527"/>
      <c r="R27" s="527"/>
      <c r="S27" s="527"/>
      <c r="T27" s="527"/>
      <c r="U27" s="527"/>
      <c r="V27" s="527"/>
      <c r="W27" s="527"/>
      <c r="X27" s="527"/>
      <c r="Y27" s="261" t="s">
        <v>62</v>
      </c>
      <c r="Z27" s="262"/>
      <c r="AA27" s="263"/>
      <c r="AB27" s="502" t="s">
        <v>354</v>
      </c>
      <c r="AC27" s="503"/>
      <c r="AD27" s="532"/>
      <c r="AE27" s="740">
        <v>7058902</v>
      </c>
      <c r="AF27" s="503"/>
      <c r="AG27" s="503"/>
      <c r="AH27" s="503"/>
      <c r="AI27" s="532"/>
      <c r="AJ27" s="740">
        <v>7337730</v>
      </c>
      <c r="AK27" s="503"/>
      <c r="AL27" s="503"/>
      <c r="AM27" s="503"/>
      <c r="AN27" s="532"/>
      <c r="AO27" s="740">
        <v>7688761</v>
      </c>
      <c r="AP27" s="503"/>
      <c r="AQ27" s="503"/>
      <c r="AR27" s="503"/>
      <c r="AS27" s="532"/>
      <c r="AT27" s="740">
        <v>7335762</v>
      </c>
      <c r="AU27" s="503"/>
      <c r="AV27" s="503"/>
      <c r="AW27" s="503"/>
      <c r="AX27" s="504"/>
    </row>
    <row r="28" spans="1:55" ht="47.1" customHeight="1">
      <c r="A28" s="214"/>
      <c r="B28" s="215"/>
      <c r="C28" s="215"/>
      <c r="D28" s="215"/>
      <c r="E28" s="215"/>
      <c r="F28" s="216"/>
      <c r="G28" s="528"/>
      <c r="H28" s="528"/>
      <c r="I28" s="528"/>
      <c r="J28" s="528"/>
      <c r="K28" s="528"/>
      <c r="L28" s="528"/>
      <c r="M28" s="528"/>
      <c r="N28" s="528"/>
      <c r="O28" s="528"/>
      <c r="P28" s="528"/>
      <c r="Q28" s="528"/>
      <c r="R28" s="528"/>
      <c r="S28" s="528"/>
      <c r="T28" s="528"/>
      <c r="U28" s="528"/>
      <c r="V28" s="528"/>
      <c r="W28" s="528"/>
      <c r="X28" s="528"/>
      <c r="Y28" s="204" t="s">
        <v>66</v>
      </c>
      <c r="Z28" s="231"/>
      <c r="AA28" s="232"/>
      <c r="AB28" s="264" t="s">
        <v>193</v>
      </c>
      <c r="AC28" s="742"/>
      <c r="AD28" s="743"/>
      <c r="AE28" s="502" t="s">
        <v>353</v>
      </c>
      <c r="AF28" s="503"/>
      <c r="AG28" s="503"/>
      <c r="AH28" s="503"/>
      <c r="AI28" s="532"/>
      <c r="AJ28" s="502" t="s">
        <v>352</v>
      </c>
      <c r="AK28" s="503"/>
      <c r="AL28" s="503"/>
      <c r="AM28" s="503"/>
      <c r="AN28" s="532"/>
      <c r="AO28" s="740" t="s">
        <v>351</v>
      </c>
      <c r="AP28" s="503"/>
      <c r="AQ28" s="503"/>
      <c r="AR28" s="503"/>
      <c r="AS28" s="532"/>
      <c r="AT28" s="502" t="s">
        <v>350</v>
      </c>
      <c r="AU28" s="503"/>
      <c r="AV28" s="503"/>
      <c r="AW28" s="503"/>
      <c r="AX28" s="504"/>
    </row>
    <row r="29" spans="1:55" ht="23.1" customHeight="1">
      <c r="A29" s="274" t="s">
        <v>67</v>
      </c>
      <c r="B29" s="275"/>
      <c r="C29" s="280" t="s">
        <v>68</v>
      </c>
      <c r="D29" s="281"/>
      <c r="E29" s="281"/>
      <c r="F29" s="281"/>
      <c r="G29" s="281"/>
      <c r="H29" s="281"/>
      <c r="I29" s="281"/>
      <c r="J29" s="281"/>
      <c r="K29" s="282"/>
      <c r="L29" s="283" t="s">
        <v>69</v>
      </c>
      <c r="M29" s="283"/>
      <c r="N29" s="283"/>
      <c r="O29" s="283"/>
      <c r="P29" s="283"/>
      <c r="Q29" s="283"/>
      <c r="R29" s="284" t="s">
        <v>33</v>
      </c>
      <c r="S29" s="284"/>
      <c r="T29" s="284"/>
      <c r="U29" s="284"/>
      <c r="V29" s="284"/>
      <c r="W29" s="284"/>
      <c r="X29" s="285" t="s">
        <v>70</v>
      </c>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6"/>
    </row>
    <row r="30" spans="1:55" ht="23.1" customHeight="1">
      <c r="A30" s="276"/>
      <c r="B30" s="277"/>
      <c r="C30" s="913" t="s">
        <v>349</v>
      </c>
      <c r="D30" s="914"/>
      <c r="E30" s="914"/>
      <c r="F30" s="914"/>
      <c r="G30" s="914"/>
      <c r="H30" s="914"/>
      <c r="I30" s="914"/>
      <c r="J30" s="914"/>
      <c r="K30" s="915"/>
      <c r="L30" s="142">
        <v>111</v>
      </c>
      <c r="M30" s="142"/>
      <c r="N30" s="142"/>
      <c r="O30" s="142"/>
      <c r="P30" s="142"/>
      <c r="Q30" s="142"/>
      <c r="R30" s="142"/>
      <c r="S30" s="142"/>
      <c r="T30" s="142"/>
      <c r="U30" s="142"/>
      <c r="V30" s="142"/>
      <c r="W30" s="142"/>
      <c r="X30" s="293"/>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5"/>
    </row>
    <row r="31" spans="1:55" ht="23.1" customHeight="1">
      <c r="A31" s="276"/>
      <c r="B31" s="277"/>
      <c r="C31" s="854"/>
      <c r="D31" s="855"/>
      <c r="E31" s="855"/>
      <c r="F31" s="855"/>
      <c r="G31" s="855"/>
      <c r="H31" s="855"/>
      <c r="I31" s="855"/>
      <c r="J31" s="855"/>
      <c r="K31" s="856"/>
      <c r="L31" s="157"/>
      <c r="M31" s="157"/>
      <c r="N31" s="157"/>
      <c r="O31" s="157"/>
      <c r="P31" s="157"/>
      <c r="Q31" s="157"/>
      <c r="R31" s="157"/>
      <c r="S31" s="157"/>
      <c r="T31" s="157"/>
      <c r="U31" s="157"/>
      <c r="V31" s="157"/>
      <c r="W31" s="157"/>
      <c r="X31" s="268"/>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70"/>
    </row>
    <row r="32" spans="1:55" ht="23.1" customHeight="1">
      <c r="A32" s="276"/>
      <c r="B32" s="277"/>
      <c r="C32" s="854"/>
      <c r="D32" s="855"/>
      <c r="E32" s="855"/>
      <c r="F32" s="855"/>
      <c r="G32" s="855"/>
      <c r="H32" s="855"/>
      <c r="I32" s="855"/>
      <c r="J32" s="855"/>
      <c r="K32" s="856"/>
      <c r="L32" s="157"/>
      <c r="M32" s="157"/>
      <c r="N32" s="157"/>
      <c r="O32" s="157"/>
      <c r="P32" s="157"/>
      <c r="Q32" s="157"/>
      <c r="R32" s="157"/>
      <c r="S32" s="157"/>
      <c r="T32" s="157"/>
      <c r="U32" s="157"/>
      <c r="V32" s="157"/>
      <c r="W32" s="157"/>
      <c r="X32" s="268"/>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70"/>
    </row>
    <row r="33" spans="1:50" ht="23.1" customHeight="1">
      <c r="A33" s="276"/>
      <c r="B33" s="277"/>
      <c r="C33" s="854"/>
      <c r="D33" s="855"/>
      <c r="E33" s="855"/>
      <c r="F33" s="855"/>
      <c r="G33" s="855"/>
      <c r="H33" s="855"/>
      <c r="I33" s="855"/>
      <c r="J33" s="855"/>
      <c r="K33" s="856"/>
      <c r="L33" s="157"/>
      <c r="M33" s="157"/>
      <c r="N33" s="157"/>
      <c r="O33" s="157"/>
      <c r="P33" s="157"/>
      <c r="Q33" s="157"/>
      <c r="R33" s="157"/>
      <c r="S33" s="157"/>
      <c r="T33" s="157"/>
      <c r="U33" s="157"/>
      <c r="V33" s="157"/>
      <c r="W33" s="157"/>
      <c r="X33" s="268"/>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70"/>
    </row>
    <row r="34" spans="1:50" ht="23.1" customHeight="1">
      <c r="A34" s="276"/>
      <c r="B34" s="277"/>
      <c r="C34" s="854"/>
      <c r="D34" s="855"/>
      <c r="E34" s="855"/>
      <c r="F34" s="855"/>
      <c r="G34" s="855"/>
      <c r="H34" s="855"/>
      <c r="I34" s="855"/>
      <c r="J34" s="855"/>
      <c r="K34" s="856"/>
      <c r="L34" s="157"/>
      <c r="M34" s="157"/>
      <c r="N34" s="157"/>
      <c r="O34" s="157"/>
      <c r="P34" s="157"/>
      <c r="Q34" s="157"/>
      <c r="R34" s="157"/>
      <c r="S34" s="157"/>
      <c r="T34" s="157"/>
      <c r="U34" s="157"/>
      <c r="V34" s="157"/>
      <c r="W34" s="157"/>
      <c r="X34" s="268"/>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70"/>
    </row>
    <row r="35" spans="1:50" ht="22.7" customHeight="1">
      <c r="A35" s="276"/>
      <c r="B35" s="277"/>
      <c r="C35" s="857"/>
      <c r="D35" s="858"/>
      <c r="E35" s="858"/>
      <c r="F35" s="858"/>
      <c r="G35" s="858"/>
      <c r="H35" s="858"/>
      <c r="I35" s="858"/>
      <c r="J35" s="858"/>
      <c r="K35" s="859"/>
      <c r="L35" s="860"/>
      <c r="M35" s="858"/>
      <c r="N35" s="858"/>
      <c r="O35" s="858"/>
      <c r="P35" s="858"/>
      <c r="Q35" s="859"/>
      <c r="R35" s="860"/>
      <c r="S35" s="858"/>
      <c r="T35" s="858"/>
      <c r="U35" s="858"/>
      <c r="V35" s="858"/>
      <c r="W35" s="859"/>
      <c r="X35" s="268"/>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70"/>
    </row>
    <row r="36" spans="1:50" ht="21.75" customHeight="1" thickBot="1">
      <c r="A36" s="278"/>
      <c r="B36" s="279"/>
      <c r="C36" s="300" t="s">
        <v>41</v>
      </c>
      <c r="D36" s="301"/>
      <c r="E36" s="301"/>
      <c r="F36" s="301"/>
      <c r="G36" s="301"/>
      <c r="H36" s="301"/>
      <c r="I36" s="301"/>
      <c r="J36" s="301"/>
      <c r="K36" s="302"/>
      <c r="L36" s="557">
        <f>SUM(L30:Q35)</f>
        <v>111</v>
      </c>
      <c r="M36" s="301"/>
      <c r="N36" s="301"/>
      <c r="O36" s="301"/>
      <c r="P36" s="301"/>
      <c r="Q36" s="302"/>
      <c r="R36" s="557"/>
      <c r="S36" s="301"/>
      <c r="T36" s="301"/>
      <c r="U36" s="301"/>
      <c r="V36" s="301"/>
      <c r="W36" s="302"/>
      <c r="X36" s="308"/>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10"/>
    </row>
    <row r="37" spans="1:50" ht="24.75" customHeight="1" thickBot="1">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c r="A38" s="311" t="s">
        <v>72</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3"/>
    </row>
    <row r="39" spans="1:50" ht="21" customHeight="1">
      <c r="A39" s="8"/>
      <c r="B39" s="9"/>
      <c r="C39" s="314" t="s">
        <v>73</v>
      </c>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315" t="s">
        <v>74</v>
      </c>
      <c r="AE39" s="315"/>
      <c r="AF39" s="315"/>
      <c r="AG39" s="317" t="s">
        <v>75</v>
      </c>
      <c r="AH39" s="315"/>
      <c r="AI39" s="315"/>
      <c r="AJ39" s="315"/>
      <c r="AK39" s="315"/>
      <c r="AL39" s="315"/>
      <c r="AM39" s="315"/>
      <c r="AN39" s="315"/>
      <c r="AO39" s="315"/>
      <c r="AP39" s="315"/>
      <c r="AQ39" s="315"/>
      <c r="AR39" s="315"/>
      <c r="AS39" s="315"/>
      <c r="AT39" s="315"/>
      <c r="AU39" s="315"/>
      <c r="AV39" s="315"/>
      <c r="AW39" s="315"/>
      <c r="AX39" s="318"/>
    </row>
    <row r="40" spans="1:50" ht="26.25" customHeight="1">
      <c r="A40" s="319" t="s">
        <v>188</v>
      </c>
      <c r="B40" s="320"/>
      <c r="C40" s="325" t="s">
        <v>187</v>
      </c>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546" t="s">
        <v>171</v>
      </c>
      <c r="AE40" s="547"/>
      <c r="AF40" s="547"/>
      <c r="AG40" s="963" t="s">
        <v>348</v>
      </c>
      <c r="AH40" s="964"/>
      <c r="AI40" s="964"/>
      <c r="AJ40" s="964"/>
      <c r="AK40" s="964"/>
      <c r="AL40" s="964"/>
      <c r="AM40" s="964"/>
      <c r="AN40" s="964"/>
      <c r="AO40" s="964"/>
      <c r="AP40" s="964"/>
      <c r="AQ40" s="964"/>
      <c r="AR40" s="964"/>
      <c r="AS40" s="964"/>
      <c r="AT40" s="964"/>
      <c r="AU40" s="964"/>
      <c r="AV40" s="964"/>
      <c r="AW40" s="964"/>
      <c r="AX40" s="965"/>
    </row>
    <row r="41" spans="1:50" ht="26.25" customHeight="1">
      <c r="A41" s="321"/>
      <c r="B41" s="322"/>
      <c r="C41" s="340" t="s">
        <v>185</v>
      </c>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2"/>
      <c r="AD41" s="545" t="s">
        <v>171</v>
      </c>
      <c r="AE41" s="544"/>
      <c r="AF41" s="544"/>
      <c r="AG41" s="953"/>
      <c r="AH41" s="954"/>
      <c r="AI41" s="954"/>
      <c r="AJ41" s="954"/>
      <c r="AK41" s="954"/>
      <c r="AL41" s="954"/>
      <c r="AM41" s="954"/>
      <c r="AN41" s="954"/>
      <c r="AO41" s="954"/>
      <c r="AP41" s="954"/>
      <c r="AQ41" s="954"/>
      <c r="AR41" s="954"/>
      <c r="AS41" s="954"/>
      <c r="AT41" s="954"/>
      <c r="AU41" s="954"/>
      <c r="AV41" s="954"/>
      <c r="AW41" s="954"/>
      <c r="AX41" s="955"/>
    </row>
    <row r="42" spans="1:50" ht="30" customHeight="1">
      <c r="A42" s="323"/>
      <c r="B42" s="324"/>
      <c r="C42" s="346" t="s">
        <v>184</v>
      </c>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8"/>
      <c r="AD42" s="551" t="s">
        <v>171</v>
      </c>
      <c r="AE42" s="552"/>
      <c r="AF42" s="552"/>
      <c r="AG42" s="956"/>
      <c r="AH42" s="957"/>
      <c r="AI42" s="957"/>
      <c r="AJ42" s="957"/>
      <c r="AK42" s="957"/>
      <c r="AL42" s="957"/>
      <c r="AM42" s="957"/>
      <c r="AN42" s="957"/>
      <c r="AO42" s="957"/>
      <c r="AP42" s="957"/>
      <c r="AQ42" s="957"/>
      <c r="AR42" s="957"/>
      <c r="AS42" s="957"/>
      <c r="AT42" s="957"/>
      <c r="AU42" s="957"/>
      <c r="AV42" s="957"/>
      <c r="AW42" s="957"/>
      <c r="AX42" s="958"/>
    </row>
    <row r="43" spans="1:50" ht="26.25" customHeight="1">
      <c r="A43" s="352" t="s">
        <v>183</v>
      </c>
      <c r="B43" s="353"/>
      <c r="C43" s="354" t="s">
        <v>182</v>
      </c>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533" t="s">
        <v>249</v>
      </c>
      <c r="AE43" s="534"/>
      <c r="AF43" s="534"/>
      <c r="AG43" s="950" t="s">
        <v>347</v>
      </c>
      <c r="AH43" s="951"/>
      <c r="AI43" s="951"/>
      <c r="AJ43" s="951"/>
      <c r="AK43" s="951"/>
      <c r="AL43" s="951"/>
      <c r="AM43" s="951"/>
      <c r="AN43" s="951"/>
      <c r="AO43" s="951"/>
      <c r="AP43" s="951"/>
      <c r="AQ43" s="951"/>
      <c r="AR43" s="951"/>
      <c r="AS43" s="951"/>
      <c r="AT43" s="951"/>
      <c r="AU43" s="951"/>
      <c r="AV43" s="951"/>
      <c r="AW43" s="951"/>
      <c r="AX43" s="952"/>
    </row>
    <row r="44" spans="1:50" ht="26.25" customHeight="1">
      <c r="A44" s="321"/>
      <c r="B44" s="322"/>
      <c r="C44" s="358" t="s">
        <v>180</v>
      </c>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545" t="s">
        <v>249</v>
      </c>
      <c r="AE44" s="544"/>
      <c r="AF44" s="544"/>
      <c r="AG44" s="953"/>
      <c r="AH44" s="954"/>
      <c r="AI44" s="954"/>
      <c r="AJ44" s="954"/>
      <c r="AK44" s="954"/>
      <c r="AL44" s="954"/>
      <c r="AM44" s="954"/>
      <c r="AN44" s="954"/>
      <c r="AO44" s="954"/>
      <c r="AP44" s="954"/>
      <c r="AQ44" s="954"/>
      <c r="AR44" s="954"/>
      <c r="AS44" s="954"/>
      <c r="AT44" s="954"/>
      <c r="AU44" s="954"/>
      <c r="AV44" s="954"/>
      <c r="AW44" s="954"/>
      <c r="AX44" s="955"/>
    </row>
    <row r="45" spans="1:50" ht="26.25" customHeight="1">
      <c r="A45" s="321"/>
      <c r="B45" s="322"/>
      <c r="C45" s="358" t="s">
        <v>179</v>
      </c>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545" t="s">
        <v>171</v>
      </c>
      <c r="AE45" s="544"/>
      <c r="AF45" s="544"/>
      <c r="AG45" s="953"/>
      <c r="AH45" s="954"/>
      <c r="AI45" s="954"/>
      <c r="AJ45" s="954"/>
      <c r="AK45" s="954"/>
      <c r="AL45" s="954"/>
      <c r="AM45" s="954"/>
      <c r="AN45" s="954"/>
      <c r="AO45" s="954"/>
      <c r="AP45" s="954"/>
      <c r="AQ45" s="954"/>
      <c r="AR45" s="954"/>
      <c r="AS45" s="954"/>
      <c r="AT45" s="954"/>
      <c r="AU45" s="954"/>
      <c r="AV45" s="954"/>
      <c r="AW45" s="954"/>
      <c r="AX45" s="955"/>
    </row>
    <row r="46" spans="1:50" ht="26.25" customHeight="1">
      <c r="A46" s="321"/>
      <c r="B46" s="322"/>
      <c r="C46" s="358" t="s">
        <v>178</v>
      </c>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545" t="s">
        <v>249</v>
      </c>
      <c r="AE46" s="544"/>
      <c r="AF46" s="544"/>
      <c r="AG46" s="953"/>
      <c r="AH46" s="954"/>
      <c r="AI46" s="954"/>
      <c r="AJ46" s="954"/>
      <c r="AK46" s="954"/>
      <c r="AL46" s="954"/>
      <c r="AM46" s="954"/>
      <c r="AN46" s="954"/>
      <c r="AO46" s="954"/>
      <c r="AP46" s="954"/>
      <c r="AQ46" s="954"/>
      <c r="AR46" s="954"/>
      <c r="AS46" s="954"/>
      <c r="AT46" s="954"/>
      <c r="AU46" s="954"/>
      <c r="AV46" s="954"/>
      <c r="AW46" s="954"/>
      <c r="AX46" s="955"/>
    </row>
    <row r="47" spans="1:50" ht="26.25" customHeight="1">
      <c r="A47" s="321"/>
      <c r="B47" s="322"/>
      <c r="C47" s="358" t="s">
        <v>177</v>
      </c>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68"/>
      <c r="AD47" s="545" t="s">
        <v>171</v>
      </c>
      <c r="AE47" s="544"/>
      <c r="AF47" s="544"/>
      <c r="AG47" s="953"/>
      <c r="AH47" s="954"/>
      <c r="AI47" s="954"/>
      <c r="AJ47" s="954"/>
      <c r="AK47" s="954"/>
      <c r="AL47" s="954"/>
      <c r="AM47" s="954"/>
      <c r="AN47" s="954"/>
      <c r="AO47" s="954"/>
      <c r="AP47" s="954"/>
      <c r="AQ47" s="954"/>
      <c r="AR47" s="954"/>
      <c r="AS47" s="954"/>
      <c r="AT47" s="954"/>
      <c r="AU47" s="954"/>
      <c r="AV47" s="954"/>
      <c r="AW47" s="954"/>
      <c r="AX47" s="955"/>
    </row>
    <row r="48" spans="1:50" ht="26.25" customHeight="1">
      <c r="A48" s="321"/>
      <c r="B48" s="322"/>
      <c r="C48" s="369" t="s">
        <v>176</v>
      </c>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551" t="s">
        <v>249</v>
      </c>
      <c r="AE48" s="552"/>
      <c r="AF48" s="552"/>
      <c r="AG48" s="956"/>
      <c r="AH48" s="957"/>
      <c r="AI48" s="957"/>
      <c r="AJ48" s="957"/>
      <c r="AK48" s="957"/>
      <c r="AL48" s="957"/>
      <c r="AM48" s="957"/>
      <c r="AN48" s="957"/>
      <c r="AO48" s="957"/>
      <c r="AP48" s="957"/>
      <c r="AQ48" s="957"/>
      <c r="AR48" s="957"/>
      <c r="AS48" s="957"/>
      <c r="AT48" s="957"/>
      <c r="AU48" s="957"/>
      <c r="AV48" s="957"/>
      <c r="AW48" s="957"/>
      <c r="AX48" s="958"/>
    </row>
    <row r="49" spans="1:50" ht="30" customHeight="1">
      <c r="A49" s="352" t="s">
        <v>91</v>
      </c>
      <c r="B49" s="353"/>
      <c r="C49" s="359" t="s">
        <v>92</v>
      </c>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533" t="s">
        <v>171</v>
      </c>
      <c r="AE49" s="534"/>
      <c r="AF49" s="534"/>
      <c r="AG49" s="950" t="s">
        <v>346</v>
      </c>
      <c r="AH49" s="951"/>
      <c r="AI49" s="951"/>
      <c r="AJ49" s="951"/>
      <c r="AK49" s="951"/>
      <c r="AL49" s="951"/>
      <c r="AM49" s="951"/>
      <c r="AN49" s="951"/>
      <c r="AO49" s="951"/>
      <c r="AP49" s="951"/>
      <c r="AQ49" s="951"/>
      <c r="AR49" s="951"/>
      <c r="AS49" s="951"/>
      <c r="AT49" s="951"/>
      <c r="AU49" s="951"/>
      <c r="AV49" s="951"/>
      <c r="AW49" s="951"/>
      <c r="AX49" s="952"/>
    </row>
    <row r="50" spans="1:50" ht="26.25" customHeight="1">
      <c r="A50" s="321"/>
      <c r="B50" s="322"/>
      <c r="C50" s="358" t="s">
        <v>173</v>
      </c>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545" t="s">
        <v>171</v>
      </c>
      <c r="AE50" s="544"/>
      <c r="AF50" s="544"/>
      <c r="AG50" s="953"/>
      <c r="AH50" s="954"/>
      <c r="AI50" s="954"/>
      <c r="AJ50" s="954"/>
      <c r="AK50" s="954"/>
      <c r="AL50" s="954"/>
      <c r="AM50" s="954"/>
      <c r="AN50" s="954"/>
      <c r="AO50" s="954"/>
      <c r="AP50" s="954"/>
      <c r="AQ50" s="954"/>
      <c r="AR50" s="954"/>
      <c r="AS50" s="954"/>
      <c r="AT50" s="954"/>
      <c r="AU50" s="954"/>
      <c r="AV50" s="954"/>
      <c r="AW50" s="954"/>
      <c r="AX50" s="955"/>
    </row>
    <row r="51" spans="1:50" ht="26.25" customHeight="1">
      <c r="A51" s="321"/>
      <c r="B51" s="322"/>
      <c r="C51" s="358" t="s">
        <v>172</v>
      </c>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545" t="s">
        <v>171</v>
      </c>
      <c r="AE51" s="544"/>
      <c r="AF51" s="544"/>
      <c r="AG51" s="956"/>
      <c r="AH51" s="957"/>
      <c r="AI51" s="957"/>
      <c r="AJ51" s="957"/>
      <c r="AK51" s="957"/>
      <c r="AL51" s="957"/>
      <c r="AM51" s="957"/>
      <c r="AN51" s="957"/>
      <c r="AO51" s="957"/>
      <c r="AP51" s="957"/>
      <c r="AQ51" s="957"/>
      <c r="AR51" s="957"/>
      <c r="AS51" s="957"/>
      <c r="AT51" s="957"/>
      <c r="AU51" s="957"/>
      <c r="AV51" s="957"/>
      <c r="AW51" s="957"/>
      <c r="AX51" s="958"/>
    </row>
    <row r="52" spans="1:50" ht="33.6" customHeight="1">
      <c r="A52" s="352" t="s">
        <v>96</v>
      </c>
      <c r="B52" s="353"/>
      <c r="C52" s="401" t="s">
        <v>97</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355"/>
      <c r="AD52" s="533" t="s">
        <v>249</v>
      </c>
      <c r="AE52" s="534"/>
      <c r="AF52" s="534"/>
      <c r="AG52" s="404"/>
      <c r="AH52" s="405"/>
      <c r="AI52" s="405"/>
      <c r="AJ52" s="405"/>
      <c r="AK52" s="405"/>
      <c r="AL52" s="405"/>
      <c r="AM52" s="405"/>
      <c r="AN52" s="405"/>
      <c r="AO52" s="405"/>
      <c r="AP52" s="405"/>
      <c r="AQ52" s="405"/>
      <c r="AR52" s="405"/>
      <c r="AS52" s="405"/>
      <c r="AT52" s="405"/>
      <c r="AU52" s="405"/>
      <c r="AV52" s="405"/>
      <c r="AW52" s="405"/>
      <c r="AX52" s="406"/>
    </row>
    <row r="53" spans="1:50" ht="15.75" customHeight="1">
      <c r="A53" s="321"/>
      <c r="B53" s="322"/>
      <c r="C53" s="410" t="s">
        <v>0</v>
      </c>
      <c r="D53" s="411"/>
      <c r="E53" s="411"/>
      <c r="F53" s="411"/>
      <c r="G53" s="412" t="s">
        <v>98</v>
      </c>
      <c r="H53" s="413"/>
      <c r="I53" s="413"/>
      <c r="J53" s="413"/>
      <c r="K53" s="413"/>
      <c r="L53" s="413"/>
      <c r="M53" s="413"/>
      <c r="N53" s="413"/>
      <c r="O53" s="413"/>
      <c r="P53" s="413"/>
      <c r="Q53" s="413"/>
      <c r="R53" s="413"/>
      <c r="S53" s="414"/>
      <c r="T53" s="415" t="s">
        <v>169</v>
      </c>
      <c r="U53" s="416"/>
      <c r="V53" s="416"/>
      <c r="W53" s="416"/>
      <c r="X53" s="416"/>
      <c r="Y53" s="416"/>
      <c r="Z53" s="416"/>
      <c r="AA53" s="416"/>
      <c r="AB53" s="416"/>
      <c r="AC53" s="416"/>
      <c r="AD53" s="416"/>
      <c r="AE53" s="416"/>
      <c r="AF53" s="416"/>
      <c r="AG53" s="407"/>
      <c r="AH53" s="408"/>
      <c r="AI53" s="408"/>
      <c r="AJ53" s="408"/>
      <c r="AK53" s="408"/>
      <c r="AL53" s="408"/>
      <c r="AM53" s="408"/>
      <c r="AN53" s="408"/>
      <c r="AO53" s="408"/>
      <c r="AP53" s="408"/>
      <c r="AQ53" s="408"/>
      <c r="AR53" s="408"/>
      <c r="AS53" s="408"/>
      <c r="AT53" s="408"/>
      <c r="AU53" s="408"/>
      <c r="AV53" s="408"/>
      <c r="AW53" s="408"/>
      <c r="AX53" s="409"/>
    </row>
    <row r="54" spans="1:50" ht="26.25" customHeight="1">
      <c r="A54" s="321"/>
      <c r="B54" s="322"/>
      <c r="C54" s="417"/>
      <c r="D54" s="418"/>
      <c r="E54" s="418"/>
      <c r="F54" s="418"/>
      <c r="G54" s="419"/>
      <c r="H54" s="959"/>
      <c r="I54" s="959"/>
      <c r="J54" s="959"/>
      <c r="K54" s="959"/>
      <c r="L54" s="959"/>
      <c r="M54" s="959"/>
      <c r="N54" s="959"/>
      <c r="O54" s="959"/>
      <c r="P54" s="959"/>
      <c r="Q54" s="959"/>
      <c r="R54" s="959"/>
      <c r="S54" s="960"/>
      <c r="T54" s="421"/>
      <c r="U54" s="342"/>
      <c r="V54" s="342"/>
      <c r="W54" s="342"/>
      <c r="X54" s="342"/>
      <c r="Y54" s="342"/>
      <c r="Z54" s="342"/>
      <c r="AA54" s="342"/>
      <c r="AB54" s="342"/>
      <c r="AC54" s="342"/>
      <c r="AD54" s="342"/>
      <c r="AE54" s="342"/>
      <c r="AF54" s="342"/>
      <c r="AG54" s="407"/>
      <c r="AH54" s="408"/>
      <c r="AI54" s="408"/>
      <c r="AJ54" s="408"/>
      <c r="AK54" s="408"/>
      <c r="AL54" s="408"/>
      <c r="AM54" s="408"/>
      <c r="AN54" s="408"/>
      <c r="AO54" s="408"/>
      <c r="AP54" s="408"/>
      <c r="AQ54" s="408"/>
      <c r="AR54" s="408"/>
      <c r="AS54" s="408"/>
      <c r="AT54" s="408"/>
      <c r="AU54" s="408"/>
      <c r="AV54" s="408"/>
      <c r="AW54" s="408"/>
      <c r="AX54" s="409"/>
    </row>
    <row r="55" spans="1:50" ht="26.25" customHeight="1">
      <c r="A55" s="323"/>
      <c r="B55" s="324"/>
      <c r="C55" s="381"/>
      <c r="D55" s="382"/>
      <c r="E55" s="382"/>
      <c r="F55" s="382"/>
      <c r="G55" s="383"/>
      <c r="H55" s="961"/>
      <c r="I55" s="961"/>
      <c r="J55" s="961"/>
      <c r="K55" s="961"/>
      <c r="L55" s="961"/>
      <c r="M55" s="961"/>
      <c r="N55" s="961"/>
      <c r="O55" s="961"/>
      <c r="P55" s="961"/>
      <c r="Q55" s="961"/>
      <c r="R55" s="961"/>
      <c r="S55" s="962"/>
      <c r="T55" s="385"/>
      <c r="U55" s="386"/>
      <c r="V55" s="386"/>
      <c r="W55" s="386"/>
      <c r="X55" s="386"/>
      <c r="Y55" s="386"/>
      <c r="Z55" s="386"/>
      <c r="AA55" s="386"/>
      <c r="AB55" s="386"/>
      <c r="AC55" s="386"/>
      <c r="AD55" s="386"/>
      <c r="AE55" s="386"/>
      <c r="AF55" s="386"/>
      <c r="AG55" s="235"/>
      <c r="AH55" s="236"/>
      <c r="AI55" s="236"/>
      <c r="AJ55" s="236"/>
      <c r="AK55" s="236"/>
      <c r="AL55" s="236"/>
      <c r="AM55" s="236"/>
      <c r="AN55" s="236"/>
      <c r="AO55" s="236"/>
      <c r="AP55" s="236"/>
      <c r="AQ55" s="236"/>
      <c r="AR55" s="236"/>
      <c r="AS55" s="236"/>
      <c r="AT55" s="236"/>
      <c r="AU55" s="236"/>
      <c r="AV55" s="236"/>
      <c r="AW55" s="236"/>
      <c r="AX55" s="266"/>
    </row>
    <row r="56" spans="1:50" ht="57" customHeight="1">
      <c r="A56" s="352" t="s">
        <v>100</v>
      </c>
      <c r="B56" s="387"/>
      <c r="C56" s="390" t="s">
        <v>101</v>
      </c>
      <c r="D56" s="391"/>
      <c r="E56" s="391"/>
      <c r="F56" s="392"/>
      <c r="G56" s="554" t="s">
        <v>345</v>
      </c>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6"/>
    </row>
    <row r="57" spans="1:50" ht="66.75" customHeight="1" thickBot="1">
      <c r="A57" s="388"/>
      <c r="B57" s="389"/>
      <c r="C57" s="396" t="s">
        <v>103</v>
      </c>
      <c r="D57" s="397"/>
      <c r="E57" s="397"/>
      <c r="F57" s="398"/>
      <c r="G57" s="399" t="s">
        <v>344</v>
      </c>
      <c r="H57" s="399"/>
      <c r="I57" s="399"/>
      <c r="J57" s="399"/>
      <c r="K57" s="399"/>
      <c r="L57" s="399"/>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400"/>
    </row>
    <row r="58" spans="1:50" ht="21" customHeight="1">
      <c r="A58" s="311" t="s">
        <v>105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3"/>
    </row>
    <row r="59" spans="1:50" ht="120" customHeight="1" thickBot="1">
      <c r="A59" s="371"/>
      <c r="B59" s="372"/>
      <c r="C59" s="372"/>
      <c r="D59" s="372"/>
      <c r="E59" s="372"/>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c r="AM59" s="372"/>
      <c r="AN59" s="372"/>
      <c r="AO59" s="372"/>
      <c r="AP59" s="372"/>
      <c r="AQ59" s="372"/>
      <c r="AR59" s="372"/>
      <c r="AS59" s="372"/>
      <c r="AT59" s="372"/>
      <c r="AU59" s="372"/>
      <c r="AV59" s="372"/>
      <c r="AW59" s="372"/>
      <c r="AX59" s="373"/>
    </row>
    <row r="60" spans="1:50" ht="21" customHeight="1">
      <c r="A60" s="374" t="s">
        <v>106</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6"/>
    </row>
    <row r="61" spans="1:50" ht="120" customHeight="1" thickBot="1">
      <c r="A61" s="371"/>
      <c r="B61" s="372"/>
      <c r="C61" s="372"/>
      <c r="D61" s="372"/>
      <c r="E61" s="377"/>
      <c r="F61" s="378"/>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80"/>
    </row>
    <row r="62" spans="1:50" ht="21" customHeight="1">
      <c r="A62" s="374" t="s">
        <v>107</v>
      </c>
      <c r="B62" s="375"/>
      <c r="C62" s="375"/>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6"/>
    </row>
    <row r="63" spans="1:50" ht="99.95" customHeight="1" thickBot="1">
      <c r="A63" s="371"/>
      <c r="B63" s="428"/>
      <c r="C63" s="428"/>
      <c r="D63" s="428"/>
      <c r="E63" s="429"/>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30"/>
    </row>
    <row r="64" spans="1:50" ht="21" customHeight="1">
      <c r="A64" s="431" t="s">
        <v>108</v>
      </c>
      <c r="B64" s="432"/>
      <c r="C64" s="432"/>
      <c r="D64" s="432"/>
      <c r="E64" s="432"/>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3"/>
    </row>
    <row r="65" spans="1:50" ht="99.95" customHeight="1" thickBot="1">
      <c r="A65" s="434"/>
      <c r="B65" s="435"/>
      <c r="C65" s="435"/>
      <c r="D65" s="435"/>
      <c r="E65" s="435"/>
      <c r="F65" s="435"/>
      <c r="G65" s="435"/>
      <c r="H65" s="435"/>
      <c r="I65" s="435"/>
      <c r="J65" s="435"/>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6"/>
    </row>
    <row r="66" spans="1:50" ht="19.7" customHeight="1">
      <c r="A66" s="437" t="s">
        <v>109</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9"/>
    </row>
    <row r="67" spans="1:50" ht="20.100000000000001" customHeight="1" thickBot="1">
      <c r="A67" s="440"/>
      <c r="B67" s="441"/>
      <c r="C67" s="422" t="s">
        <v>110</v>
      </c>
      <c r="D67" s="426"/>
      <c r="E67" s="426"/>
      <c r="F67" s="426"/>
      <c r="G67" s="426"/>
      <c r="H67" s="426"/>
      <c r="I67" s="426"/>
      <c r="J67" s="442"/>
      <c r="K67" s="929">
        <v>0</v>
      </c>
      <c r="L67" s="930"/>
      <c r="M67" s="930"/>
      <c r="N67" s="930"/>
      <c r="O67" s="930"/>
      <c r="P67" s="930"/>
      <c r="Q67" s="930"/>
      <c r="R67" s="931"/>
      <c r="S67" s="422" t="s">
        <v>111</v>
      </c>
      <c r="T67" s="426"/>
      <c r="U67" s="426"/>
      <c r="V67" s="426"/>
      <c r="W67" s="426"/>
      <c r="X67" s="426"/>
      <c r="Y67" s="426"/>
      <c r="Z67" s="442"/>
      <c r="AA67" s="932">
        <v>50</v>
      </c>
      <c r="AB67" s="933"/>
      <c r="AC67" s="933"/>
      <c r="AD67" s="933"/>
      <c r="AE67" s="933"/>
      <c r="AF67" s="933"/>
      <c r="AG67" s="933"/>
      <c r="AH67" s="933"/>
      <c r="AI67" s="422" t="s">
        <v>112</v>
      </c>
      <c r="AJ67" s="423"/>
      <c r="AK67" s="423"/>
      <c r="AL67" s="423"/>
      <c r="AM67" s="423"/>
      <c r="AN67" s="423"/>
      <c r="AO67" s="423"/>
      <c r="AP67" s="424"/>
      <c r="AQ67" s="425">
        <v>214</v>
      </c>
      <c r="AR67" s="426"/>
      <c r="AS67" s="426"/>
      <c r="AT67" s="426"/>
      <c r="AU67" s="426"/>
      <c r="AV67" s="426"/>
      <c r="AW67" s="426"/>
      <c r="AX67" s="427"/>
    </row>
  </sheetData>
  <mergeCells count="255">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AR18:AX18"/>
    <mergeCell ref="G17:O17"/>
    <mergeCell ref="P17:V17"/>
    <mergeCell ref="W17:AC17"/>
    <mergeCell ref="AD17:AJ17"/>
    <mergeCell ref="AK17:AQ17"/>
    <mergeCell ref="AR17:AX17"/>
    <mergeCell ref="AE21:AI21"/>
    <mergeCell ref="AJ20:AN20"/>
    <mergeCell ref="G18:O18"/>
    <mergeCell ref="P18:V18"/>
    <mergeCell ref="W18:AC18"/>
    <mergeCell ref="AD18:AJ18"/>
    <mergeCell ref="AK18:AQ18"/>
    <mergeCell ref="G20:X22"/>
    <mergeCell ref="Y20:AA20"/>
    <mergeCell ref="AB20:AD20"/>
    <mergeCell ref="Y21:AA21"/>
    <mergeCell ref="G24:X25"/>
    <mergeCell ref="Y24:AA24"/>
    <mergeCell ref="AE24:AI24"/>
    <mergeCell ref="AJ24:AN24"/>
    <mergeCell ref="AO24:AS24"/>
    <mergeCell ref="A19:F22"/>
    <mergeCell ref="G19:X19"/>
    <mergeCell ref="Y19:AA19"/>
    <mergeCell ref="AB19:AD19"/>
    <mergeCell ref="AB21:AD21"/>
    <mergeCell ref="Y22:AA22"/>
    <mergeCell ref="G23:X23"/>
    <mergeCell ref="Y23:AA23"/>
    <mergeCell ref="AB23:AD23"/>
    <mergeCell ref="A23:F25"/>
    <mergeCell ref="AT24:AX24"/>
    <mergeCell ref="Y25:AA25"/>
    <mergeCell ref="AO25:AS25"/>
    <mergeCell ref="AT25:AX25"/>
    <mergeCell ref="AJ27:AN27"/>
    <mergeCell ref="AO27:AS27"/>
    <mergeCell ref="AB24:AD25"/>
    <mergeCell ref="AO19:AS19"/>
    <mergeCell ref="AT19:AX19"/>
    <mergeCell ref="AO23:AS23"/>
    <mergeCell ref="AT23:AX23"/>
    <mergeCell ref="AE19:AI19"/>
    <mergeCell ref="AJ19:AN19"/>
    <mergeCell ref="AB22:AD22"/>
    <mergeCell ref="AO26:AS26"/>
    <mergeCell ref="AT26:AX26"/>
    <mergeCell ref="AT27:AX27"/>
    <mergeCell ref="AE23:AI23"/>
    <mergeCell ref="AJ23:AN23"/>
    <mergeCell ref="AE25:AI25"/>
    <mergeCell ref="AJ25:AN25"/>
    <mergeCell ref="Y28:AA28"/>
    <mergeCell ref="AB28:AD28"/>
    <mergeCell ref="AE28:AI28"/>
    <mergeCell ref="AJ28:AN28"/>
    <mergeCell ref="AO28:AS28"/>
    <mergeCell ref="AT28:AX28"/>
    <mergeCell ref="A26:F28"/>
    <mergeCell ref="G26:X26"/>
    <mergeCell ref="Y26:AA26"/>
    <mergeCell ref="AB26:AD26"/>
    <mergeCell ref="AE26:AI26"/>
    <mergeCell ref="AJ26:AN26"/>
    <mergeCell ref="G27:X28"/>
    <mergeCell ref="Y27:AA27"/>
    <mergeCell ref="AB27:AD27"/>
    <mergeCell ref="AE27:AI27"/>
    <mergeCell ref="C36:K36"/>
    <mergeCell ref="L36:Q36"/>
    <mergeCell ref="R36:W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X33:AX33"/>
    <mergeCell ref="C34:K34"/>
    <mergeCell ref="L34:Q34"/>
    <mergeCell ref="R34:W34"/>
    <mergeCell ref="X34:AX34"/>
    <mergeCell ref="C35:K35"/>
    <mergeCell ref="L35:Q35"/>
    <mergeCell ref="R35:W35"/>
    <mergeCell ref="X35:AX35"/>
    <mergeCell ref="AD40:AF40"/>
    <mergeCell ref="AG40:AX42"/>
    <mergeCell ref="C41:AC41"/>
    <mergeCell ref="AD41:AF41"/>
    <mergeCell ref="C42:AC42"/>
    <mergeCell ref="AD42:AF42"/>
    <mergeCell ref="C47:AC47"/>
    <mergeCell ref="AD47:AF47"/>
    <mergeCell ref="C48:AC48"/>
    <mergeCell ref="AD48:AF48"/>
    <mergeCell ref="AD50:AF50"/>
    <mergeCell ref="C51:AC51"/>
    <mergeCell ref="AD51:AF51"/>
    <mergeCell ref="A43:B48"/>
    <mergeCell ref="C43:AC43"/>
    <mergeCell ref="AD43:AF43"/>
    <mergeCell ref="AG43:AX48"/>
    <mergeCell ref="C44:AC44"/>
    <mergeCell ref="AD44:AF44"/>
    <mergeCell ref="C45:AC45"/>
    <mergeCell ref="AD45:AF45"/>
    <mergeCell ref="C46:AC46"/>
    <mergeCell ref="AD46:AF46"/>
    <mergeCell ref="C53:F53"/>
    <mergeCell ref="G53:S53"/>
    <mergeCell ref="T53:AF53"/>
    <mergeCell ref="C54:F54"/>
    <mergeCell ref="G54:S54"/>
    <mergeCell ref="T54:AF54"/>
    <mergeCell ref="C55:F55"/>
    <mergeCell ref="G55:S55"/>
    <mergeCell ref="T55:AF55"/>
    <mergeCell ref="A56:B57"/>
    <mergeCell ref="C56:F56"/>
    <mergeCell ref="G56:AX56"/>
    <mergeCell ref="C57:F57"/>
    <mergeCell ref="G57:AX57"/>
    <mergeCell ref="A52:B55"/>
    <mergeCell ref="C52:AC52"/>
    <mergeCell ref="AI67:AP67"/>
    <mergeCell ref="AQ67:AX67"/>
    <mergeCell ref="A58:AX58"/>
    <mergeCell ref="A59:AX59"/>
    <mergeCell ref="A60:AX60"/>
    <mergeCell ref="A61:E61"/>
    <mergeCell ref="F61:AX61"/>
    <mergeCell ref="A62:AX62"/>
    <mergeCell ref="A63:E63"/>
    <mergeCell ref="F63:AX63"/>
    <mergeCell ref="A64:AX64"/>
    <mergeCell ref="A65:AX65"/>
    <mergeCell ref="A66:AX66"/>
    <mergeCell ref="A67:B67"/>
    <mergeCell ref="C67:J67"/>
    <mergeCell ref="K67:R67"/>
    <mergeCell ref="S67:Z67"/>
    <mergeCell ref="AA67:AH67"/>
    <mergeCell ref="AO20:AS20"/>
    <mergeCell ref="AT20:AX20"/>
    <mergeCell ref="AJ21:AN21"/>
    <mergeCell ref="AO21:AS21"/>
    <mergeCell ref="AT21:AX21"/>
    <mergeCell ref="AE22:AI22"/>
    <mergeCell ref="AJ22:AN22"/>
    <mergeCell ref="AO22:AS22"/>
    <mergeCell ref="AT22:AX22"/>
    <mergeCell ref="AE20:AI20"/>
    <mergeCell ref="AD52:AF52"/>
    <mergeCell ref="AG52:AX55"/>
    <mergeCell ref="A38:AX38"/>
    <mergeCell ref="C39:AC39"/>
    <mergeCell ref="AD39:AF39"/>
    <mergeCell ref="AG39:AX39"/>
    <mergeCell ref="A40:B42"/>
    <mergeCell ref="C40:AC40"/>
    <mergeCell ref="A49:B51"/>
    <mergeCell ref="C49:AC49"/>
    <mergeCell ref="AD49:AF49"/>
    <mergeCell ref="AG49:AX51"/>
    <mergeCell ref="C50:AC50"/>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 manualBreakCount="1">
    <brk id="36" max="4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78</vt:i4>
      </vt:variant>
      <vt:variant>
        <vt:lpstr>名前付き一覧</vt:lpstr>
      </vt:variant>
      <vt:variant>
        <vt:i4>78</vt:i4>
      </vt:variant>
    </vt:vector>
  </HeadingPairs>
  <TitlesOfParts>
    <vt:vector size="156" baseType="lpstr">
      <vt:lpstr>201</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242</vt:lpstr>
      <vt:lpstr>243</vt:lpstr>
      <vt:lpstr>244</vt:lpstr>
      <vt:lpstr>245</vt:lpstr>
      <vt:lpstr>246</vt:lpstr>
      <vt:lpstr>247</vt:lpstr>
      <vt:lpstr>248</vt:lpstr>
      <vt:lpstr>250</vt:lpstr>
      <vt:lpstr>251</vt:lpstr>
      <vt:lpstr>252</vt:lpstr>
      <vt:lpstr>253</vt:lpstr>
      <vt:lpstr>254</vt:lpstr>
      <vt:lpstr>255</vt:lpstr>
      <vt:lpstr>256</vt:lpstr>
      <vt:lpstr>257</vt:lpstr>
      <vt:lpstr>258</vt:lpstr>
      <vt:lpstr>259</vt:lpstr>
      <vt:lpstr>260</vt:lpstr>
      <vt:lpstr>261</vt:lpstr>
      <vt:lpstr>262</vt:lpstr>
      <vt:lpstr>263</vt:lpstr>
      <vt:lpstr>264</vt:lpstr>
      <vt:lpstr>265</vt:lpstr>
      <vt:lpstr>266</vt:lpstr>
      <vt:lpstr>267</vt:lpstr>
      <vt:lpstr>268</vt:lpstr>
      <vt:lpstr>271</vt:lpstr>
      <vt:lpstr>272</vt:lpstr>
      <vt:lpstr>273</vt:lpstr>
      <vt:lpstr>274</vt:lpstr>
      <vt:lpstr>275</vt:lpstr>
      <vt:lpstr>276</vt:lpstr>
      <vt:lpstr>277</vt:lpstr>
      <vt:lpstr>278</vt:lpstr>
      <vt:lpstr>279</vt:lpstr>
      <vt:lpstr>280</vt:lpstr>
      <vt:lpstr>281</vt:lpstr>
      <vt:lpstr>'201'!Print_Area</vt:lpstr>
      <vt:lpstr>'202'!Print_Area</vt:lpstr>
      <vt:lpstr>'203'!Print_Area</vt:lpstr>
      <vt:lpstr>'204'!Print_Area</vt:lpstr>
      <vt:lpstr>'205'!Print_Area</vt:lpstr>
      <vt:lpstr>'206'!Print_Area</vt:lpstr>
      <vt:lpstr>'207'!Print_Area</vt:lpstr>
      <vt:lpstr>'208'!Print_Area</vt:lpstr>
      <vt:lpstr>'209'!Print_Area</vt:lpstr>
      <vt:lpstr>'210'!Print_Area</vt:lpstr>
      <vt:lpstr>'211'!Print_Area</vt:lpstr>
      <vt:lpstr>'212'!Print_Area</vt:lpstr>
      <vt:lpstr>'213'!Print_Area</vt:lpstr>
      <vt:lpstr>'214'!Print_Area</vt:lpstr>
      <vt:lpstr>'215'!Print_Area</vt:lpstr>
      <vt:lpstr>'216'!Print_Area</vt:lpstr>
      <vt:lpstr>'217'!Print_Area</vt:lpstr>
      <vt:lpstr>'218'!Print_Area</vt:lpstr>
      <vt:lpstr>'219'!Print_Area</vt:lpstr>
      <vt:lpstr>'220'!Print_Area</vt:lpstr>
      <vt:lpstr>'221'!Print_Area</vt:lpstr>
      <vt:lpstr>'222'!Print_Area</vt:lpstr>
      <vt:lpstr>'223'!Print_Area</vt:lpstr>
      <vt:lpstr>'224'!Print_Area</vt:lpstr>
      <vt:lpstr>'225'!Print_Area</vt:lpstr>
      <vt:lpstr>'226'!Print_Area</vt:lpstr>
      <vt:lpstr>'227'!Print_Area</vt:lpstr>
      <vt:lpstr>'228'!Print_Area</vt:lpstr>
      <vt:lpstr>'229'!Print_Area</vt:lpstr>
      <vt:lpstr>'230'!Print_Area</vt:lpstr>
      <vt:lpstr>'231'!Print_Area</vt:lpstr>
      <vt:lpstr>'232'!Print_Area</vt:lpstr>
      <vt:lpstr>'233'!Print_Area</vt:lpstr>
      <vt:lpstr>'234'!Print_Area</vt:lpstr>
      <vt:lpstr>'235'!Print_Area</vt:lpstr>
      <vt:lpstr>'236'!Print_Area</vt:lpstr>
      <vt:lpstr>'237'!Print_Area</vt:lpstr>
      <vt:lpstr>'238'!Print_Area</vt:lpstr>
      <vt:lpstr>'239'!Print_Area</vt:lpstr>
      <vt:lpstr>'240'!Print_Area</vt:lpstr>
      <vt:lpstr>'241'!Print_Area</vt:lpstr>
      <vt:lpstr>'242'!Print_Area</vt:lpstr>
      <vt:lpstr>'243'!Print_Area</vt:lpstr>
      <vt:lpstr>'244'!Print_Area</vt:lpstr>
      <vt:lpstr>'245'!Print_Area</vt:lpstr>
      <vt:lpstr>'246'!Print_Area</vt:lpstr>
      <vt:lpstr>'247'!Print_Area</vt:lpstr>
      <vt:lpstr>'248'!Print_Area</vt:lpstr>
      <vt:lpstr>'250'!Print_Area</vt:lpstr>
      <vt:lpstr>'251'!Print_Area</vt:lpstr>
      <vt:lpstr>'252'!Print_Area</vt:lpstr>
      <vt:lpstr>'253'!Print_Area</vt:lpstr>
      <vt:lpstr>'254'!Print_Area</vt:lpstr>
      <vt:lpstr>'255'!Print_Area</vt:lpstr>
      <vt:lpstr>'256'!Print_Area</vt:lpstr>
      <vt:lpstr>'257'!Print_Area</vt:lpstr>
      <vt:lpstr>'258'!Print_Area</vt:lpstr>
      <vt:lpstr>'259'!Print_Area</vt:lpstr>
      <vt:lpstr>'260'!Print_Area</vt:lpstr>
      <vt:lpstr>'261'!Print_Area</vt:lpstr>
      <vt:lpstr>'262'!Print_Area</vt:lpstr>
      <vt:lpstr>'263'!Print_Area</vt:lpstr>
      <vt:lpstr>'264'!Print_Area</vt:lpstr>
      <vt:lpstr>'265'!Print_Area</vt:lpstr>
      <vt:lpstr>'266'!Print_Area</vt:lpstr>
      <vt:lpstr>'267'!Print_Area</vt:lpstr>
      <vt:lpstr>'268'!Print_Area</vt:lpstr>
      <vt:lpstr>'271'!Print_Area</vt:lpstr>
      <vt:lpstr>'272'!Print_Area</vt:lpstr>
      <vt:lpstr>'273'!Print_Area</vt:lpstr>
      <vt:lpstr>'274'!Print_Area</vt:lpstr>
      <vt:lpstr>'275'!Print_Area</vt:lpstr>
      <vt:lpstr>'276'!Print_Area</vt:lpstr>
      <vt:lpstr>'277'!Print_Area</vt:lpstr>
      <vt:lpstr>'278'!Print_Area</vt:lpstr>
      <vt:lpstr>'279'!Print_Area</vt:lpstr>
      <vt:lpstr>'280'!Print_Area</vt:lpstr>
      <vt:lpstr>'281'!Print_Area</vt:lpstr>
    </vt:vector>
  </TitlesOfParts>
  <Company>外務省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cp:lastPrinted>2014-11-05T09:56:03Z</cp:lastPrinted>
  <dcterms:created xsi:type="dcterms:W3CDTF">2014-06-27T19:09:27Z</dcterms:created>
  <dcterms:modified xsi:type="dcterms:W3CDTF">2015-03-06T06:13:46Z</dcterms:modified>
</cp:coreProperties>
</file>