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31" sheetId="1" r:id="rId1"/>
  </sheets>
  <definedNames>
    <definedName name="_xlnm.Print_Area" localSheetId="0">'031'!$A$2:$AX$614</definedName>
  </definedNames>
  <calcPr calcId="145621"/>
</workbook>
</file>

<file path=xl/calcChain.xml><?xml version="1.0" encoding="utf-8"?>
<calcChain xmlns="http://schemas.openxmlformats.org/spreadsheetml/2006/main">
  <c r="AD583" i="1" l="1"/>
  <c r="W583" i="1"/>
  <c r="P583" i="1"/>
  <c r="AK581" i="1"/>
  <c r="AD581" i="1"/>
  <c r="W581" i="1"/>
  <c r="P581" i="1"/>
  <c r="AM412" i="1"/>
  <c r="AN412" i="1" s="1"/>
  <c r="AO412" i="1" s="1"/>
  <c r="AP412" i="1" s="1"/>
  <c r="AL412" i="1"/>
  <c r="AL411" i="1"/>
  <c r="AM411" i="1" s="1"/>
  <c r="AN411" i="1" s="1"/>
  <c r="AO411" i="1" s="1"/>
  <c r="AP411" i="1" s="1"/>
  <c r="AL410" i="1"/>
  <c r="AM410" i="1" s="1"/>
  <c r="AN410" i="1" s="1"/>
  <c r="AO410" i="1" s="1"/>
  <c r="AP410" i="1" s="1"/>
  <c r="AL409" i="1"/>
  <c r="AM409" i="1" s="1"/>
  <c r="AN409" i="1" s="1"/>
  <c r="AO409" i="1" s="1"/>
  <c r="AP409" i="1" s="1"/>
  <c r="AM408" i="1"/>
  <c r="AN408" i="1" s="1"/>
  <c r="AO408" i="1" s="1"/>
  <c r="AP408" i="1" s="1"/>
  <c r="AL408" i="1"/>
  <c r="AL407" i="1"/>
  <c r="AM407" i="1" s="1"/>
  <c r="AN407" i="1" s="1"/>
  <c r="AO407" i="1" s="1"/>
  <c r="AP407" i="1" s="1"/>
  <c r="AL406" i="1"/>
  <c r="AM406" i="1" s="1"/>
  <c r="AN406" i="1" s="1"/>
  <c r="AO406" i="1" s="1"/>
  <c r="AP406" i="1" s="1"/>
  <c r="AL405" i="1"/>
  <c r="AM405" i="1" s="1"/>
  <c r="AN405" i="1" s="1"/>
  <c r="AO405" i="1" s="1"/>
  <c r="AP405" i="1" s="1"/>
  <c r="AM404" i="1"/>
  <c r="AN404" i="1" s="1"/>
  <c r="AO404" i="1" s="1"/>
  <c r="AP404" i="1" s="1"/>
  <c r="AL404" i="1"/>
  <c r="AU139" i="1"/>
  <c r="Y139" i="1"/>
  <c r="AU128" i="1"/>
  <c r="Y128" i="1"/>
  <c r="AU117" i="1"/>
  <c r="Y117" i="1"/>
  <c r="AU106" i="1"/>
  <c r="AD19" i="1"/>
  <c r="W19" i="1"/>
  <c r="P19" i="1"/>
  <c r="AK17" i="1"/>
  <c r="AD17" i="1"/>
  <c r="W17" i="1"/>
  <c r="P17" i="1"/>
  <c r="AQ2" i="1"/>
</calcChain>
</file>

<file path=xl/sharedStrings.xml><?xml version="1.0" encoding="utf-8"?>
<sst xmlns="http://schemas.openxmlformats.org/spreadsheetml/2006/main" count="794" uniqueCount="276">
  <si>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</si>
  <si>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</si>
  <si>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</si>
  <si>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</si>
  <si>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ＴＩＣＡＤプロセス</t>
  </si>
  <si>
    <t>担当部局庁</t>
    <phoneticPr fontId="5"/>
  </si>
  <si>
    <t>中東アフリカ局</t>
    <phoneticPr fontId="5"/>
  </si>
  <si>
    <t>作成責任者</t>
    <rPh sb="0" eb="2">
      <t>サクセイ</t>
    </rPh>
    <rPh sb="2" eb="5">
      <t>セキニンシャ</t>
    </rPh>
    <phoneticPr fontId="5"/>
  </si>
  <si>
    <t>事業開始・
終了(予定）年度</t>
    <rPh sb="6" eb="8">
      <t>シュウリョウ</t>
    </rPh>
    <rPh sb="9" eb="11">
      <t>ヨテイ</t>
    </rPh>
    <phoneticPr fontId="5"/>
  </si>
  <si>
    <t>平成19年度</t>
    <rPh sb="0" eb="2">
      <t>ヘイセイ</t>
    </rPh>
    <rPh sb="4" eb="6">
      <t>ネンド</t>
    </rPh>
    <phoneticPr fontId="9"/>
  </si>
  <si>
    <t>担当課室</t>
    <rPh sb="0" eb="2">
      <t>タントウ</t>
    </rPh>
    <rPh sb="2" eb="3">
      <t>カ</t>
    </rPh>
    <rPh sb="3" eb="4">
      <t>シツ</t>
    </rPh>
    <phoneticPr fontId="5"/>
  </si>
  <si>
    <t>アフリカ第１課
アフリカ第２課</t>
    <rPh sb="4" eb="5">
      <t>ダイ</t>
    </rPh>
    <rPh sb="6" eb="7">
      <t>カ</t>
    </rPh>
    <rPh sb="12" eb="13">
      <t>ダイ</t>
    </rPh>
    <rPh sb="14" eb="15">
      <t>カ</t>
    </rPh>
    <phoneticPr fontId="5"/>
  </si>
  <si>
    <t>課長　堀内俊彦
課長　中川　周</t>
    <rPh sb="0" eb="2">
      <t>カチョウ</t>
    </rPh>
    <rPh sb="3" eb="5">
      <t>ホリウチ</t>
    </rPh>
    <rPh sb="5" eb="7">
      <t>トシヒコ</t>
    </rPh>
    <rPh sb="8" eb="10">
      <t>カチョウ</t>
    </rPh>
    <rPh sb="11" eb="13">
      <t>ナカガワ</t>
    </rPh>
    <rPh sb="14" eb="15">
      <t>シュウ</t>
    </rPh>
    <phoneticPr fontId="5"/>
  </si>
  <si>
    <t>会計区分</t>
    <rPh sb="0" eb="2">
      <t>カイケイ</t>
    </rPh>
    <rPh sb="2" eb="4">
      <t>クブン</t>
    </rPh>
    <phoneticPr fontId="5"/>
  </si>
  <si>
    <t>一般会計</t>
    <rPh sb="0" eb="2">
      <t>イッパン</t>
    </rPh>
    <rPh sb="2" eb="4">
      <t>カイケイ</t>
    </rPh>
    <phoneticPr fontId="4"/>
  </si>
  <si>
    <t>政策・施策名</t>
    <rPh sb="0" eb="2">
      <t>セイサク</t>
    </rPh>
    <rPh sb="3" eb="5">
      <t>シサク</t>
    </rPh>
    <rPh sb="5" eb="6">
      <t>メイ</t>
    </rPh>
    <phoneticPr fontId="5"/>
  </si>
  <si>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</si>
  <si>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</si>
  <si>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外務省組織令第５８条及び第６２条</t>
  </si>
  <si>
    <t>関係する計画、通知等</t>
    <phoneticPr fontId="5"/>
  </si>
  <si>
    <t>-</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</si>
  <si>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</si>
  <si>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２５年度において，アフリカ開発に関する世界最大級のフォーラムである第５回アフリカ開発会議（ＴＩＣＡＤⅤ）及び関連行事を開催し，アフリカ諸国の首脳をはじめ，開発パートナー，国内関係機関，民間企業，市民社会の代表などの幅広い関係者との間で，アフリカ開発の方向性や日本の支援のあり方等についての議論を行う。　また，会議の成果を踏まえ，関連会合の開催や年次報告書作成等を定期的に実施にすることにより，ＴＩＣＡＤプロセスの具体的取り組みを着実に推進する。　</t>
    <rPh sb="1" eb="3">
      <t>ヘイセイ</t>
    </rPh>
    <rPh sb="5" eb="7">
      <t>ネンド</t>
    </rPh>
    <rPh sb="73" eb="75">
      <t>シュノウ</t>
    </rPh>
    <rPh sb="105" eb="107">
      <t>ダイヒョウ</t>
    </rPh>
    <rPh sb="157" eb="159">
      <t>カイギ</t>
    </rPh>
    <rPh sb="160" eb="162">
      <t>セイカ</t>
    </rPh>
    <rPh sb="163" eb="164">
      <t>フ</t>
    </rPh>
    <rPh sb="182" eb="183">
      <t>トウ</t>
    </rPh>
    <rPh sb="184" eb="187">
      <t>テイキテキ</t>
    </rPh>
    <rPh sb="188" eb="190">
      <t>ジッシ</t>
    </rPh>
    <rPh sb="217" eb="219">
      <t>チャクジツ</t>
    </rPh>
    <rPh sb="220" eb="222">
      <t>スイシン</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</si>
  <si>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</si>
  <si>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ＴＩＣＡＤⅤは，平成２５年６月に横浜において開催。３９名の国家元首・首脳級を含むアフリカ諸国の他，開発パートナー諸国，アジア諸国，国際機関，地域機関，民間セクター及びＮＧＯ等市民社会の代表等，約４，５００名以上が参加。アフリカ開発の方向性について議論し，「横浜宣言2013」，「横浜行動計画2013-2017」を採択。また，安倍総理は日本の今後のアフリカ支援の基本方針等を打ち出すとともに全てのアフリカ各国首脳等との会談を実施。さらに会議期間中には，日本政府及び関係機関により多数の関連行事，サイドイベント等も開催された。
　また，会議後は，「横浜行動計画2013-2017」で示された今後５年間のＴＩＣＡＤプロセスの具体的取り組みを着実に推進するため，同行動計画で採択されたフォローアップメカニズムに基づき閣僚会合の開催等を実施する。また，ＴＩＣＡＤⅤで重視されている民間セクター主導の取り組みを支援し官民連携を図るための会合の開催等を実施する。</t>
    <rPh sb="9" eb="11">
      <t>ヘイセイ</t>
    </rPh>
    <rPh sb="45" eb="47">
      <t>ショコク</t>
    </rPh>
    <rPh sb="48" eb="49">
      <t>ホカ</t>
    </rPh>
    <rPh sb="82" eb="83">
      <t>オヨ</t>
    </rPh>
    <rPh sb="168" eb="170">
      <t>ニホン</t>
    </rPh>
    <rPh sb="183" eb="185">
      <t>ホウシン</t>
    </rPh>
    <rPh sb="185" eb="186">
      <t>トウ</t>
    </rPh>
    <rPh sb="195" eb="196">
      <t>スベ</t>
    </rPh>
    <rPh sb="204" eb="206">
      <t>シュノウ</t>
    </rPh>
    <rPh sb="206" eb="207">
      <t>トウ</t>
    </rPh>
    <rPh sb="218" eb="220">
      <t>カイギ</t>
    </rPh>
    <rPh sb="226" eb="228">
      <t>ニホン</t>
    </rPh>
    <rPh sb="228" eb="230">
      <t>セイフ</t>
    </rPh>
    <rPh sb="230" eb="231">
      <t>オヨ</t>
    </rPh>
    <rPh sb="239" eb="241">
      <t>タスウ</t>
    </rPh>
    <rPh sb="244" eb="246">
      <t>ギョウジ</t>
    </rPh>
    <rPh sb="254" eb="255">
      <t>トウ</t>
    </rPh>
    <rPh sb="267" eb="269">
      <t>カイギ</t>
    </rPh>
    <rPh sb="269" eb="270">
      <t>ゴ</t>
    </rPh>
    <rPh sb="418" eb="419">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</si>
  <si>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</si>
  <si>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</si>
  <si>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</si>
  <si>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</si>
  <si>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</si>
  <si>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</si>
  <si>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</si>
  <si>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</si>
  <si>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</si>
  <si>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</si>
  <si>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</si>
  <si>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</si>
  <si>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</si>
  <si>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</si>
  <si>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</si>
  <si>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</si>
  <si>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</si>
  <si>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</si>
  <si>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</si>
  <si>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</si>
  <si>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</si>
  <si>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</si>
  <si>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</si>
  <si>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目標：アフリカ諸国及び開発パートナー等の幅広い関係者の参加を得てＴＩＣＡＤⅤ（閣僚会合）を開催し，アフリカ開発の推進に貢献する。
実績：ＴＩＣＡＤⅤ（閣僚会合）のアフリカ参加国数
（２５年度はＴＩＣＡＤⅤ，他の年度は閣僚会合の実績）</t>
    <rPh sb="7" eb="9">
      <t>ショコク</t>
    </rPh>
    <rPh sb="11" eb="13">
      <t>カイハツ</t>
    </rPh>
    <rPh sb="18" eb="19">
      <t>トウ</t>
    </rPh>
    <rPh sb="20" eb="21">
      <t>ハバ</t>
    </rPh>
    <rPh sb="21" eb="22">
      <t>ヒロ</t>
    </rPh>
    <rPh sb="23" eb="26">
      <t>カンケイシャ</t>
    </rPh>
    <rPh sb="27" eb="29">
      <t>サンカ</t>
    </rPh>
    <rPh sb="30" eb="31">
      <t>エ</t>
    </rPh>
    <rPh sb="39" eb="41">
      <t>カクリョウ</t>
    </rPh>
    <rPh sb="41" eb="43">
      <t>カイゴウ</t>
    </rPh>
    <rPh sb="45" eb="47">
      <t>カイサイ</t>
    </rPh>
    <rPh sb="75" eb="77">
      <t>カクリョウ</t>
    </rPh>
    <rPh sb="77" eb="79">
      <t>カイゴウ</t>
    </rPh>
    <rPh sb="93" eb="95">
      <t>ネンド</t>
    </rPh>
    <rPh sb="103" eb="104">
      <t>ホカ</t>
    </rPh>
    <rPh sb="105" eb="107">
      <t>ネンド</t>
    </rPh>
    <rPh sb="108" eb="110">
      <t>カクリョウ</t>
    </rPh>
    <rPh sb="110" eb="112">
      <t>カイゴウ</t>
    </rPh>
    <rPh sb="113" eb="115">
      <t>ジッセキ</t>
    </rPh>
    <phoneticPr fontId="3"/>
  </si>
  <si>
    <t>成果実績</t>
    <rPh sb="0" eb="2">
      <t>セイカ</t>
    </rPh>
    <rPh sb="2" eb="4">
      <t>ジッセキ</t>
    </rPh>
    <phoneticPr fontId="5"/>
  </si>
  <si>
    <t>か国</t>
    <rPh sb="1" eb="2">
      <t>コク</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</si>
  <si>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</si>
  <si>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</si>
  <si>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</si>
  <si>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</si>
  <si>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</si>
  <si>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</si>
  <si>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ＴＩＣＡＤⅤ（閣僚会合）を毎年１回開催する。
（２５年度はＴＩＣＡＤⅤ，他の年度は閣僚会合の実績）</t>
    <phoneticPr fontId="3"/>
  </si>
  <si>
    <t>活動実績</t>
    <rPh sb="0" eb="2">
      <t>カツドウ</t>
    </rPh>
    <rPh sb="2" eb="4">
      <t>ジッセキ</t>
    </rPh>
    <phoneticPr fontId="5"/>
  </si>
  <si>
    <t>件</t>
    <rPh sb="0" eb="1">
      <t>ケン</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</si>
  <si>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</si>
  <si>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</si>
  <si>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</si>
  <si>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</si>
  <si>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各会合支出実績額÷会合開催数
（２５年度はＴＩＣＡＤⅤ，他の年度は閣僚会合の実績）　　　　　　　　　　　　　　</t>
    <rPh sb="0" eb="1">
      <t>カク</t>
    </rPh>
    <rPh sb="1" eb="3">
      <t>カイゴウ</t>
    </rPh>
    <rPh sb="3" eb="5">
      <t>シシュツ</t>
    </rPh>
    <rPh sb="5" eb="8">
      <t>ジッセキガク</t>
    </rPh>
    <rPh sb="9" eb="11">
      <t>カイゴウ</t>
    </rPh>
    <rPh sb="11" eb="14">
      <t>カイサイスウ</t>
    </rPh>
    <phoneticPr fontId="5"/>
  </si>
  <si>
    <t>百万円</t>
    <rPh sb="0" eb="2">
      <t>ヒャクマン</t>
    </rPh>
    <rPh sb="2" eb="3">
      <t>エン</t>
    </rPh>
    <phoneticPr fontId="5"/>
  </si>
  <si>
    <t>（21）</t>
    <phoneticPr fontId="3"/>
  </si>
  <si>
    <t>計算式</t>
    <rPh sb="0" eb="2">
      <t>ケイサン</t>
    </rPh>
    <rPh sb="2" eb="3">
      <t>シキ</t>
    </rPh>
    <phoneticPr fontId="5"/>
  </si>
  <si>
    <t>百万円/
１会合</t>
    <rPh sb="0" eb="2">
      <t>ヒャクマン</t>
    </rPh>
    <rPh sb="2" eb="3">
      <t>エン</t>
    </rPh>
    <rPh sb="6" eb="8">
      <t>カイゴウ</t>
    </rPh>
    <phoneticPr fontId="5"/>
  </si>
  <si>
    <t>同左</t>
    <rPh sb="0" eb="2">
      <t>ドウサ</t>
    </rPh>
    <phoneticPr fontId="3"/>
  </si>
  <si>
    <t>同左</t>
    <rPh sb="0" eb="1">
      <t>ドウ</t>
    </rPh>
    <rPh sb="1" eb="2">
      <t>サ</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</si>
  <si>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</si>
  <si>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</si>
  <si>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</si>
  <si>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</si>
  <si>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報告書作成</t>
    <rPh sb="0" eb="3">
      <t>ホウコクショ</t>
    </rPh>
    <rPh sb="3" eb="5">
      <t>サクセイ</t>
    </rPh>
    <phoneticPr fontId="6"/>
  </si>
  <si>
    <t>国内会議費</t>
    <rPh sb="0" eb="2">
      <t>コクナイ</t>
    </rPh>
    <rPh sb="2" eb="5">
      <t>カイギヒ</t>
    </rPh>
    <phoneticPr fontId="6"/>
  </si>
  <si>
    <t>旅費</t>
    <rPh sb="0" eb="2">
      <t>リョヒ</t>
    </rPh>
    <phoneticPr fontId="6"/>
  </si>
  <si>
    <t>国外会議費</t>
    <rPh sb="0" eb="2">
      <t>コクガイ</t>
    </rPh>
    <rPh sb="2" eb="5">
      <t>カイギヒ</t>
    </rPh>
    <phoneticPr fontId="6"/>
  </si>
  <si>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</si>
  <si>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</si>
  <si>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</si>
  <si>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</si>
  <si>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</si>
  <si>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</si>
  <si>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</si>
  <si>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アフリカ開発全般を扱うＴＩＣＡＤⅤや関連会合は，関係各国・国際機関と政府レベルでの協議が必要であり，国内においては関係官庁や民間団体の支援やとりまとめも行いつつ実施する事業であることから外務省が実施することが適当。</t>
    <rPh sb="18" eb="20">
      <t>カンレン</t>
    </rPh>
    <rPh sb="20" eb="22">
      <t>カイゴウ</t>
    </rPh>
    <rPh sb="34" eb="36">
      <t>セイフ</t>
    </rPh>
    <rPh sb="41" eb="43">
      <t>キョウギ</t>
    </rPh>
    <rPh sb="44" eb="46">
      <t>ヒツヨウ</t>
    </rPh>
    <rPh sb="50" eb="52">
      <t>コクナイ</t>
    </rPh>
    <rPh sb="57" eb="59">
      <t>カンケイ</t>
    </rPh>
    <rPh sb="59" eb="61">
      <t>カンチョウ</t>
    </rPh>
    <rPh sb="62" eb="64">
      <t>ミンカン</t>
    </rPh>
    <rPh sb="64" eb="66">
      <t>ダンタイ</t>
    </rPh>
    <rPh sb="67" eb="69">
      <t>シエン</t>
    </rPh>
    <rPh sb="76" eb="77">
      <t>オコナ</t>
    </rPh>
    <rPh sb="80" eb="82">
      <t>ジッシ</t>
    </rPh>
    <rPh sb="84" eb="86">
      <t>ジギョウ</t>
    </rPh>
    <rPh sb="93" eb="96">
      <t>ガイムショウ</t>
    </rPh>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</si>
  <si>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</si>
  <si>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</si>
  <si>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</si>
  <si>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</si>
  <si>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</si>
  <si>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ＴＩＣＡＤⅤ及びＴＩＣＡＤプロセスは取り扱う事項や関係者の数が膨大であり，業務の実施に当たっては，その都度，ＴＩＣＡＤ共催者や関係各国，国際機関，国内関係者等との入念な調整を実施している。
特にＴＩＣＡＤⅤは大型国際会議であり，調達に当たっては，可能な限り一般競争入札を実施し廉価な調達に努めている。また，発注内容についても，事業の性質上，限られた時間や予算等の制約の中で，迅速性・正確性・安全性・柔軟性等を非常に高いレベルで同時に実現するための効率化が追求されている。</t>
    <rPh sb="6" eb="7">
      <t>オヨ</t>
    </rPh>
    <rPh sb="18" eb="19">
      <t>ト</t>
    </rPh>
    <rPh sb="20" eb="21">
      <t>アツカ</t>
    </rPh>
    <rPh sb="22" eb="24">
      <t>ジコウ</t>
    </rPh>
    <rPh sb="25" eb="28">
      <t>カンケイシャ</t>
    </rPh>
    <rPh sb="29" eb="30">
      <t>カズ</t>
    </rPh>
    <rPh sb="31" eb="33">
      <t>ボウダイ</t>
    </rPh>
    <rPh sb="87" eb="89">
      <t>ジッシ</t>
    </rPh>
    <rPh sb="95" eb="96">
      <t>トク</t>
    </rPh>
    <rPh sb="104" eb="106">
      <t>オオガタ</t>
    </rPh>
    <rPh sb="106" eb="108">
      <t>コクサイ</t>
    </rPh>
    <rPh sb="108" eb="110">
      <t>カイギ</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</si>
  <si>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</si>
  <si>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</si>
  <si>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</si>
  <si>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</si>
  <si>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</si>
  <si>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</si>
  <si>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</si>
  <si>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</si>
  <si>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ＴＩＣＡＤⅤは,準備段階からの入念な調整により多数の関係者の参加や協力を得て,日本が主催する国際会議としては最大規模のものとなった。その後の関連事業についても着実に実施しており，一連の取り組みについて関係者より高い評価を得ている。</t>
    <rPh sb="54" eb="56">
      <t>サイダイ</t>
    </rPh>
    <rPh sb="56" eb="58">
      <t>キボ</t>
    </rPh>
    <rPh sb="68" eb="69">
      <t>ゴ</t>
    </rPh>
    <rPh sb="70" eb="72">
      <t>カンレン</t>
    </rPh>
    <rPh sb="72" eb="74">
      <t>ジギョウ</t>
    </rPh>
    <rPh sb="89" eb="91">
      <t>イチレン</t>
    </rPh>
    <rPh sb="92" eb="93">
      <t>ト</t>
    </rPh>
    <rPh sb="94" eb="95">
      <t>ク</t>
    </rPh>
    <rPh sb="100" eb="103">
      <t>カンケイシャ</t>
    </rPh>
    <rPh sb="105" eb="106">
      <t>タカ</t>
    </rPh>
    <rPh sb="107" eb="109">
      <t>ヒョウカ</t>
    </rPh>
    <rPh sb="110" eb="111">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</si>
  <si>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</si>
  <si>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</si>
  <si>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</si>
  <si>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</si>
  <si>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</si>
  <si>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</si>
  <si>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</si>
  <si>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</si>
  <si>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ＴＩＣＡＤⅤの開催にあたっては，多数の関係者から膨大な意見や要望を受け調整は困難を極めたが，限られた時間，予算，人員，施設設備等のリソースを当初想定の範囲内で有効活用することにより，日本が主催する最大規模の国際会議を無事開催し，その成果についても高い評価を得た。これにより事業の効率性等にも配慮しつつ所期の目標を十分に達成しているといえる。さらにその後の関連事業も着実に実施することより，ＴＩＣＡＤプロセスや日本の支援に対してアフリカ各国や開発パートナー等から高い信頼と評価を得ている。</t>
    <rPh sb="7" eb="9">
      <t>カイサイ</t>
    </rPh>
    <rPh sb="16" eb="18">
      <t>タスウ</t>
    </rPh>
    <rPh sb="19" eb="22">
      <t>カンケイシャ</t>
    </rPh>
    <rPh sb="24" eb="26">
      <t>ボウダイ</t>
    </rPh>
    <rPh sb="27" eb="29">
      <t>イケン</t>
    </rPh>
    <rPh sb="30" eb="32">
      <t>ヨウボウ</t>
    </rPh>
    <rPh sb="33" eb="34">
      <t>ウ</t>
    </rPh>
    <rPh sb="35" eb="37">
      <t>チョウセイ</t>
    </rPh>
    <rPh sb="38" eb="40">
      <t>コンナン</t>
    </rPh>
    <rPh sb="41" eb="42">
      <t>キワ</t>
    </rPh>
    <rPh sb="108" eb="110">
      <t>ブジ</t>
    </rPh>
    <rPh sb="110" eb="112">
      <t>カイサイ</t>
    </rPh>
    <rPh sb="175" eb="176">
      <t>ゴ</t>
    </rPh>
    <rPh sb="177" eb="179">
      <t>カンレン</t>
    </rPh>
    <rPh sb="179" eb="181">
      <t>ジギョウ</t>
    </rPh>
    <rPh sb="182" eb="184">
      <t>チャクジツ</t>
    </rPh>
    <rPh sb="185" eb="187">
      <t>ジッシ</t>
    </rPh>
    <rPh sb="217" eb="219">
      <t>カッコク</t>
    </rPh>
    <rPh sb="220" eb="222">
      <t>カイハツ</t>
    </rPh>
    <rPh sb="227" eb="228">
      <t>トウ</t>
    </rPh>
    <rPh sb="230" eb="231">
      <t>タカ</t>
    </rPh>
    <rPh sb="232" eb="234">
      <t>シンライ</t>
    </rPh>
    <rPh sb="235" eb="237">
      <t>ヒョウカ</t>
    </rPh>
    <rPh sb="238" eb="239">
      <t>エ</t>
    </rPh>
    <phoneticPr fontId="3"/>
  </si>
  <si>
    <t>改善の
方向性</t>
    <rPh sb="0" eb="2">
      <t>カイゼン</t>
    </rPh>
    <rPh sb="4" eb="7">
      <t>ホウコウセイ</t>
    </rPh>
    <phoneticPr fontId="5"/>
  </si>
  <si>
    <t>ＴＩＣＡＤプロセスの関連事業については，効率の観点からの不断の見直しは行いつつも，引き続き関係者との緊密な協力により事業の着実な実施に努めることが必要。次回ＴＩＣＡＤについては時期・内容ともに未定であるが，今回の事例の検証や，通常時の協議プロセスにおける関係者間の理解の促進を通じ，より円滑な開催が可能となるよう準備検討を進めていくことが必要。</t>
    <rPh sb="10" eb="12">
      <t>カンレン</t>
    </rPh>
    <rPh sb="12" eb="14">
      <t>ジギョウ</t>
    </rPh>
    <phoneticPr fontId="3"/>
  </si>
  <si>
    <t>外部有識者の所見</t>
    <rPh sb="0" eb="2">
      <t>ガイブ</t>
    </rPh>
    <rPh sb="2" eb="5">
      <t>ユウシキシャ</t>
    </rPh>
    <rPh sb="6" eb="8">
      <t>ショケン</t>
    </rPh>
    <phoneticPr fontId="5"/>
  </si>
  <si>
    <t xml:space="preserve">ＴＩＣＡＤは日本の発案によるアフリカ開発の重要なイニシアティブであり，ＴＩＣＡＤⅤでの合意事項のフォローアップや次回開催に向けた準備を実施することは重要であるが，十分な計画性を持って，事業の必要性や効果を見極めながら実施に努めていく必要がある。
</t>
    <phoneticPr fontId="3"/>
  </si>
  <si>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</si>
  <si>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</si>
  <si>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</si>
  <si>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</si>
  <si>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</si>
  <si>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</si>
  <si>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</si>
  <si>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</si>
  <si>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477, 新24-22</t>
    <rPh sb="5" eb="6">
      <t>シン</t>
    </rPh>
    <phoneticPr fontId="3"/>
  </si>
  <si>
    <t>平成24年</t>
    <rPh sb="0" eb="2">
      <t>ヘイセイ</t>
    </rPh>
    <rPh sb="4" eb="5">
      <t>ネン</t>
    </rPh>
    <phoneticPr fontId="5"/>
  </si>
  <si>
    <t>246,24-25,新25-25</t>
    <rPh sb="10" eb="11">
      <t>シン</t>
    </rPh>
    <phoneticPr fontId="5"/>
  </si>
  <si>
    <t>平成25年</t>
    <rPh sb="0" eb="2">
      <t>ヘイセイ</t>
    </rPh>
    <rPh sb="4" eb="5">
      <t>ネン</t>
    </rPh>
    <phoneticPr fontId="5"/>
  </si>
  <si>
    <t>032, 新25-16</t>
    <rPh sb="5" eb="6">
      <t>シン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</si>
  <si>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</si>
  <si>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</si>
  <si>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</si>
  <si>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</si>
  <si>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A.（株）ＪＴＢグローバルマーケティング＆トラベル</t>
    <rPh sb="2" eb="5">
      <t>カブ</t>
    </rPh>
    <phoneticPr fontId="5"/>
  </si>
  <si>
    <t>C.（株）ステージ</t>
    <rPh sb="2" eb="5">
      <t>カブ</t>
    </rPh>
    <phoneticPr fontId="5"/>
  </si>
  <si>
    <t>使　途</t>
    <rPh sb="0" eb="1">
      <t>ツカ</t>
    </rPh>
    <rPh sb="2" eb="3">
      <t>ト</t>
    </rPh>
    <phoneticPr fontId="5"/>
  </si>
  <si>
    <t>金　額
(百万円）</t>
    <rPh sb="0" eb="1">
      <t>キン</t>
    </rPh>
    <rPh sb="2" eb="3">
      <t>ガク</t>
    </rPh>
    <rPh sb="5" eb="7">
      <t>ヒャクマン</t>
    </rPh>
    <rPh sb="7" eb="8">
      <t>エン</t>
    </rPh>
    <phoneticPr fontId="5"/>
  </si>
  <si>
    <t>航空券手配</t>
    <rPh sb="0" eb="3">
      <t>コウクウケン</t>
    </rPh>
    <rPh sb="3" eb="5">
      <t>テハイ</t>
    </rPh>
    <phoneticPr fontId="5"/>
  </si>
  <si>
    <t>各国首脳等に対する航空券手配</t>
    <rPh sb="0" eb="2">
      <t>カッコク</t>
    </rPh>
    <rPh sb="2" eb="4">
      <t>シュノウ</t>
    </rPh>
    <rPh sb="4" eb="5">
      <t>トウ</t>
    </rPh>
    <rPh sb="6" eb="7">
      <t>タイ</t>
    </rPh>
    <rPh sb="9" eb="12">
      <t>コウクウケン</t>
    </rPh>
    <rPh sb="12" eb="14">
      <t>テハイ</t>
    </rPh>
    <phoneticPr fontId="3"/>
  </si>
  <si>
    <t>会議費</t>
    <rPh sb="0" eb="2">
      <t>カイギ</t>
    </rPh>
    <rPh sb="2" eb="3">
      <t>ヒ</t>
    </rPh>
    <phoneticPr fontId="5"/>
  </si>
  <si>
    <t>官民連携案件（セミナー開催費）</t>
    <rPh sb="0" eb="2">
      <t>カンミン</t>
    </rPh>
    <rPh sb="2" eb="4">
      <t>レンケイ</t>
    </rPh>
    <rPh sb="4" eb="6">
      <t>アンケン</t>
    </rPh>
    <rPh sb="11" eb="14">
      <t>カイサイヒ</t>
    </rPh>
    <phoneticPr fontId="3"/>
  </si>
  <si>
    <t>人件費</t>
    <rPh sb="0" eb="3">
      <t>ジンケンヒ</t>
    </rPh>
    <phoneticPr fontId="5"/>
  </si>
  <si>
    <t>各国首脳等空港接遇要員（羽田）</t>
    <rPh sb="0" eb="2">
      <t>カッコク</t>
    </rPh>
    <rPh sb="2" eb="4">
      <t>シュノウ</t>
    </rPh>
    <rPh sb="4" eb="5">
      <t>トウ</t>
    </rPh>
    <rPh sb="5" eb="7">
      <t>クウコウ</t>
    </rPh>
    <rPh sb="7" eb="9">
      <t>セツグウ</t>
    </rPh>
    <rPh sb="9" eb="11">
      <t>ヨウイン</t>
    </rPh>
    <rPh sb="12" eb="14">
      <t>ハネダ</t>
    </rPh>
    <phoneticPr fontId="3"/>
  </si>
  <si>
    <t>各国首脳等空港接遇要員（成田）</t>
    <rPh sb="0" eb="2">
      <t>カッコク</t>
    </rPh>
    <rPh sb="2" eb="5">
      <t>シュノウナド</t>
    </rPh>
    <rPh sb="5" eb="7">
      <t>クウコウ</t>
    </rPh>
    <rPh sb="7" eb="9">
      <t>セツグウ</t>
    </rPh>
    <rPh sb="9" eb="11">
      <t>ヨウイン</t>
    </rPh>
    <rPh sb="12" eb="14">
      <t>ナリタ</t>
    </rPh>
    <phoneticPr fontId="3"/>
  </si>
  <si>
    <t>車両</t>
    <rPh sb="0" eb="2">
      <t>シャリョウ</t>
    </rPh>
    <phoneticPr fontId="5"/>
  </si>
  <si>
    <t>接遇用及び要員用空港連絡車両</t>
    <rPh sb="0" eb="2">
      <t>セツグウ</t>
    </rPh>
    <rPh sb="2" eb="3">
      <t>ヨウ</t>
    </rPh>
    <rPh sb="3" eb="4">
      <t>オヨ</t>
    </rPh>
    <rPh sb="5" eb="7">
      <t>ヨウイン</t>
    </rPh>
    <rPh sb="7" eb="8">
      <t>ヨウ</t>
    </rPh>
    <rPh sb="8" eb="10">
      <t>クウコウ</t>
    </rPh>
    <rPh sb="10" eb="12">
      <t>レンラク</t>
    </rPh>
    <rPh sb="12" eb="14">
      <t>シャリョウ</t>
    </rPh>
    <phoneticPr fontId="3"/>
  </si>
  <si>
    <t>設備利用</t>
    <rPh sb="0" eb="2">
      <t>セツビ</t>
    </rPh>
    <rPh sb="2" eb="4">
      <t>リヨウ</t>
    </rPh>
    <phoneticPr fontId="5"/>
  </si>
  <si>
    <t>空港接遇用設備等利用（羽田）</t>
    <rPh sb="0" eb="2">
      <t>クウコウ</t>
    </rPh>
    <rPh sb="2" eb="4">
      <t>セツグウ</t>
    </rPh>
    <rPh sb="4" eb="5">
      <t>ヨウ</t>
    </rPh>
    <rPh sb="5" eb="7">
      <t>セツビ</t>
    </rPh>
    <rPh sb="7" eb="8">
      <t>トウ</t>
    </rPh>
    <rPh sb="8" eb="10">
      <t>リヨウ</t>
    </rPh>
    <rPh sb="11" eb="13">
      <t>ハネダ</t>
    </rPh>
    <phoneticPr fontId="3"/>
  </si>
  <si>
    <t>空港接遇用設備等利用（成田）</t>
    <rPh sb="0" eb="2">
      <t>クウコウ</t>
    </rPh>
    <rPh sb="2" eb="4">
      <t>セツグウ</t>
    </rPh>
    <rPh sb="4" eb="5">
      <t>ヨウ</t>
    </rPh>
    <rPh sb="5" eb="7">
      <t>セツビ</t>
    </rPh>
    <rPh sb="7" eb="8">
      <t>トウ</t>
    </rPh>
    <rPh sb="8" eb="10">
      <t>リヨウ</t>
    </rPh>
    <rPh sb="11" eb="13">
      <t>ナリタ</t>
    </rPh>
    <phoneticPr fontId="3"/>
  </si>
  <si>
    <t>その他</t>
    <rPh sb="2" eb="3">
      <t>タ</t>
    </rPh>
    <phoneticPr fontId="3"/>
  </si>
  <si>
    <t>事前調整・関西空港接遇費等</t>
    <rPh sb="0" eb="2">
      <t>ジゼン</t>
    </rPh>
    <rPh sb="2" eb="4">
      <t>チョウセイ</t>
    </rPh>
    <rPh sb="5" eb="7">
      <t>カンサイ</t>
    </rPh>
    <rPh sb="7" eb="9">
      <t>クウコウ</t>
    </rPh>
    <rPh sb="9" eb="11">
      <t>セツグウ</t>
    </rPh>
    <rPh sb="11" eb="12">
      <t>ヒ</t>
    </rPh>
    <rPh sb="12" eb="13">
      <t>トウ</t>
    </rPh>
    <phoneticPr fontId="3"/>
  </si>
  <si>
    <t>管理費</t>
    <rPh sb="0" eb="3">
      <t>カンリヒ</t>
    </rPh>
    <phoneticPr fontId="3"/>
  </si>
  <si>
    <t>B.個人</t>
    <rPh sb="2" eb="4">
      <t>コジン</t>
    </rPh>
    <phoneticPr fontId="5"/>
  </si>
  <si>
    <t>D.個人</t>
    <rPh sb="2" eb="4">
      <t>コジン</t>
    </rPh>
    <phoneticPr fontId="5"/>
  </si>
  <si>
    <t>旅費</t>
    <rPh sb="0" eb="2">
      <t>リョヒ</t>
    </rPh>
    <phoneticPr fontId="3"/>
  </si>
  <si>
    <t>ＴＩＣＡＤⅤ事務局要員（在外職員の本省用務帰国及び横浜等出張旅費）</t>
    <rPh sb="6" eb="9">
      <t>ジムキョク</t>
    </rPh>
    <rPh sb="9" eb="11">
      <t>ヨウイン</t>
    </rPh>
    <rPh sb="12" eb="14">
      <t>ザイガイ</t>
    </rPh>
    <rPh sb="14" eb="16">
      <t>ショクイン</t>
    </rPh>
    <rPh sb="17" eb="19">
      <t>ホンショウ</t>
    </rPh>
    <rPh sb="19" eb="21">
      <t>ヨウム</t>
    </rPh>
    <rPh sb="21" eb="23">
      <t>キコク</t>
    </rPh>
    <rPh sb="23" eb="24">
      <t>オヨ</t>
    </rPh>
    <rPh sb="25" eb="27">
      <t>ヨコハマ</t>
    </rPh>
    <rPh sb="27" eb="28">
      <t>トウ</t>
    </rPh>
    <rPh sb="28" eb="30">
      <t>シュッチョウ</t>
    </rPh>
    <rPh sb="30" eb="32">
      <t>リョヒ</t>
    </rPh>
    <phoneticPr fontId="3"/>
  </si>
  <si>
    <t>ＴＩＣＡＤ共同事務局会議出席等</t>
    <rPh sb="5" eb="7">
      <t>キョウドウ</t>
    </rPh>
    <rPh sb="7" eb="10">
      <t>ジムキョク</t>
    </rPh>
    <rPh sb="10" eb="12">
      <t>カイギ</t>
    </rPh>
    <rPh sb="12" eb="14">
      <t>シュッセキ</t>
    </rPh>
    <rPh sb="14" eb="15">
      <t>トウ</t>
    </rPh>
    <phoneticPr fontId="3"/>
  </si>
  <si>
    <t>E.現地業者</t>
    <rPh sb="2" eb="4">
      <t>ゲンチ</t>
    </rPh>
    <rPh sb="4" eb="6">
      <t>ギョウシャ</t>
    </rPh>
    <phoneticPr fontId="5"/>
  </si>
  <si>
    <t>会議費</t>
    <rPh sb="0" eb="3">
      <t>カイギヒ</t>
    </rPh>
    <phoneticPr fontId="3"/>
  </si>
  <si>
    <t>官民連携案件（セミナーレセプション）</t>
    <rPh sb="0" eb="2">
      <t>カンミン</t>
    </rPh>
    <rPh sb="2" eb="4">
      <t>レンケイ</t>
    </rPh>
    <rPh sb="4" eb="6">
      <t>アンケン</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</si>
  <si>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</si>
  <si>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</si>
  <si>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</si>
  <si>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</si>
  <si>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</si>
  <si>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</si>
  <si>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</si>
  <si>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（株）ＪＴＢグローバルマーケティング＆トラベル</t>
    <rPh sb="0" eb="3">
      <t>カブ</t>
    </rPh>
    <phoneticPr fontId="3"/>
  </si>
  <si>
    <t>ＴＩＣＡＤⅤ（各国首脳・閣僚等に対する航空券手配及び空港接遇業務）</t>
    <phoneticPr fontId="3"/>
  </si>
  <si>
    <t>（株）アイ・エス・エス</t>
    <rPh sb="0" eb="3">
      <t>カブ</t>
    </rPh>
    <phoneticPr fontId="3"/>
  </si>
  <si>
    <t>ＴＩＣＡＤⅤ（会議運営・設営業務）</t>
    <phoneticPr fontId="3"/>
  </si>
  <si>
    <t>ＴＩＣＡＤⅤ（車両手配及び運行管理業務）</t>
    <phoneticPr fontId="3"/>
  </si>
  <si>
    <t>（株）横浜国際平和会議場</t>
    <rPh sb="0" eb="3">
      <t>カブ</t>
    </rPh>
    <rPh sb="3" eb="5">
      <t>ヨコハマ</t>
    </rPh>
    <rPh sb="5" eb="7">
      <t>コクサイ</t>
    </rPh>
    <rPh sb="7" eb="9">
      <t>ヘイワ</t>
    </rPh>
    <rPh sb="9" eb="12">
      <t>カイギジョウ</t>
    </rPh>
    <phoneticPr fontId="3"/>
  </si>
  <si>
    <t>パシフィコ</t>
    <phoneticPr fontId="3"/>
  </si>
  <si>
    <t>ＴＩＣＡＤⅤ（会議会場等提供業務）</t>
    <rPh sb="7" eb="9">
      <t>カイギ</t>
    </rPh>
    <rPh sb="9" eb="11">
      <t>カイジョウ</t>
    </rPh>
    <rPh sb="11" eb="12">
      <t>トウ</t>
    </rPh>
    <rPh sb="12" eb="14">
      <t>テイキョウ</t>
    </rPh>
    <rPh sb="14" eb="16">
      <t>ギョウム</t>
    </rPh>
    <phoneticPr fontId="3"/>
  </si>
  <si>
    <t>会議会場借り上げ１</t>
    <rPh sb="0" eb="2">
      <t>カイギ</t>
    </rPh>
    <rPh sb="2" eb="4">
      <t>カイジョウ</t>
    </rPh>
    <rPh sb="4" eb="5">
      <t>カ</t>
    </rPh>
    <rPh sb="6" eb="7">
      <t>ア</t>
    </rPh>
    <phoneticPr fontId="3"/>
  </si>
  <si>
    <t>随意契約
（公募）</t>
    <rPh sb="0" eb="2">
      <t>ズイイ</t>
    </rPh>
    <rPh sb="2" eb="4">
      <t>ケイヤク</t>
    </rPh>
    <rPh sb="6" eb="8">
      <t>コウボ</t>
    </rPh>
    <phoneticPr fontId="3"/>
  </si>
  <si>
    <t>-</t>
    <phoneticPr fontId="3"/>
  </si>
  <si>
    <t>（株）コンベンション・リンケージ</t>
    <rPh sb="0" eb="3">
      <t>カブ</t>
    </rPh>
    <phoneticPr fontId="3"/>
  </si>
  <si>
    <t>リンケージ</t>
    <phoneticPr fontId="3"/>
  </si>
  <si>
    <t>ＴＩＣＡＤⅤ（国際メディアセンター（ＩＭＣ）設営・運営業務）</t>
    <phoneticPr fontId="3"/>
  </si>
  <si>
    <t>第５回アフリカ開発会議（ＴＩＣＡＤⅤ）における国際メディアセンター（ＩＭＣ）設営・運営業務について</t>
  </si>
  <si>
    <t>（株）ヨコハマ・グランドインターコンチネンタルホテル</t>
    <rPh sb="0" eb="3">
      <t>カブ</t>
    </rPh>
    <phoneticPr fontId="3"/>
  </si>
  <si>
    <t>インタコ</t>
    <phoneticPr fontId="3"/>
  </si>
  <si>
    <t>会議会場借り上げ２</t>
    <rPh sb="0" eb="2">
      <t>カイギ</t>
    </rPh>
    <rPh sb="2" eb="4">
      <t>カイジョウ</t>
    </rPh>
    <rPh sb="4" eb="5">
      <t>カ</t>
    </rPh>
    <rPh sb="6" eb="7">
      <t>ア</t>
    </rPh>
    <phoneticPr fontId="3"/>
  </si>
  <si>
    <t>（社）国際交流サービス協会</t>
    <rPh sb="1" eb="2">
      <t>シャ</t>
    </rPh>
    <rPh sb="3" eb="5">
      <t>コクサイ</t>
    </rPh>
    <rPh sb="5" eb="7">
      <t>コウリュウ</t>
    </rPh>
    <rPh sb="11" eb="13">
      <t>キョウカイ</t>
    </rPh>
    <phoneticPr fontId="3"/>
  </si>
  <si>
    <t>国際交流サービス協会</t>
    <rPh sb="0" eb="2">
      <t>コクサイ</t>
    </rPh>
    <rPh sb="2" eb="4">
      <t>コウリュウ</t>
    </rPh>
    <rPh sb="8" eb="10">
      <t>キョウカイ</t>
    </rPh>
    <phoneticPr fontId="3"/>
  </si>
  <si>
    <t>ＴＩＣＡＤⅤ（報道関係者招へい）（企画競争）</t>
    <rPh sb="17" eb="19">
      <t>キカク</t>
    </rPh>
    <rPh sb="19" eb="21">
      <t>キョウソウ</t>
    </rPh>
    <phoneticPr fontId="3"/>
  </si>
  <si>
    <t>平成２５年度報道関係者招へい（グループ招へい）「ＴＩＣＡＤ　Ⅴと質の高い成長」</t>
    <phoneticPr fontId="3"/>
  </si>
  <si>
    <t>（株）ＮＨＫアート</t>
    <rPh sb="0" eb="3">
      <t>カブ</t>
    </rPh>
    <phoneticPr fontId="3"/>
  </si>
  <si>
    <t>ＮＨＫアート</t>
    <phoneticPr fontId="3"/>
  </si>
  <si>
    <t>第２回野口英世アフリカ賞授賞式及び記念晩餐会（企画・運営業務）（企画競争）</t>
    <rPh sb="32" eb="34">
      <t>キカク</t>
    </rPh>
    <rPh sb="34" eb="36">
      <t>キョウソウ</t>
    </rPh>
    <phoneticPr fontId="3"/>
  </si>
  <si>
    <t>第２回野口英世アフリカ賞授賞式及び記念晩餐会の企画・運営業務</t>
  </si>
  <si>
    <t>（株）横浜ベイホテル東急</t>
    <rPh sb="0" eb="3">
      <t>カブ</t>
    </rPh>
    <rPh sb="3" eb="5">
      <t>ヨコハマ</t>
    </rPh>
    <rPh sb="10" eb="12">
      <t>トウキュウ</t>
    </rPh>
    <phoneticPr fontId="3"/>
  </si>
  <si>
    <t>ベイ東急</t>
    <rPh sb="2" eb="4">
      <t>トウキュウ</t>
    </rPh>
    <phoneticPr fontId="3"/>
  </si>
  <si>
    <t>ＴＩＣＡＤⅤ（宿舎等提供業務）</t>
    <rPh sb="7" eb="9">
      <t>シュクシャ</t>
    </rPh>
    <rPh sb="9" eb="10">
      <t>トウ</t>
    </rPh>
    <rPh sb="10" eb="12">
      <t>テイキョウ</t>
    </rPh>
    <rPh sb="12" eb="14">
      <t>ギョウム</t>
    </rPh>
    <phoneticPr fontId="3"/>
  </si>
  <si>
    <t>宿舎等提供業務２</t>
    <rPh sb="0" eb="2">
      <t>シュクシャ</t>
    </rPh>
    <rPh sb="2" eb="3">
      <t>トウ</t>
    </rPh>
    <rPh sb="3" eb="5">
      <t>テイキョウ</t>
    </rPh>
    <rPh sb="5" eb="7">
      <t>ギョウム</t>
    </rPh>
    <phoneticPr fontId="3"/>
  </si>
  <si>
    <t>（株）ＪＴＢコミュニケーションズ</t>
    <rPh sb="0" eb="3">
      <t>カブ</t>
    </rPh>
    <phoneticPr fontId="3"/>
  </si>
  <si>
    <t>ジェイコム</t>
    <phoneticPr fontId="3"/>
  </si>
  <si>
    <t>ＴＩＣＡＤⅤ（参加者登録・情報管理・識別証作成及び発給業務）</t>
    <phoneticPr fontId="3"/>
  </si>
  <si>
    <t>第５回アフリカ開発会議（ＴＩＣＡＤⅤ）における参加者登録・情報管理・識別証作成及び発給業務</t>
  </si>
  <si>
    <t>随意契約
（緊急）</t>
    <rPh sb="0" eb="2">
      <t>ズイイ</t>
    </rPh>
    <rPh sb="2" eb="4">
      <t>ケイヤク</t>
    </rPh>
    <rPh sb="6" eb="8">
      <t>キンキュウ</t>
    </rPh>
    <phoneticPr fontId="3"/>
  </si>
  <si>
    <t>B.</t>
    <phoneticPr fontId="5"/>
  </si>
  <si>
    <t>個人Ａ</t>
    <rPh sb="0" eb="2">
      <t>コジン</t>
    </rPh>
    <phoneticPr fontId="3"/>
  </si>
  <si>
    <t>出張旅費（在外職員の本省用務帰国及び会議準備・運営業務）</t>
    <rPh sb="0" eb="2">
      <t>シュッチョウ</t>
    </rPh>
    <rPh sb="2" eb="4">
      <t>リョヒ</t>
    </rPh>
    <rPh sb="5" eb="7">
      <t>ザイガイ</t>
    </rPh>
    <rPh sb="7" eb="9">
      <t>ショクイン</t>
    </rPh>
    <rPh sb="10" eb="12">
      <t>ホンショウ</t>
    </rPh>
    <rPh sb="12" eb="14">
      <t>ヨウム</t>
    </rPh>
    <rPh sb="14" eb="16">
      <t>キコク</t>
    </rPh>
    <rPh sb="16" eb="17">
      <t>オヨ</t>
    </rPh>
    <rPh sb="18" eb="20">
      <t>カイギ</t>
    </rPh>
    <rPh sb="20" eb="22">
      <t>ジュンビ</t>
    </rPh>
    <rPh sb="23" eb="25">
      <t>ウンエイ</t>
    </rPh>
    <rPh sb="25" eb="27">
      <t>ギョウム</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</si>
  <si>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</si>
  <si>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</si>
  <si>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</si>
  <si>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</si>
  <si>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</si>
  <si>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</si>
  <si>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</si>
  <si>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</si>
  <si>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</si>
  <si>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C</t>
    <phoneticPr fontId="5"/>
  </si>
  <si>
    <t>（株）ステージ</t>
    <rPh sb="0" eb="3">
      <t>カブ</t>
    </rPh>
    <phoneticPr fontId="3"/>
  </si>
  <si>
    <t>日・ＥＡＣセミナー（セミナー運営業務）</t>
    <rPh sb="0" eb="1">
      <t>ニチ</t>
    </rPh>
    <rPh sb="14" eb="16">
      <t>ウンエイ</t>
    </rPh>
    <rPh sb="16" eb="18">
      <t>ギョウム</t>
    </rPh>
    <phoneticPr fontId="3"/>
  </si>
  <si>
    <t>随意契約
（少額）</t>
    <rPh sb="0" eb="2">
      <t>ズイイ</t>
    </rPh>
    <rPh sb="2" eb="4">
      <t>ケイヤク</t>
    </rPh>
    <rPh sb="6" eb="8">
      <t>ショウガク</t>
    </rPh>
    <phoneticPr fontId="3"/>
  </si>
  <si>
    <t>－</t>
    <phoneticPr fontId="3"/>
  </si>
  <si>
    <t>（株）インターグループ</t>
    <rPh sb="0" eb="3">
      <t>カブ</t>
    </rPh>
    <phoneticPr fontId="3"/>
  </si>
  <si>
    <t>ＴＩＣＡＤⅤ横浜行動計画2013-2017「別表」翻訳</t>
    <rPh sb="6" eb="8">
      <t>ヨコハマ</t>
    </rPh>
    <rPh sb="8" eb="10">
      <t>コウドウ</t>
    </rPh>
    <rPh sb="10" eb="12">
      <t>ケイカク</t>
    </rPh>
    <rPh sb="22" eb="23">
      <t>ベツ</t>
    </rPh>
    <rPh sb="23" eb="24">
      <t>ヒョウ</t>
    </rPh>
    <rPh sb="25" eb="27">
      <t>ホンヤク</t>
    </rPh>
    <phoneticPr fontId="3"/>
  </si>
  <si>
    <t>東京不動産管理（株）</t>
    <rPh sb="0" eb="2">
      <t>トウキョウ</t>
    </rPh>
    <rPh sb="2" eb="5">
      <t>フドウサン</t>
    </rPh>
    <rPh sb="5" eb="7">
      <t>カンリ</t>
    </rPh>
    <rPh sb="7" eb="10">
      <t>カブ</t>
    </rPh>
    <phoneticPr fontId="3"/>
  </si>
  <si>
    <t>ＴＩＣＡＤモニタリング合同委員会（セプション）</t>
    <rPh sb="11" eb="13">
      <t>ゴウドウ</t>
    </rPh>
    <rPh sb="13" eb="16">
      <t>イインカイ</t>
    </rPh>
    <phoneticPr fontId="3"/>
  </si>
  <si>
    <t>（株）放送サービスセンター</t>
    <rPh sb="0" eb="3">
      <t>カブ</t>
    </rPh>
    <rPh sb="3" eb="5">
      <t>ホウソウ</t>
    </rPh>
    <phoneticPr fontId="3"/>
  </si>
  <si>
    <t>ＴＩＣＡＤ官民円卓会議（音響設備）</t>
    <rPh sb="5" eb="7">
      <t>カンミン</t>
    </rPh>
    <rPh sb="7" eb="9">
      <t>エンタク</t>
    </rPh>
    <rPh sb="9" eb="11">
      <t>カイギ</t>
    </rPh>
    <rPh sb="12" eb="14">
      <t>オンキョウ</t>
    </rPh>
    <rPh sb="14" eb="16">
      <t>セツビ</t>
    </rPh>
    <phoneticPr fontId="3"/>
  </si>
  <si>
    <t>ＴＩＣＡＤ官民協議会（音響設備）</t>
    <rPh sb="5" eb="7">
      <t>カンミン</t>
    </rPh>
    <rPh sb="7" eb="10">
      <t>キョウギカイ</t>
    </rPh>
    <rPh sb="11" eb="13">
      <t>オンキョウ</t>
    </rPh>
    <rPh sb="13" eb="15">
      <t>セツビ</t>
    </rPh>
    <phoneticPr fontId="3"/>
  </si>
  <si>
    <t>個人</t>
    <rPh sb="0" eb="2">
      <t>コジン</t>
    </rPh>
    <phoneticPr fontId="3"/>
  </si>
  <si>
    <t>総理アフリカ訪問（スピーチ翻訳）</t>
    <rPh sb="0" eb="2">
      <t>ソウリ</t>
    </rPh>
    <rPh sb="6" eb="8">
      <t>ホウモン</t>
    </rPh>
    <rPh sb="13" eb="15">
      <t>ホンヤク</t>
    </rPh>
    <phoneticPr fontId="3"/>
  </si>
  <si>
    <t>－</t>
    <phoneticPr fontId="3"/>
  </si>
  <si>
    <t>ＴＩＣＡＤ支援策に関する在京外交団との意見交換会（音響設備）</t>
    <rPh sb="5" eb="8">
      <t>シエンサク</t>
    </rPh>
    <rPh sb="9" eb="10">
      <t>カン</t>
    </rPh>
    <rPh sb="12" eb="14">
      <t>ザイキョウ</t>
    </rPh>
    <rPh sb="14" eb="17">
      <t>ガイコウダン</t>
    </rPh>
    <rPh sb="19" eb="21">
      <t>イケン</t>
    </rPh>
    <rPh sb="21" eb="23">
      <t>コウカン</t>
    </rPh>
    <rPh sb="23" eb="24">
      <t>カイ</t>
    </rPh>
    <rPh sb="25" eb="27">
      <t>オンキョウ</t>
    </rPh>
    <rPh sb="27" eb="29">
      <t>セツビ</t>
    </rPh>
    <phoneticPr fontId="3"/>
  </si>
  <si>
    <t>リストランテスペッキオ</t>
    <phoneticPr fontId="3"/>
  </si>
  <si>
    <t>ＴＩＣＡＤ共同事務局会議（ワーキングランチ）</t>
    <rPh sb="5" eb="7">
      <t>キョウドウ</t>
    </rPh>
    <rPh sb="7" eb="10">
      <t>ジムキョク</t>
    </rPh>
    <rPh sb="10" eb="12">
      <t>カイギ</t>
    </rPh>
    <phoneticPr fontId="3"/>
  </si>
  <si>
    <t>ＴＩＣＡＤ共同事務局会議（会議場設営）</t>
    <rPh sb="5" eb="7">
      <t>キョウドウ</t>
    </rPh>
    <rPh sb="7" eb="10">
      <t>ジムキョク</t>
    </rPh>
    <rPh sb="10" eb="12">
      <t>カイギ</t>
    </rPh>
    <rPh sb="13" eb="16">
      <t>カイギジョウ</t>
    </rPh>
    <rPh sb="16" eb="18">
      <t>セツエイ</t>
    </rPh>
    <phoneticPr fontId="3"/>
  </si>
  <si>
    <t>日・ＲＥＣｓ議長国首脳ラウンドテーブル（スピーチ翻訳）</t>
    <rPh sb="0" eb="1">
      <t>ニチ</t>
    </rPh>
    <rPh sb="6" eb="9">
      <t>ギチョウコク</t>
    </rPh>
    <rPh sb="9" eb="11">
      <t>シュノウ</t>
    </rPh>
    <rPh sb="24" eb="26">
      <t>ホンヤク</t>
    </rPh>
    <phoneticPr fontId="3"/>
  </si>
  <si>
    <t>D.</t>
    <phoneticPr fontId="5"/>
  </si>
  <si>
    <t>支　出　先</t>
    <phoneticPr fontId="5"/>
  </si>
  <si>
    <t>業　務　概　要</t>
    <phoneticPr fontId="5"/>
  </si>
  <si>
    <t>支　出　額
（百万円）</t>
    <phoneticPr fontId="5"/>
  </si>
  <si>
    <t>出張旅費（ＴＩＣＡＤ共同事務局会議他）</t>
    <rPh sb="0" eb="2">
      <t>シュッチョウ</t>
    </rPh>
    <rPh sb="2" eb="4">
      <t>リョヒ</t>
    </rPh>
    <rPh sb="10" eb="12">
      <t>キョウドウ</t>
    </rPh>
    <rPh sb="12" eb="15">
      <t>ジムキョク</t>
    </rPh>
    <rPh sb="15" eb="17">
      <t>カイギ</t>
    </rPh>
    <rPh sb="17" eb="18">
      <t>ホカ</t>
    </rPh>
    <phoneticPr fontId="3"/>
  </si>
  <si>
    <t>出張旅費（ＴＩＣＡＤフォローアップ）</t>
    <rPh sb="0" eb="2">
      <t>シュッチョウ</t>
    </rPh>
    <rPh sb="2" eb="4">
      <t>リョヒ</t>
    </rPh>
    <phoneticPr fontId="3"/>
  </si>
  <si>
    <t>E.</t>
    <phoneticPr fontId="5"/>
  </si>
  <si>
    <t>現地業者</t>
    <rPh sb="0" eb="2">
      <t>ゲンチ</t>
    </rPh>
    <rPh sb="2" eb="4">
      <t>ギョウシャ</t>
    </rPh>
    <phoneticPr fontId="3"/>
  </si>
  <si>
    <t>（官民連携）セミナー関連レセプション（コンゴ共）</t>
    <rPh sb="1" eb="3">
      <t>カンミン</t>
    </rPh>
    <rPh sb="3" eb="5">
      <t>レンケイ</t>
    </rPh>
    <rPh sb="10" eb="12">
      <t>カンレン</t>
    </rPh>
    <rPh sb="22" eb="23">
      <t>キョウ</t>
    </rPh>
    <phoneticPr fontId="3"/>
  </si>
  <si>
    <t>随意契約
（外国）</t>
    <rPh sb="0" eb="2">
      <t>ズイイ</t>
    </rPh>
    <rPh sb="2" eb="4">
      <t>ケイヤク</t>
    </rPh>
    <rPh sb="6" eb="8">
      <t>ガイコク</t>
    </rPh>
    <phoneticPr fontId="3"/>
  </si>
  <si>
    <t>（官民連携）セミナー関連レセプション（ガボン）</t>
    <rPh sb="1" eb="3">
      <t>カンミン</t>
    </rPh>
    <rPh sb="3" eb="5">
      <t>レンケイ</t>
    </rPh>
    <rPh sb="10" eb="12">
      <t>カンレン</t>
    </rPh>
    <phoneticPr fontId="3"/>
  </si>
  <si>
    <t>（官民連携）投資セミナー開催費（ガボン）</t>
    <rPh sb="1" eb="3">
      <t>カンミン</t>
    </rPh>
    <rPh sb="3" eb="5">
      <t>レンケイ</t>
    </rPh>
    <rPh sb="6" eb="8">
      <t>トウシ</t>
    </rPh>
    <rPh sb="12" eb="15">
      <t>カイサイヒ</t>
    </rPh>
    <phoneticPr fontId="3"/>
  </si>
  <si>
    <t>（ＴＩＣＡＤフォローアップ）会議通訳者謝礼（ＮＹ）</t>
    <rPh sb="14" eb="16">
      <t>カイギ</t>
    </rPh>
    <rPh sb="16" eb="19">
      <t>ツウヤクシャ</t>
    </rPh>
    <rPh sb="19" eb="21">
      <t>シャレイ</t>
    </rPh>
    <phoneticPr fontId="3"/>
  </si>
  <si>
    <t>（官民連携）意見交換開催費（コンゴ共）</t>
    <rPh sb="1" eb="3">
      <t>カンミン</t>
    </rPh>
    <rPh sb="3" eb="5">
      <t>レンケイ</t>
    </rPh>
    <rPh sb="6" eb="8">
      <t>イケン</t>
    </rPh>
    <rPh sb="8" eb="10">
      <t>コウカン</t>
    </rPh>
    <rPh sb="10" eb="13">
      <t>カイサイヒ</t>
    </rPh>
    <rPh sb="17" eb="18">
      <t>キョウ</t>
    </rPh>
    <phoneticPr fontId="3"/>
  </si>
  <si>
    <t>（官民連携）車両借り上げ費（コンゴ共）</t>
    <rPh sb="1" eb="3">
      <t>カンミン</t>
    </rPh>
    <rPh sb="3" eb="5">
      <t>レンケイ</t>
    </rPh>
    <rPh sb="6" eb="8">
      <t>シャリョウ</t>
    </rPh>
    <rPh sb="8" eb="9">
      <t>カ</t>
    </rPh>
    <rPh sb="10" eb="11">
      <t>ア</t>
    </rPh>
    <rPh sb="12" eb="13">
      <t>ヒ</t>
    </rPh>
    <rPh sb="17" eb="18">
      <t>キョウ</t>
    </rPh>
    <phoneticPr fontId="3"/>
  </si>
  <si>
    <t>（官民連携）投資セミナー開催費（コンゴ共）</t>
    <rPh sb="1" eb="3">
      <t>カンミン</t>
    </rPh>
    <rPh sb="3" eb="5">
      <t>レンケイ</t>
    </rPh>
    <rPh sb="6" eb="8">
      <t>トウシ</t>
    </rPh>
    <rPh sb="12" eb="15">
      <t>カイサイヒ</t>
    </rPh>
    <rPh sb="19" eb="20">
      <t>キョウ</t>
    </rPh>
    <phoneticPr fontId="3"/>
  </si>
  <si>
    <t>（ＴＩＣＡＤフォローアップ）車両借り上げ（モザンビーク）</t>
    <rPh sb="14" eb="16">
      <t>シャリョウ</t>
    </rPh>
    <rPh sb="16" eb="17">
      <t>カ</t>
    </rPh>
    <rPh sb="18" eb="19">
      <t>ア</t>
    </rPh>
    <phoneticPr fontId="3"/>
  </si>
  <si>
    <t>別紙</t>
    <rPh sb="0" eb="2">
      <t>ベッシ</t>
    </rPh>
    <phoneticPr fontId="5"/>
  </si>
  <si>
    <t>個別事業名</t>
    <rPh sb="0" eb="2">
      <t>コベツ</t>
    </rPh>
    <rPh sb="2" eb="4">
      <t>ジギョウ</t>
    </rPh>
    <rPh sb="4" eb="5">
      <t>メイ</t>
    </rPh>
    <phoneticPr fontId="5"/>
  </si>
  <si>
    <t>担当部局庁</t>
    <phoneticPr fontId="5"/>
  </si>
  <si>
    <t>中東アフリカ局</t>
    <rPh sb="0" eb="2">
      <t>チュウトウ</t>
    </rPh>
    <rPh sb="6" eb="7">
      <t>キョク</t>
    </rPh>
    <phoneticPr fontId="4"/>
  </si>
  <si>
    <t>アフリカ第２課</t>
  </si>
  <si>
    <t>課長 中川　周</t>
    <rPh sb="0" eb="2">
      <t>カチョウ</t>
    </rPh>
    <rPh sb="3" eb="5">
      <t>ナカガワ</t>
    </rPh>
    <rPh sb="6" eb="7">
      <t>シュウ</t>
    </rPh>
    <phoneticPr fontId="4"/>
  </si>
  <si>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4"/>
  </si>
  <si>
    <t>根拠法令</t>
    <rPh sb="0" eb="2">
      <t>コンキョ</t>
    </rPh>
    <rPh sb="2" eb="4">
      <t>ホウレイ</t>
    </rPh>
    <phoneticPr fontId="5"/>
  </si>
  <si>
    <t>関係する計画、通知等</t>
    <phoneticPr fontId="5"/>
  </si>
  <si>
    <t>-</t>
  </si>
  <si>
    <t>事業の目的</t>
    <rPh sb="0" eb="2">
      <t>ジギョウ</t>
    </rPh>
    <rPh sb="3" eb="5">
      <t>モクテキ</t>
    </rPh>
    <phoneticPr fontId="5"/>
  </si>
  <si>
    <t>５年に一度開催されているアフリカ開発会議（ＴＩＣＡＤ）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り組みを着実に推進するための支援策やアフリカ開発のあり方等についての議論や提言等を行う。</t>
    <rPh sb="1" eb="2">
      <t>ネン</t>
    </rPh>
    <rPh sb="3" eb="5">
      <t>イチド</t>
    </rPh>
    <rPh sb="5" eb="7">
      <t>カイサイ</t>
    </rPh>
    <rPh sb="16" eb="18">
      <t>カイハツ</t>
    </rPh>
    <rPh sb="18" eb="20">
      <t>カイギ</t>
    </rPh>
    <rPh sb="31" eb="33">
      <t>セイカ</t>
    </rPh>
    <rPh sb="34" eb="35">
      <t>フ</t>
    </rPh>
    <rPh sb="79" eb="80">
      <t>アイダ</t>
    </rPh>
    <rPh sb="84" eb="86">
      <t>カイゴウ</t>
    </rPh>
    <rPh sb="86" eb="87">
      <t>トウ</t>
    </rPh>
    <rPh sb="88" eb="90">
      <t>カクシュ</t>
    </rPh>
    <rPh sb="95" eb="97">
      <t>カンレン</t>
    </rPh>
    <rPh sb="97" eb="99">
      <t>カイゴウ</t>
    </rPh>
    <rPh sb="100" eb="102">
      <t>カイサイ</t>
    </rPh>
    <rPh sb="103" eb="105">
      <t>ネンジ</t>
    </rPh>
    <rPh sb="105" eb="108">
      <t>ホウコクショ</t>
    </rPh>
    <rPh sb="109" eb="111">
      <t>コウヒョウ</t>
    </rPh>
    <rPh sb="111" eb="112">
      <t>トウ</t>
    </rPh>
    <rPh sb="113" eb="115">
      <t>マイトシ</t>
    </rPh>
    <rPh sb="115" eb="118">
      <t>テイキテキ</t>
    </rPh>
    <rPh sb="119" eb="121">
      <t>ジッシ</t>
    </rPh>
    <rPh sb="139" eb="140">
      <t>ツウ</t>
    </rPh>
    <rPh sb="145" eb="147">
      <t>ジッセキ</t>
    </rPh>
    <rPh sb="150" eb="153">
      <t>カンケイシャ</t>
    </rPh>
    <rPh sb="154" eb="156">
      <t>テキセツ</t>
    </rPh>
    <rPh sb="157" eb="159">
      <t>リカイ</t>
    </rPh>
    <rPh sb="160" eb="161">
      <t>フカ</t>
    </rPh>
    <rPh sb="189" eb="192">
      <t>シエンサク</t>
    </rPh>
    <rPh sb="197" eb="199">
      <t>カイハツ</t>
    </rPh>
    <rPh sb="202" eb="203">
      <t>カタ</t>
    </rPh>
    <rPh sb="203" eb="204">
      <t>トウ</t>
    </rPh>
    <rPh sb="209" eb="211">
      <t>ギロン</t>
    </rPh>
    <rPh sb="212" eb="214">
      <t>テイゲン</t>
    </rPh>
    <rPh sb="214" eb="215">
      <t>トウ</t>
    </rPh>
    <rPh sb="216" eb="217">
      <t>オコナ</t>
    </rPh>
    <phoneticPr fontId="4"/>
  </si>
  <si>
    <t>事業概要</t>
    <rPh sb="0" eb="2">
      <t>ジギョウ</t>
    </rPh>
    <rPh sb="2" eb="4">
      <t>ガイヨウ</t>
    </rPh>
    <phoneticPr fontId="5"/>
  </si>
  <si>
    <t>ＴＩＣＡＤⅤ「横浜行動計画2013-2017」で示された今後５年間のＴＩＣＡＤプロセスの具体的取り組みを着実に推進するため，同行動計画で採択されたフォローアップメカニズムに基づき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り組み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なお，平成２５年度はＴＩＣＡＤⅤ開催年であるため閣僚会合は開催されず，ＴＩＣＡＤⅤの成果に関する関係者の理解促進や，今後のフォローアッププロセスのあり方に関する協議等を実施。）</t>
    <rPh sb="7" eb="9">
      <t>ヨコハマ</t>
    </rPh>
    <rPh sb="9" eb="11">
      <t>コウドウ</t>
    </rPh>
    <rPh sb="11" eb="13">
      <t>ケイカク</t>
    </rPh>
    <rPh sb="24" eb="25">
      <t>シメ</t>
    </rPh>
    <rPh sb="28" eb="30">
      <t>コンゴ</t>
    </rPh>
    <rPh sb="31" eb="33">
      <t>ネンカン</t>
    </rPh>
    <rPh sb="44" eb="47">
      <t>グタイテキ</t>
    </rPh>
    <rPh sb="47" eb="48">
      <t>ト</t>
    </rPh>
    <rPh sb="49" eb="50">
      <t>ク</t>
    </rPh>
    <rPh sb="52" eb="54">
      <t>チャクジツ</t>
    </rPh>
    <rPh sb="55" eb="57">
      <t>スイシン</t>
    </rPh>
    <rPh sb="62" eb="63">
      <t>ドウ</t>
    </rPh>
    <rPh sb="63" eb="65">
      <t>コウドウ</t>
    </rPh>
    <rPh sb="65" eb="67">
      <t>ケイカク</t>
    </rPh>
    <rPh sb="68" eb="70">
      <t>サイタク</t>
    </rPh>
    <rPh sb="86" eb="87">
      <t>モト</t>
    </rPh>
    <rPh sb="91" eb="93">
      <t>ニホン</t>
    </rPh>
    <rPh sb="99" eb="102">
      <t>キョウサイシャ</t>
    </rPh>
    <rPh sb="103" eb="105">
      <t>コクレン</t>
    </rPh>
    <rPh sb="111" eb="113">
      <t>セギン</t>
    </rPh>
    <rPh sb="116" eb="119">
      <t>イインカイ</t>
    </rPh>
    <rPh sb="123" eb="125">
      <t>キョウドウ</t>
    </rPh>
    <rPh sb="125" eb="128">
      <t>ジムキョク</t>
    </rPh>
    <rPh sb="128" eb="130">
      <t>カイギ</t>
    </rPh>
    <rPh sb="131" eb="133">
      <t>カイサイ</t>
    </rPh>
    <rPh sb="145" eb="147">
      <t>シンチョク</t>
    </rPh>
    <rPh sb="147" eb="149">
      <t>ジョウキョウ</t>
    </rPh>
    <rPh sb="154" eb="156">
      <t>ネンジ</t>
    </rPh>
    <rPh sb="159" eb="161">
      <t>サクセイ</t>
    </rPh>
    <rPh sb="163" eb="166">
      <t>カンケイシャ</t>
    </rPh>
    <rPh sb="187" eb="189">
      <t>カイサイ</t>
    </rPh>
    <rPh sb="191" eb="193">
      <t>ネンカン</t>
    </rPh>
    <rPh sb="203" eb="205">
      <t>カンレン</t>
    </rPh>
    <rPh sb="218" eb="220">
      <t>スイシン</t>
    </rPh>
    <rPh sb="221" eb="222">
      <t>ム</t>
    </rPh>
    <rPh sb="224" eb="226">
      <t>カダイ</t>
    </rPh>
    <rPh sb="227" eb="229">
      <t>ホウコウ</t>
    </rPh>
    <rPh sb="229" eb="230">
      <t>セイ</t>
    </rPh>
    <rPh sb="258" eb="260">
      <t>カイサイ</t>
    </rPh>
    <rPh sb="260" eb="261">
      <t>トウ</t>
    </rPh>
    <rPh sb="262" eb="264">
      <t>ジッシ</t>
    </rPh>
    <rPh sb="284" eb="286">
      <t>ミンカン</t>
    </rPh>
    <rPh sb="290" eb="292">
      <t>シュドウ</t>
    </rPh>
    <rPh sb="293" eb="294">
      <t>ト</t>
    </rPh>
    <rPh sb="295" eb="296">
      <t>ク</t>
    </rPh>
    <rPh sb="298" eb="300">
      <t>シエン</t>
    </rPh>
    <rPh sb="302" eb="304">
      <t>カンミン</t>
    </rPh>
    <rPh sb="304" eb="306">
      <t>レンケイ</t>
    </rPh>
    <rPh sb="307" eb="308">
      <t>ハカ</t>
    </rPh>
    <rPh sb="318" eb="319">
      <t>トウ</t>
    </rPh>
    <rPh sb="323" eb="325">
      <t>ジッシ</t>
    </rPh>
    <rPh sb="332" eb="334">
      <t>ヘイセイ</t>
    </rPh>
    <rPh sb="336" eb="338">
      <t>ネンド</t>
    </rPh>
    <rPh sb="345" eb="347">
      <t>カイサイ</t>
    </rPh>
    <rPh sb="347" eb="348">
      <t>ネン</t>
    </rPh>
    <rPh sb="353" eb="355">
      <t>カクリョウ</t>
    </rPh>
    <rPh sb="355" eb="357">
      <t>カイゴウ</t>
    </rPh>
    <rPh sb="358" eb="360">
      <t>カイサイ</t>
    </rPh>
    <rPh sb="371" eb="373">
      <t>セイカ</t>
    </rPh>
    <rPh sb="374" eb="375">
      <t>カン</t>
    </rPh>
    <rPh sb="377" eb="380">
      <t>カンケイシャ</t>
    </rPh>
    <rPh sb="381" eb="383">
      <t>リカイ</t>
    </rPh>
    <rPh sb="383" eb="385">
      <t>ソクシン</t>
    </rPh>
    <rPh sb="387" eb="388">
      <t>コン</t>
    </rPh>
    <rPh sb="388" eb="389">
      <t>ゴ</t>
    </rPh>
    <rPh sb="404" eb="405">
      <t>カタ</t>
    </rPh>
    <rPh sb="406" eb="407">
      <t>カン</t>
    </rPh>
    <rPh sb="409" eb="411">
      <t>キョウギ</t>
    </rPh>
    <rPh sb="411" eb="412">
      <t>トウ</t>
    </rPh>
    <rPh sb="413" eb="415">
      <t>ジッシ</t>
    </rPh>
    <phoneticPr fontId="4"/>
  </si>
  <si>
    <t>平成26・27年度予算内訳</t>
    <rPh sb="0" eb="2">
      <t>ヘイセイ</t>
    </rPh>
    <rPh sb="7" eb="9">
      <t>ネンド</t>
    </rPh>
    <rPh sb="9" eb="11">
      <t>ヨサン</t>
    </rPh>
    <rPh sb="11" eb="13">
      <t>ウチワケ</t>
    </rPh>
    <phoneticPr fontId="5"/>
  </si>
  <si>
    <t>第５回アフリカ開発会議等開催経費</t>
    <rPh sb="0" eb="1">
      <t>ダイ</t>
    </rPh>
    <rPh sb="2" eb="3">
      <t>カイ</t>
    </rPh>
    <rPh sb="7" eb="9">
      <t>カイハツ</t>
    </rPh>
    <rPh sb="9" eb="11">
      <t>カイギ</t>
    </rPh>
    <rPh sb="11" eb="12">
      <t>トウ</t>
    </rPh>
    <rPh sb="12" eb="14">
      <t>カイサイ</t>
    </rPh>
    <rPh sb="14" eb="16">
      <t>ケイヒ</t>
    </rPh>
    <phoneticPr fontId="5"/>
  </si>
  <si>
    <t>担当部局庁</t>
    <phoneticPr fontId="5"/>
  </si>
  <si>
    <t>中東アフリカ局</t>
    <phoneticPr fontId="5"/>
  </si>
  <si>
    <t>平成２５年度</t>
    <rPh sb="0" eb="2">
      <t>ヘイセイ</t>
    </rPh>
    <rPh sb="4" eb="6">
      <t>ネンド</t>
    </rPh>
    <phoneticPr fontId="5"/>
  </si>
  <si>
    <t>一般会計</t>
    <rPh sb="0" eb="2">
      <t>イッパン</t>
    </rPh>
    <rPh sb="2" eb="4">
      <t>カイケイ</t>
    </rPh>
    <phoneticPr fontId="5"/>
  </si>
  <si>
    <t>関係する計画、通知等</t>
    <phoneticPr fontId="5"/>
  </si>
  <si>
    <t>－</t>
    <phoneticPr fontId="3"/>
  </si>
  <si>
    <t>　アフリカ開発に関する世界最大級のフォーラムである第５回アフリカ開発会議（ＴＩＣＡＤⅤ）及び関連行事を開催し，アフリカ各国首脳を含む幅広い関係者とアフリカ開発の方向性や日本の支援のあり方等についての議論を行う。</t>
    <rPh sb="44" eb="45">
      <t>オヨ</t>
    </rPh>
    <rPh sb="46" eb="48">
      <t>カンレン</t>
    </rPh>
    <rPh sb="48" eb="50">
      <t>ギョウジ</t>
    </rPh>
    <rPh sb="51" eb="53">
      <t>カイサイ</t>
    </rPh>
    <rPh sb="59" eb="61">
      <t>カッコク</t>
    </rPh>
    <rPh sb="61" eb="63">
      <t>シュノウ</t>
    </rPh>
    <rPh sb="64" eb="65">
      <t>フク</t>
    </rPh>
    <rPh sb="66" eb="68">
      <t>ハバヒロ</t>
    </rPh>
    <rPh sb="69" eb="72">
      <t>カンケイシャ</t>
    </rPh>
    <rPh sb="77" eb="79">
      <t>カイハツ</t>
    </rPh>
    <rPh sb="80" eb="83">
      <t>ホウコウセイ</t>
    </rPh>
    <rPh sb="84" eb="86">
      <t>ニホン</t>
    </rPh>
    <rPh sb="87" eb="89">
      <t>シエン</t>
    </rPh>
    <rPh sb="92" eb="93">
      <t>カタ</t>
    </rPh>
    <rPh sb="93" eb="94">
      <t>トウ</t>
    </rPh>
    <rPh sb="99" eb="101">
      <t>ギロン</t>
    </rPh>
    <rPh sb="102" eb="103">
      <t>オコナ</t>
    </rPh>
    <phoneticPr fontId="5"/>
  </si>
  <si>
    <t>　ＴＩＣＡＤⅤは，平成２５年６月１日～３日，横浜において開催。３９名の国家元首・首脳級を含むアフリカ５１カ国，３１カ国の開発パートナー諸国及びアジア諸国，７２の国際機関及び地域機関の代表並びに民間セクターやＮＧＯ等市民社会の代表等，約４，５００名以上が参加。ＴＩＣＡＤⅤの主要テーマに沿ってアフリカ開発の方向性について議論し，「横浜宣言2013」，「横浜行動計画2013-2017」を採択。会議中にはＴＩＣＡＤ初のアフリカ首脳と日本の民間企業代表との対話セッションを実施。安倍総理は会議の共同議長を務め，我が国の今後のアフリカ支援の基本姿勢と支援パッケージを打ち出すとともに，３９名の首脳級を含む５６名との会談や晩餐会を実施。また，期間中の関連行事として，閣僚級事前会合，第２回野口英世アフリカ賞授賞式及び記念晩餐会，人間の安全保障シンポジウム，ソマリア特別会合，ＨＩＶ／エイズに関する国際シンポジウム等を実施。さらに関係機関により数多くの関連イベント，サイドイベントが開催された。</t>
    <rPh sb="17" eb="18">
      <t>ニチ</t>
    </rPh>
    <rPh sb="20" eb="21">
      <t>ニチ</t>
    </rPh>
    <rPh sb="28" eb="30">
      <t>カイサイ</t>
    </rPh>
    <rPh sb="33" eb="34">
      <t>メイ</t>
    </rPh>
    <rPh sb="35" eb="37">
      <t>コッカ</t>
    </rPh>
    <rPh sb="37" eb="39">
      <t>ゲンシュ</t>
    </rPh>
    <rPh sb="40" eb="43">
      <t>シュノウキュウ</t>
    </rPh>
    <rPh sb="44" eb="45">
      <t>フク</t>
    </rPh>
    <rPh sb="53" eb="54">
      <t>コク</t>
    </rPh>
    <rPh sb="58" eb="59">
      <t>コク</t>
    </rPh>
    <rPh sb="60" eb="62">
      <t>カイハツ</t>
    </rPh>
    <rPh sb="67" eb="69">
      <t>ショコク</t>
    </rPh>
    <rPh sb="69" eb="70">
      <t>オヨ</t>
    </rPh>
    <rPh sb="74" eb="76">
      <t>ショコク</t>
    </rPh>
    <rPh sb="80" eb="82">
      <t>コクサイ</t>
    </rPh>
    <rPh sb="82" eb="84">
      <t>キカン</t>
    </rPh>
    <rPh sb="84" eb="85">
      <t>オヨ</t>
    </rPh>
    <rPh sb="86" eb="88">
      <t>チイキ</t>
    </rPh>
    <rPh sb="88" eb="90">
      <t>キカン</t>
    </rPh>
    <rPh sb="91" eb="93">
      <t>ダイヒョウ</t>
    </rPh>
    <rPh sb="93" eb="94">
      <t>ナラ</t>
    </rPh>
    <rPh sb="96" eb="98">
      <t>ミンカン</t>
    </rPh>
    <rPh sb="106" eb="107">
      <t>トウ</t>
    </rPh>
    <rPh sb="107" eb="109">
      <t>シミン</t>
    </rPh>
    <rPh sb="109" eb="111">
      <t>シャカイ</t>
    </rPh>
    <rPh sb="112" eb="114">
      <t>ダイヒョウ</t>
    </rPh>
    <rPh sb="114" eb="115">
      <t>トウ</t>
    </rPh>
    <rPh sb="116" eb="117">
      <t>ヤク</t>
    </rPh>
    <rPh sb="122" eb="123">
      <t>メイ</t>
    </rPh>
    <rPh sb="123" eb="125">
      <t>イジョウ</t>
    </rPh>
    <rPh sb="126" eb="128">
      <t>サンカ</t>
    </rPh>
    <rPh sb="136" eb="138">
      <t>シュヨウ</t>
    </rPh>
    <rPh sb="142" eb="143">
      <t>ソ</t>
    </rPh>
    <rPh sb="149" eb="151">
      <t>カイハツ</t>
    </rPh>
    <rPh sb="152" eb="155">
      <t>ホウコウセイ</t>
    </rPh>
    <rPh sb="159" eb="161">
      <t>ギロン</t>
    </rPh>
    <rPh sb="164" eb="166">
      <t>ヨコハマ</t>
    </rPh>
    <rPh sb="166" eb="168">
      <t>センゲン</t>
    </rPh>
    <rPh sb="175" eb="177">
      <t>ヨコハマ</t>
    </rPh>
    <rPh sb="177" eb="179">
      <t>コウドウ</t>
    </rPh>
    <rPh sb="179" eb="181">
      <t>ケイカク</t>
    </rPh>
    <rPh sb="192" eb="194">
      <t>サイタク</t>
    </rPh>
    <rPh sb="195" eb="197">
      <t>カイギ</t>
    </rPh>
    <rPh sb="197" eb="198">
      <t>チュウ</t>
    </rPh>
    <rPh sb="205" eb="206">
      <t>ハツ</t>
    </rPh>
    <rPh sb="236" eb="238">
      <t>アベ</t>
    </rPh>
    <rPh sb="238" eb="240">
      <t>ソウリ</t>
    </rPh>
    <rPh sb="241" eb="243">
      <t>カイギ</t>
    </rPh>
    <rPh sb="244" eb="246">
      <t>キョウドウ</t>
    </rPh>
    <rPh sb="246" eb="248">
      <t>ギチョウ</t>
    </rPh>
    <rPh sb="249" eb="250">
      <t>ツト</t>
    </rPh>
    <rPh sb="252" eb="253">
      <t>ワ</t>
    </rPh>
    <rPh sb="254" eb="255">
      <t>クニ</t>
    </rPh>
    <rPh sb="256" eb="258">
      <t>コンゴ</t>
    </rPh>
    <rPh sb="263" eb="265">
      <t>シエン</t>
    </rPh>
    <rPh sb="266" eb="268">
      <t>キホン</t>
    </rPh>
    <rPh sb="268" eb="270">
      <t>シセイ</t>
    </rPh>
    <rPh sb="271" eb="273">
      <t>シエン</t>
    </rPh>
    <rPh sb="279" eb="280">
      <t>ウ</t>
    </rPh>
    <rPh sb="281" eb="282">
      <t>ダ</t>
    </rPh>
    <rPh sb="290" eb="291">
      <t>メイ</t>
    </rPh>
    <rPh sb="292" eb="295">
      <t>シュノウキュウ</t>
    </rPh>
    <rPh sb="296" eb="297">
      <t>フク</t>
    </rPh>
    <rPh sb="300" eb="301">
      <t>メイ</t>
    </rPh>
    <rPh sb="303" eb="305">
      <t>カイダン</t>
    </rPh>
    <rPh sb="306" eb="309">
      <t>バンサンカイ</t>
    </rPh>
    <rPh sb="310" eb="312">
      <t>ジッシ</t>
    </rPh>
    <rPh sb="316" eb="319">
      <t>キカンチュウ</t>
    </rPh>
    <rPh sb="320" eb="322">
      <t>カンレン</t>
    </rPh>
    <rPh sb="322" eb="324">
      <t>ギョウジ</t>
    </rPh>
    <rPh sb="328" eb="331">
      <t>カクリョウキュウ</t>
    </rPh>
    <rPh sb="331" eb="333">
      <t>ジゼン</t>
    </rPh>
    <rPh sb="333" eb="335">
      <t>カイゴウ</t>
    </rPh>
    <rPh sb="336" eb="337">
      <t>ダイ</t>
    </rPh>
    <rPh sb="338" eb="339">
      <t>カイ</t>
    </rPh>
    <rPh sb="339" eb="341">
      <t>ノグチ</t>
    </rPh>
    <rPh sb="341" eb="343">
      <t>ヒデヨ</t>
    </rPh>
    <rPh sb="347" eb="348">
      <t>ショウ</t>
    </rPh>
    <rPh sb="348" eb="351">
      <t>ジュショウシキ</t>
    </rPh>
    <rPh sb="351" eb="352">
      <t>オヨ</t>
    </rPh>
    <rPh sb="353" eb="355">
      <t>キネン</t>
    </rPh>
    <rPh sb="355" eb="358">
      <t>バンサンカイ</t>
    </rPh>
    <rPh sb="359" eb="361">
      <t>ニンゲン</t>
    </rPh>
    <rPh sb="362" eb="364">
      <t>アンゼン</t>
    </rPh>
    <rPh sb="364" eb="366">
      <t>ホショウ</t>
    </rPh>
    <rPh sb="377" eb="379">
      <t>トクベツ</t>
    </rPh>
    <rPh sb="379" eb="381">
      <t>カイゴウ</t>
    </rPh>
    <rPh sb="390" eb="391">
      <t>カン</t>
    </rPh>
    <rPh sb="393" eb="395">
      <t>コクサイ</t>
    </rPh>
    <rPh sb="401" eb="402">
      <t>トウ</t>
    </rPh>
    <rPh sb="403" eb="405">
      <t>ジッシ</t>
    </rPh>
    <rPh sb="409" eb="411">
      <t>カンケイ</t>
    </rPh>
    <rPh sb="411" eb="413">
      <t>キカン</t>
    </rPh>
    <rPh sb="416" eb="417">
      <t>カズ</t>
    </rPh>
    <rPh sb="417" eb="418">
      <t>オオ</t>
    </rPh>
    <rPh sb="420" eb="422">
      <t>カンレン</t>
    </rPh>
    <rPh sb="435" eb="437">
      <t>カイサイ</t>
    </rPh>
    <phoneticPr fontId="5"/>
  </si>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</sst>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quot;▲ &quot;#,##0"/>
    <numFmt numFmtId="178" formatCode="#,##0_ "/>
    <numFmt numFmtId="179" formatCode="#,##0.0_ "/>
    <numFmt numFmtId="180" formatCode="#,##0.00_ "/>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b/>
      <sz val="11"/>
      <color rgb="FF00B050"/>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4"/>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83">
    <xf numFmtId="0" fontId="0" fillId="0" borderId="0" xfId="0">
      <alignment vertical="center"/>
    </xf>
    <xf numFmtId="0" fontId="2" fillId="0" borderId="0" xfId="2" applyFont="1">
      <alignment vertical="center"/>
    </xf>
    <xf numFmtId="0" fontId="2" fillId="0" borderId="24" xfId="2" applyFont="1" applyBorder="1">
      <alignment vertical="center"/>
    </xf>
    <xf numFmtId="0" fontId="2" fillId="0" borderId="0" xfId="2" applyFont="1" applyBorder="1">
      <alignment vertical="center"/>
    </xf>
    <xf numFmtId="0" fontId="7"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7" fillId="3" borderId="81" xfId="2" applyFont="1" applyFill="1" applyBorder="1" applyAlignment="1">
      <alignment horizontal="center" vertical="center" textRotation="255" wrapText="1"/>
    </xf>
    <xf numFmtId="0" fontId="7" fillId="3" borderId="82" xfId="2" applyFont="1" applyFill="1" applyBorder="1" applyAlignment="1">
      <alignment horizontal="center" vertical="center" textRotation="255" wrapText="1"/>
    </xf>
    <xf numFmtId="0" fontId="10" fillId="0" borderId="132"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33"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4" xfId="4" applyFont="1" applyFill="1" applyBorder="1" applyAlignment="1" applyProtection="1">
      <alignment vertical="top"/>
    </xf>
    <xf numFmtId="0" fontId="16" fillId="0" borderId="0" xfId="0" applyFont="1" applyAlignment="1">
      <alignment horizontal="center" vertical="center"/>
    </xf>
    <xf numFmtId="0" fontId="10" fillId="0" borderId="134" xfId="4" applyFont="1" applyFill="1" applyBorder="1" applyAlignment="1" applyProtection="1">
      <alignment vertical="top"/>
    </xf>
    <xf numFmtId="0" fontId="10" fillId="0" borderId="1" xfId="4" applyFont="1" applyFill="1" applyBorder="1" applyAlignment="1" applyProtection="1">
      <alignment vertical="top"/>
    </xf>
    <xf numFmtId="0" fontId="10" fillId="0" borderId="75" xfId="4" applyFont="1" applyFill="1" applyBorder="1" applyAlignment="1" applyProtection="1">
      <alignment vertical="top"/>
    </xf>
    <xf numFmtId="0" fontId="2" fillId="0" borderId="130" xfId="2"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14" fillId="0" borderId="0" xfId="2" applyFont="1">
      <alignment vertical="center"/>
    </xf>
    <xf numFmtId="0" fontId="18" fillId="0" borderId="19" xfId="0" applyFont="1" applyBorder="1" applyAlignment="1" applyProtection="1">
      <alignment horizontal="left" vertical="center" wrapText="1"/>
      <protection locked="0"/>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 fillId="0" borderId="3" xfId="2" applyFont="1" applyBorder="1">
      <alignment vertical="center"/>
    </xf>
    <xf numFmtId="0" fontId="2" fillId="0" borderId="3" xfId="2" applyFont="1" applyFill="1" applyBorder="1">
      <alignment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2" fillId="0" borderId="68" xfId="2" applyFont="1" applyFill="1" applyBorder="1" applyAlignment="1">
      <alignment horizontal="center" vertical="top"/>
    </xf>
    <xf numFmtId="0" fontId="13" fillId="3" borderId="18" xfId="2" applyFont="1" applyFill="1" applyBorder="1" applyAlignment="1">
      <alignment horizontal="center" vertical="center" textRotation="255" wrapText="1"/>
    </xf>
    <xf numFmtId="0" fontId="13" fillId="3" borderId="20" xfId="2" applyFont="1" applyFill="1" applyBorder="1" applyAlignment="1">
      <alignment horizontal="center" vertical="center" textRotation="255" wrapText="1"/>
    </xf>
    <xf numFmtId="0" fontId="13" fillId="3" borderId="24" xfId="2" applyFont="1" applyFill="1" applyBorder="1" applyAlignment="1">
      <alignment horizontal="center" vertical="center" textRotation="255" wrapText="1"/>
    </xf>
    <xf numFmtId="0" fontId="13" fillId="3" borderId="64" xfId="2" applyFont="1" applyFill="1" applyBorder="1" applyAlignment="1">
      <alignment horizontal="center" vertical="center" textRotation="255" wrapText="1"/>
    </xf>
    <xf numFmtId="0" fontId="13" fillId="3" borderId="74" xfId="2" applyFont="1" applyFill="1" applyBorder="1" applyAlignment="1">
      <alignment horizontal="center" vertical="center" textRotation="255" wrapText="1"/>
    </xf>
    <xf numFmtId="0" fontId="13" fillId="3" borderId="75" xfId="2" applyFont="1" applyFill="1" applyBorder="1" applyAlignment="1">
      <alignment horizontal="center" vertical="center" textRotation="255" wrapText="1"/>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2" fillId="4" borderId="15" xfId="2" applyFont="1" applyFill="1" applyBorder="1" applyAlignment="1">
      <alignment horizontal="center" vertical="center"/>
    </xf>
    <xf numFmtId="0" fontId="10" fillId="4" borderId="16" xfId="2" applyFont="1" applyFill="1" applyBorder="1" applyAlignment="1">
      <alignment horizontal="center" vertical="center"/>
    </xf>
    <xf numFmtId="0" fontId="10" fillId="4" borderId="12" xfId="2" applyFont="1" applyFill="1" applyBorder="1" applyAlignment="1">
      <alignment horizontal="center" vertical="center"/>
    </xf>
    <xf numFmtId="0" fontId="10" fillId="4" borderId="15" xfId="2" applyFont="1" applyFill="1" applyBorder="1" applyAlignment="1">
      <alignment horizontal="center" vertical="center"/>
    </xf>
    <xf numFmtId="0" fontId="2" fillId="4" borderId="16" xfId="2" applyFont="1" applyFill="1" applyBorder="1" applyAlignment="1">
      <alignment horizontal="center" vertical="center"/>
    </xf>
    <xf numFmtId="0" fontId="2" fillId="4" borderId="17" xfId="2" applyFont="1" applyFill="1" applyBorder="1" applyAlignment="1">
      <alignment horizontal="center" vertical="center"/>
    </xf>
    <xf numFmtId="0" fontId="2" fillId="0" borderId="65" xfId="2" applyFont="1" applyFill="1" applyBorder="1" applyAlignment="1">
      <alignment horizontal="center" vertical="top"/>
    </xf>
    <xf numFmtId="0" fontId="2" fillId="0" borderId="66" xfId="2" applyFont="1" applyFill="1" applyBorder="1" applyAlignment="1">
      <alignment horizontal="center" vertical="top"/>
    </xf>
    <xf numFmtId="0" fontId="2" fillId="0" borderId="67" xfId="2" applyFont="1" applyFill="1" applyBorder="1" applyAlignment="1">
      <alignment horizontal="center" vertical="top"/>
    </xf>
    <xf numFmtId="0" fontId="2" fillId="0" borderId="9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3" borderId="14" xfId="3" applyFont="1" applyFill="1" applyBorder="1" applyAlignment="1" applyProtection="1">
      <alignment horizontal="center" vertical="center" wrapText="1"/>
    </xf>
    <xf numFmtId="0" fontId="2" fillId="3" borderId="12" xfId="3" applyFont="1" applyFill="1" applyBorder="1" applyAlignment="1" applyProtection="1">
      <alignment horizontal="center" vertical="center" wrapText="1"/>
    </xf>
    <xf numFmtId="0" fontId="2" fillId="3" borderId="15" xfId="3" applyFont="1" applyFill="1" applyBorder="1" applyAlignment="1" applyProtection="1">
      <alignment horizontal="center" vertical="center" wrapText="1"/>
    </xf>
    <xf numFmtId="0" fontId="2" fillId="0" borderId="16"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5" xfId="2" applyFont="1" applyFill="1" applyBorder="1" applyAlignment="1">
      <alignment horizontal="center" vertical="center"/>
    </xf>
    <xf numFmtId="10" fontId="2" fillId="0" borderId="16" xfId="2" applyNumberFormat="1" applyFont="1" applyFill="1" applyBorder="1" applyAlignment="1">
      <alignment horizontal="center" vertical="center"/>
    </xf>
    <xf numFmtId="10" fontId="2" fillId="0" borderId="12" xfId="2" applyNumberFormat="1" applyFont="1" applyFill="1" applyBorder="1" applyAlignment="1">
      <alignment horizontal="center" vertical="center"/>
    </xf>
    <xf numFmtId="10" fontId="2" fillId="0" borderId="15"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5" xfId="2" applyFont="1" applyFill="1" applyBorder="1" applyAlignment="1">
      <alignment horizontal="center" vertical="center"/>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3" borderId="16"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7" xfId="2" applyFont="1" applyFill="1" applyBorder="1" applyAlignment="1">
      <alignment horizontal="center" vertical="center"/>
    </xf>
    <xf numFmtId="0" fontId="2" fillId="3" borderId="26" xfId="3" applyFont="1" applyFill="1" applyBorder="1" applyAlignment="1" applyProtection="1">
      <alignment horizontal="center" vertical="center" wrapText="1"/>
    </xf>
    <xf numFmtId="0" fontId="2" fillId="3" borderId="27" xfId="3" applyFont="1" applyFill="1" applyBorder="1" applyAlignment="1" applyProtection="1">
      <alignment horizontal="center" vertical="center" wrapText="1"/>
    </xf>
    <xf numFmtId="0" fontId="2" fillId="3" borderId="31" xfId="3" applyFont="1" applyFill="1" applyBorder="1" applyAlignment="1" applyProtection="1">
      <alignment horizontal="center" vertical="center" wrapText="1"/>
    </xf>
    <xf numFmtId="0" fontId="2" fillId="3" borderId="32" xfId="3" applyFont="1" applyFill="1" applyBorder="1" applyAlignment="1" applyProtection="1">
      <alignment horizontal="center" vertical="center" wrapText="1"/>
    </xf>
    <xf numFmtId="0" fontId="2" fillId="3" borderId="43" xfId="3" applyFont="1" applyFill="1" applyBorder="1" applyAlignment="1" applyProtection="1">
      <alignment horizontal="center" vertical="center" wrapText="1"/>
    </xf>
    <xf numFmtId="0" fontId="2" fillId="3" borderId="44" xfId="3" applyFont="1" applyFill="1" applyBorder="1" applyAlignment="1" applyProtection="1">
      <alignment horizontal="center" vertical="center" wrapText="1"/>
    </xf>
    <xf numFmtId="0" fontId="2" fillId="3" borderId="99" xfId="3" applyFont="1" applyFill="1" applyBorder="1" applyAlignment="1" applyProtection="1">
      <alignment horizontal="center" vertical="center" wrapText="1"/>
    </xf>
    <xf numFmtId="0" fontId="2" fillId="3" borderId="66" xfId="3" applyFont="1" applyFill="1" applyBorder="1" applyAlignment="1" applyProtection="1">
      <alignment horizontal="center" vertical="center" wrapText="1"/>
    </xf>
    <xf numFmtId="0" fontId="2" fillId="3" borderId="67" xfId="3" applyFont="1" applyFill="1" applyBorder="1" applyAlignment="1" applyProtection="1">
      <alignment horizontal="center" vertical="center" wrapText="1"/>
    </xf>
    <xf numFmtId="0" fontId="2" fillId="0" borderId="99"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137" xfId="2" applyFont="1" applyFill="1" applyBorder="1" applyAlignment="1">
      <alignment horizontal="center" vertical="center"/>
    </xf>
    <xf numFmtId="0" fontId="2" fillId="3" borderId="33" xfId="3" applyFont="1" applyFill="1" applyBorder="1" applyAlignment="1" applyProtection="1">
      <alignment horizontal="center" vertical="center" wrapText="1"/>
    </xf>
    <xf numFmtId="0" fontId="2" fillId="3" borderId="34" xfId="3" applyFont="1" applyFill="1" applyBorder="1" applyAlignment="1" applyProtection="1">
      <alignment horizontal="center" vertical="center" wrapText="1"/>
    </xf>
    <xf numFmtId="0" fontId="2" fillId="3" borderId="35" xfId="3" applyFont="1" applyFill="1" applyBorder="1" applyAlignment="1" applyProtection="1">
      <alignment horizontal="center" vertical="center" wrapText="1"/>
    </xf>
    <xf numFmtId="0" fontId="2" fillId="3" borderId="73" xfId="3" applyFont="1" applyFill="1" applyBorder="1" applyAlignment="1" applyProtection="1">
      <alignment horizontal="center" vertical="center" wrapText="1"/>
    </xf>
    <xf numFmtId="0" fontId="2" fillId="3" borderId="71" xfId="3" applyFont="1" applyFill="1" applyBorder="1" applyAlignment="1" applyProtection="1">
      <alignment horizontal="center" vertical="center" wrapText="1"/>
    </xf>
    <xf numFmtId="0" fontId="2" fillId="3" borderId="72" xfId="3" applyFont="1" applyFill="1" applyBorder="1" applyAlignment="1" applyProtection="1">
      <alignment horizontal="center" vertical="center" wrapText="1"/>
    </xf>
    <xf numFmtId="0" fontId="2" fillId="0" borderId="73"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13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7" fillId="3" borderId="1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7" fillId="3" borderId="18"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21"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25" xfId="3" applyFont="1" applyFill="1" applyBorder="1" applyAlignment="1" applyProtection="1">
      <alignment horizontal="center" vertical="center" wrapText="1"/>
    </xf>
    <xf numFmtId="0" fontId="7" fillId="3" borderId="52" xfId="3" applyFont="1" applyFill="1" applyBorder="1" applyAlignment="1" applyProtection="1">
      <alignment horizontal="center" vertical="center" wrapText="1"/>
    </xf>
    <xf numFmtId="0" fontId="7" fillId="3" borderId="46" xfId="3" applyFont="1" applyFill="1" applyBorder="1" applyAlignment="1" applyProtection="1">
      <alignment horizontal="center" vertical="center" wrapText="1"/>
    </xf>
    <xf numFmtId="0" fontId="7" fillId="3" borderId="53" xfId="3" applyFont="1" applyFill="1" applyBorder="1" applyAlignment="1" applyProtection="1">
      <alignment horizontal="center" vertical="center" wrapText="1"/>
    </xf>
    <xf numFmtId="0" fontId="7" fillId="0" borderId="144" xfId="3" applyFont="1" applyFill="1" applyBorder="1" applyAlignment="1" applyProtection="1">
      <alignment horizontal="center" vertical="center" wrapText="1"/>
    </xf>
    <xf numFmtId="0" fontId="7" fillId="0" borderId="57" xfId="3" applyFont="1" applyFill="1" applyBorder="1" applyAlignment="1" applyProtection="1">
      <alignment horizontal="center" vertical="center" wrapText="1"/>
    </xf>
    <xf numFmtId="0" fontId="7" fillId="0" borderId="58" xfId="3" applyFont="1" applyFill="1" applyBorder="1" applyAlignment="1" applyProtection="1">
      <alignment horizontal="center" vertical="center" wrapText="1"/>
    </xf>
    <xf numFmtId="0" fontId="2" fillId="3" borderId="15" xfId="2" applyFont="1" applyFill="1" applyBorder="1" applyAlignment="1">
      <alignment horizontal="center" vertical="center"/>
    </xf>
    <xf numFmtId="0" fontId="7" fillId="3" borderId="11" xfId="3" applyFont="1" applyFill="1" applyBorder="1" applyAlignment="1" applyProtection="1">
      <alignment horizontal="center" vertical="center" wrapText="1" shrinkToFit="1"/>
    </xf>
    <xf numFmtId="0" fontId="7" fillId="3" borderId="12" xfId="3" applyFont="1" applyFill="1" applyBorder="1" applyAlignment="1" applyProtection="1">
      <alignment horizontal="center" vertical="center" wrapText="1" shrinkToFit="1"/>
    </xf>
    <xf numFmtId="0" fontId="7" fillId="3"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5" xfId="3" applyFont="1" applyFill="1" applyBorder="1" applyAlignment="1" applyProtection="1">
      <alignment horizontal="center" vertical="center" wrapText="1" shrinkToFit="1"/>
    </xf>
    <xf numFmtId="0" fontId="8" fillId="3" borderId="16" xfId="4" applyNumberFormat="1" applyFont="1" applyFill="1" applyBorder="1" applyAlignment="1" applyProtection="1">
      <alignment horizontal="center" vertical="center" wrapText="1"/>
    </xf>
    <xf numFmtId="0" fontId="8" fillId="3" borderId="12" xfId="4" applyNumberFormat="1" applyFont="1" applyFill="1" applyBorder="1" applyAlignment="1" applyProtection="1">
      <alignment horizontal="center" vertical="center" wrapText="1"/>
    </xf>
    <xf numFmtId="0" fontId="8" fillId="3"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0" xfId="2" applyFont="1" applyBorder="1" applyAlignment="1">
      <alignment horizontal="center" vertical="center" shrinkToFit="1"/>
    </xf>
    <xf numFmtId="0" fontId="8" fillId="3" borderId="11" xfId="3" applyFont="1" applyFill="1" applyBorder="1" applyAlignment="1" applyProtection="1">
      <alignment horizontal="center" vertical="center" wrapText="1" shrinkToFit="1"/>
    </xf>
    <xf numFmtId="0" fontId="8" fillId="3" borderId="12" xfId="3" applyFont="1" applyFill="1" applyBorder="1" applyAlignment="1" applyProtection="1">
      <alignment horizontal="center" vertical="center" wrapText="1" shrinkToFit="1"/>
    </xf>
    <xf numFmtId="0" fontId="8" fillId="3"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15" xfId="3" applyFont="1" applyFill="1" applyBorder="1" applyAlignment="1" applyProtection="1">
      <alignment horizontal="center" vertical="center"/>
    </xf>
    <xf numFmtId="0" fontId="7" fillId="3" borderId="16" xfId="4" applyFont="1" applyFill="1" applyBorder="1" applyAlignment="1" applyProtection="1">
      <alignment horizontal="center" vertical="center" shrinkToFit="1"/>
    </xf>
    <xf numFmtId="0" fontId="7" fillId="3" borderId="12" xfId="4" applyFont="1" applyFill="1" applyBorder="1" applyAlignment="1" applyProtection="1">
      <alignment horizontal="center" vertical="center" shrinkToFit="1"/>
    </xf>
    <xf numFmtId="0" fontId="7" fillId="3" borderId="15" xfId="4" applyFont="1" applyFill="1" applyBorder="1" applyAlignment="1" applyProtection="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7" fillId="3" borderId="11" xfId="3" applyFont="1" applyFill="1" applyBorder="1" applyAlignment="1" applyProtection="1">
      <alignment horizontal="center" vertical="center"/>
    </xf>
    <xf numFmtId="0" fontId="7" fillId="3" borderId="12" xfId="3" applyFont="1" applyFill="1" applyBorder="1" applyAlignment="1" applyProtection="1">
      <alignment horizontal="center" vertical="center"/>
    </xf>
    <xf numFmtId="0" fontId="7" fillId="3" borderId="13"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5" xfId="4" applyFont="1" applyFill="1" applyBorder="1" applyAlignment="1" applyProtection="1">
      <alignment horizontal="center" vertical="center" wrapText="1" shrinkToFit="1"/>
    </xf>
    <xf numFmtId="0" fontId="7" fillId="3" borderId="16" xfId="3" applyFont="1" applyFill="1" applyBorder="1" applyAlignment="1" applyProtection="1">
      <alignment horizontal="center" vertical="center"/>
    </xf>
    <xf numFmtId="0" fontId="7" fillId="3" borderId="15" xfId="3" applyFont="1" applyFill="1" applyBorder="1" applyAlignment="1" applyProtection="1">
      <alignment horizontal="center" vertical="center"/>
    </xf>
    <xf numFmtId="0" fontId="10" fillId="0" borderId="16" xfId="5" applyFont="1" applyFill="1" applyBorder="1" applyAlignment="1" applyProtection="1">
      <alignment horizontal="center" vertical="center" wrapText="1"/>
    </xf>
    <xf numFmtId="0" fontId="10" fillId="0" borderId="12" xfId="5"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2" fillId="0" borderId="3" xfId="2" applyFont="1" applyFill="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43"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8" xfId="4" applyFont="1" applyFill="1" applyBorder="1" applyAlignment="1" applyProtection="1">
      <alignment horizontal="center" vertical="center" wrapText="1" shrinkToFit="1"/>
    </xf>
    <xf numFmtId="0" fontId="7" fillId="3" borderId="9" xfId="4" applyFont="1" applyFill="1" applyBorder="1" applyAlignment="1" applyProtection="1">
      <alignment horizontal="center" vertical="center" wrapText="1" shrinkToFit="1"/>
    </xf>
    <xf numFmtId="0" fontId="7" fillId="3" borderId="6" xfId="4" applyFont="1" applyFill="1" applyBorder="1" applyAlignment="1" applyProtection="1">
      <alignment horizontal="center" vertical="center" wrapText="1" shrinkToFit="1"/>
    </xf>
    <xf numFmtId="0" fontId="7" fillId="3"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7" fillId="3" borderId="9" xfId="4" applyFont="1" applyFill="1" applyBorder="1" applyAlignment="1" applyProtection="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16" xfId="5" applyFont="1" applyFill="1" applyBorder="1" applyAlignment="1" applyProtection="1">
      <alignment horizontal="center" vertical="center" shrinkToFit="1"/>
    </xf>
    <xf numFmtId="0" fontId="2" fillId="0" borderId="12" xfId="5" applyFont="1" applyFill="1" applyBorder="1" applyAlignment="1" applyProtection="1">
      <alignment horizontal="center" vertical="center" shrinkToFit="1"/>
    </xf>
    <xf numFmtId="0" fontId="2" fillId="0" borderId="17" xfId="5" applyFont="1" applyFill="1" applyBorder="1" applyAlignment="1" applyProtection="1">
      <alignment horizontal="center" vertical="center" shrinkToFi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1" xfId="2" applyFont="1" applyFill="1" applyBorder="1" applyAlignment="1">
      <alignment horizontal="center" vertical="center"/>
    </xf>
    <xf numFmtId="0" fontId="2" fillId="0" borderId="7" xfId="4" applyFont="1" applyFill="1" applyBorder="1" applyAlignment="1" applyProtection="1">
      <alignment horizontal="center" vertical="center" wrapText="1" shrinkToFit="1"/>
    </xf>
    <xf numFmtId="0" fontId="2" fillId="0" borderId="6" xfId="4" applyFont="1" applyFill="1" applyBorder="1" applyAlignment="1" applyProtection="1">
      <alignment horizontal="center" vertical="center" wrapText="1" shrinkToFit="1"/>
    </xf>
    <xf numFmtId="0" fontId="2" fillId="0" borderId="8"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2" fillId="3" borderId="16" xfId="2" applyFont="1" applyFill="1" applyBorder="1" applyAlignment="1">
      <alignment vertical="center"/>
    </xf>
    <xf numFmtId="0" fontId="2" fillId="3" borderId="15"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6" xfId="2" applyFont="1" applyBorder="1" applyAlignment="1">
      <alignment vertical="center"/>
    </xf>
    <xf numFmtId="0" fontId="2" fillId="0" borderId="12" xfId="2" applyFont="1" applyBorder="1" applyAlignment="1">
      <alignment vertical="center"/>
    </xf>
    <xf numFmtId="0" fontId="2" fillId="0" borderId="15" xfId="2" applyFont="1" applyBorder="1" applyAlignment="1">
      <alignment vertical="center"/>
    </xf>
    <xf numFmtId="0" fontId="2" fillId="3" borderId="50" xfId="2" applyFont="1" applyFill="1" applyBorder="1" applyAlignment="1">
      <alignment vertical="center"/>
    </xf>
    <xf numFmtId="0" fontId="2" fillId="0" borderId="16" xfId="2" applyFont="1" applyBorder="1" applyAlignment="1">
      <alignment horizontal="center" vertical="center" wrapText="1"/>
    </xf>
    <xf numFmtId="0" fontId="2" fillId="0" borderId="12"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3" borderId="50" xfId="2" applyFont="1" applyFill="1" applyBorder="1" applyAlignment="1">
      <alignment horizontal="center" vertical="center"/>
    </xf>
    <xf numFmtId="0" fontId="2" fillId="3" borderId="50" xfId="2" applyFont="1" applyFill="1" applyBorder="1" applyAlignment="1">
      <alignment horizontal="center" vertical="center" wrapText="1"/>
    </xf>
    <xf numFmtId="0" fontId="2" fillId="0" borderId="50" xfId="2" applyFont="1" applyBorder="1" applyAlignment="1">
      <alignment horizontal="center" vertical="center"/>
    </xf>
    <xf numFmtId="0" fontId="11" fillId="0" borderId="16" xfId="2" applyFont="1" applyBorder="1" applyAlignment="1">
      <alignment vertical="center" wrapText="1"/>
    </xf>
    <xf numFmtId="0" fontId="11" fillId="0" borderId="12" xfId="2" applyFont="1" applyBorder="1" applyAlignment="1">
      <alignment vertical="center" wrapText="1"/>
    </xf>
    <xf numFmtId="0" fontId="11" fillId="0" borderId="15" xfId="2" applyFont="1" applyBorder="1" applyAlignment="1">
      <alignment vertical="center" wrapText="1"/>
    </xf>
    <xf numFmtId="0" fontId="2" fillId="0" borderId="16" xfId="2" applyFont="1" applyBorder="1" applyAlignment="1">
      <alignment vertical="center" wrapText="1"/>
    </xf>
    <xf numFmtId="0" fontId="2" fillId="0" borderId="12" xfId="2" applyFont="1" applyBorder="1" applyAlignment="1">
      <alignment vertical="center" wrapText="1"/>
    </xf>
    <xf numFmtId="0" fontId="2" fillId="0" borderId="15" xfId="2" applyFont="1" applyBorder="1" applyAlignment="1">
      <alignment vertical="center" wrapText="1"/>
    </xf>
    <xf numFmtId="0" fontId="2" fillId="0" borderId="50" xfId="2" applyFont="1" applyBorder="1" applyAlignment="1">
      <alignment horizontal="center" vertical="center" wrapText="1"/>
    </xf>
    <xf numFmtId="0" fontId="11" fillId="0" borderId="50" xfId="2" applyFont="1" applyBorder="1" applyAlignment="1">
      <alignment vertical="center"/>
    </xf>
    <xf numFmtId="0" fontId="2" fillId="0" borderId="139" xfId="2" applyFont="1" applyBorder="1" applyAlignment="1">
      <alignment horizontal="center" vertical="center"/>
    </xf>
    <xf numFmtId="0" fontId="2" fillId="0" borderId="77" xfId="2" applyFont="1" applyBorder="1" applyAlignment="1">
      <alignment horizontal="center" vertical="center"/>
    </xf>
    <xf numFmtId="0" fontId="10" fillId="0" borderId="140" xfId="2" applyFont="1" applyBorder="1" applyAlignment="1">
      <alignment horizontal="center" vertical="center" wrapText="1"/>
    </xf>
    <xf numFmtId="0" fontId="2" fillId="0" borderId="128" xfId="2" applyFont="1" applyBorder="1" applyAlignment="1">
      <alignment horizontal="center" vertical="center"/>
    </xf>
    <xf numFmtId="0" fontId="2" fillId="0" borderId="141" xfId="2" applyFont="1" applyBorder="1" applyAlignment="1">
      <alignment horizontal="center" vertical="center"/>
    </xf>
    <xf numFmtId="178" fontId="2" fillId="0" borderId="79" xfId="2" applyNumberFormat="1" applyFont="1" applyBorder="1" applyAlignment="1">
      <alignment horizontal="right" vertical="center"/>
    </xf>
    <xf numFmtId="178" fontId="2" fillId="0" borderId="77" xfId="2" applyNumberFormat="1" applyFont="1" applyBorder="1" applyAlignment="1">
      <alignment horizontal="right" vertical="center"/>
    </xf>
    <xf numFmtId="178" fontId="2" fillId="0" borderId="78" xfId="2" applyNumberFormat="1" applyFont="1" applyBorder="1" applyAlignment="1">
      <alignment horizontal="right" vertical="center"/>
    </xf>
    <xf numFmtId="178" fontId="2" fillId="0" borderId="124" xfId="2" applyNumberFormat="1" applyFont="1" applyBorder="1" applyAlignment="1">
      <alignment horizontal="right" vertical="center"/>
    </xf>
    <xf numFmtId="0" fontId="2" fillId="0" borderId="97"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0"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8" fontId="2" fillId="0" borderId="73" xfId="2" applyNumberFormat="1" applyFont="1" applyBorder="1" applyAlignment="1">
      <alignment horizontal="right" vertical="center"/>
    </xf>
    <xf numFmtId="178" fontId="2" fillId="0" borderId="71" xfId="2" applyNumberFormat="1" applyFont="1" applyBorder="1" applyAlignment="1">
      <alignment horizontal="right" vertical="center"/>
    </xf>
    <xf numFmtId="178" fontId="2" fillId="0" borderId="138" xfId="2" applyNumberFormat="1" applyFont="1" applyBorder="1" applyAlignment="1">
      <alignment horizontal="right" vertical="center"/>
    </xf>
    <xf numFmtId="0" fontId="2" fillId="0" borderId="96"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9" xfId="2" applyNumberFormat="1" applyFont="1" applyBorder="1" applyAlignment="1">
      <alignment horizontal="right" vertical="center"/>
    </xf>
    <xf numFmtId="178" fontId="2" fillId="0" borderId="35" xfId="2" applyNumberFormat="1" applyFont="1" applyBorder="1" applyAlignment="1">
      <alignment horizontal="right" vertical="center"/>
    </xf>
    <xf numFmtId="0" fontId="2" fillId="0" borderId="98"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0" fillId="0" borderId="99"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8" fontId="2" fillId="0" borderId="99" xfId="2" applyNumberFormat="1" applyFont="1" applyBorder="1" applyAlignment="1">
      <alignment horizontal="right" vertical="center"/>
    </xf>
    <xf numFmtId="178" fontId="2" fillId="0" borderId="66" xfId="2" applyNumberFormat="1" applyFont="1" applyBorder="1" applyAlignment="1">
      <alignment horizontal="right" vertical="center"/>
    </xf>
    <xf numFmtId="178" fontId="2" fillId="0" borderId="67" xfId="2" applyNumberFormat="1" applyFont="1" applyBorder="1" applyAlignment="1">
      <alignment horizontal="right" vertical="center"/>
    </xf>
    <xf numFmtId="178" fontId="2" fillId="0" borderId="137" xfId="2" applyNumberFormat="1" applyFont="1" applyBorder="1" applyAlignment="1">
      <alignment horizontal="right" vertical="center"/>
    </xf>
    <xf numFmtId="0" fontId="17" fillId="0" borderId="14" xfId="2" applyFont="1" applyFill="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0" fontId="17" fillId="0" borderId="17" xfId="2" applyFont="1" applyBorder="1" applyAlignment="1">
      <alignment horizontal="center" vertical="center"/>
    </xf>
    <xf numFmtId="0" fontId="2" fillId="0" borderId="26" xfId="2" applyFont="1" applyFill="1" applyBorder="1" applyAlignment="1">
      <alignment horizontal="center" vertical="center"/>
    </xf>
    <xf numFmtId="0" fontId="2" fillId="0" borderId="19" xfId="2" applyFont="1" applyBorder="1" applyAlignment="1">
      <alignment horizontal="center" vertical="center"/>
    </xf>
    <xf numFmtId="0" fontId="10" fillId="0" borderId="16" xfId="2" applyFont="1" applyBorder="1" applyAlignment="1">
      <alignment horizontal="center" vertical="center" wrapText="1"/>
    </xf>
    <xf numFmtId="0" fontId="10" fillId="0" borderId="15"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8" fontId="2" fillId="0" borderId="16"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5" xfId="2" applyNumberFormat="1" applyFont="1" applyBorder="1" applyAlignment="1">
      <alignment horizontal="right" vertical="center"/>
    </xf>
    <xf numFmtId="180" fontId="2" fillId="0" borderId="99" xfId="2" applyNumberFormat="1" applyFont="1" applyBorder="1" applyAlignment="1">
      <alignment horizontal="right" vertical="center"/>
    </xf>
    <xf numFmtId="180" fontId="2" fillId="0" borderId="66" xfId="2" applyNumberFormat="1" applyFont="1" applyBorder="1" applyAlignment="1">
      <alignment horizontal="right" vertical="center"/>
    </xf>
    <xf numFmtId="180" fontId="2" fillId="0" borderId="137" xfId="2" applyNumberFormat="1" applyFont="1" applyBorder="1" applyAlignment="1">
      <alignment horizontal="right" vertical="center"/>
    </xf>
    <xf numFmtId="0" fontId="17" fillId="0" borderId="43" xfId="2" applyFont="1" applyFill="1" applyBorder="1" applyAlignment="1">
      <alignment horizontal="center" vertical="center"/>
    </xf>
    <xf numFmtId="0" fontId="17" fillId="0" borderId="46" xfId="2" applyFont="1" applyFill="1" applyBorder="1" applyAlignment="1">
      <alignment horizontal="center" vertical="center"/>
    </xf>
    <xf numFmtId="0" fontId="17" fillId="0" borderId="63" xfId="2" applyFont="1" applyFill="1" applyBorder="1" applyAlignment="1">
      <alignment horizontal="center" vertical="center"/>
    </xf>
    <xf numFmtId="178" fontId="2" fillId="0" borderId="142" xfId="2" applyNumberFormat="1" applyFont="1" applyBorder="1" applyAlignment="1">
      <alignment horizontal="right" vertical="center"/>
    </xf>
    <xf numFmtId="178" fontId="2" fillId="0" borderId="17" xfId="2" applyNumberFormat="1" applyFont="1" applyBorder="1" applyAlignment="1">
      <alignment horizontal="right" vertical="center"/>
    </xf>
    <xf numFmtId="179" fontId="2" fillId="0" borderId="99" xfId="2" applyNumberFormat="1" applyFont="1" applyBorder="1" applyAlignment="1">
      <alignment horizontal="right" vertical="center"/>
    </xf>
    <xf numFmtId="179" fontId="2" fillId="0" borderId="66" xfId="2" applyNumberFormat="1" applyFont="1" applyBorder="1" applyAlignment="1">
      <alignment horizontal="right" vertical="center"/>
    </xf>
    <xf numFmtId="179" fontId="2" fillId="0" borderId="67" xfId="2" applyNumberFormat="1" applyFont="1" applyBorder="1" applyAlignment="1">
      <alignment horizontal="right" vertical="center"/>
    </xf>
    <xf numFmtId="179" fontId="2" fillId="0" borderId="137" xfId="2" applyNumberFormat="1" applyFont="1" applyBorder="1" applyAlignment="1">
      <alignment horizontal="right" vertical="center"/>
    </xf>
    <xf numFmtId="0" fontId="17" fillId="0" borderId="12"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7" xfId="2" applyFont="1" applyFill="1" applyBorder="1" applyAlignment="1">
      <alignment horizontal="center" vertical="center"/>
    </xf>
    <xf numFmtId="0" fontId="2" fillId="0" borderId="135" xfId="2" applyFont="1" applyBorder="1" applyAlignment="1">
      <alignment horizontal="center" vertical="center"/>
    </xf>
    <xf numFmtId="0" fontId="2" fillId="0" borderId="103" xfId="2" applyFont="1" applyBorder="1" applyAlignment="1">
      <alignment horizontal="center" vertical="center"/>
    </xf>
    <xf numFmtId="0" fontId="2" fillId="0" borderId="136" xfId="2" applyFont="1" applyBorder="1" applyAlignment="1">
      <alignment horizontal="center" vertical="center"/>
    </xf>
    <xf numFmtId="0" fontId="2" fillId="4" borderId="79" xfId="2" applyFont="1" applyFill="1" applyBorder="1" applyAlignment="1">
      <alignment horizontal="center" vertical="center"/>
    </xf>
    <xf numFmtId="0" fontId="2" fillId="4" borderId="77" xfId="2" applyFont="1" applyFill="1" applyBorder="1" applyAlignment="1">
      <alignment horizontal="center" vertical="center"/>
    </xf>
    <xf numFmtId="0" fontId="2" fillId="4" borderId="78" xfId="2" applyFont="1" applyFill="1" applyBorder="1" applyAlignment="1">
      <alignment horizontal="center" vertical="center"/>
    </xf>
    <xf numFmtId="49" fontId="2" fillId="0" borderId="77" xfId="2" applyNumberFormat="1" applyFont="1" applyBorder="1" applyAlignment="1">
      <alignment horizontal="left" vertical="center"/>
    </xf>
    <xf numFmtId="49" fontId="2" fillId="0" borderId="124" xfId="2" applyNumberFormat="1" applyFont="1" applyBorder="1" applyAlignment="1">
      <alignment horizontal="left" vertical="center"/>
    </xf>
    <xf numFmtId="0" fontId="7" fillId="3" borderId="129" xfId="3" applyFont="1" applyFill="1" applyBorder="1" applyAlignment="1" applyProtection="1">
      <alignment horizontal="center" vertical="center" wrapText="1"/>
    </xf>
    <xf numFmtId="0" fontId="7" fillId="3" borderId="130" xfId="3" applyFont="1" applyFill="1" applyBorder="1" applyAlignment="1" applyProtection="1">
      <alignment horizontal="center" vertical="center" wrapText="1"/>
    </xf>
    <xf numFmtId="0" fontId="7" fillId="3" borderId="131"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7" fillId="3" borderId="129" xfId="2" applyFont="1" applyFill="1" applyBorder="1" applyAlignment="1">
      <alignment horizontal="center" vertical="center" wrapText="1"/>
    </xf>
    <xf numFmtId="0" fontId="7" fillId="3" borderId="130"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7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17" fillId="0" borderId="7" xfId="2" applyFont="1" applyFill="1" applyBorder="1" applyAlignment="1">
      <alignment horizontal="center" vertical="center"/>
    </xf>
    <xf numFmtId="0" fontId="17" fillId="0" borderId="6"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10" xfId="2" applyFont="1" applyFill="1" applyBorder="1" applyAlignment="1">
      <alignment horizontal="center" vertical="center"/>
    </xf>
    <xf numFmtId="0" fontId="2" fillId="0" borderId="14" xfId="2" applyFont="1" applyFill="1" applyBorder="1" applyAlignment="1">
      <alignment horizontal="center" vertical="center"/>
    </xf>
    <xf numFmtId="0" fontId="7"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25" xfId="2" applyFont="1" applyFill="1" applyBorder="1" applyAlignment="1">
      <alignment vertical="center"/>
    </xf>
    <xf numFmtId="0" fontId="2" fillId="0" borderId="77" xfId="2" applyFont="1" applyFill="1" applyBorder="1" applyAlignment="1">
      <alignment vertical="center" textRotation="255"/>
    </xf>
    <xf numFmtId="0" fontId="2" fillId="0" borderId="124" xfId="2" applyFont="1" applyFill="1" applyBorder="1" applyAlignment="1">
      <alignment vertical="center" textRotation="255"/>
    </xf>
    <xf numFmtId="0" fontId="14" fillId="4" borderId="5" xfId="2" applyFont="1" applyFill="1" applyBorder="1" applyAlignment="1">
      <alignment horizontal="center" vertical="center"/>
    </xf>
    <xf numFmtId="0" fontId="14" fillId="4" borderId="6" xfId="2" applyFont="1" applyFill="1" applyBorder="1" applyAlignment="1">
      <alignment horizontal="center" vertical="center"/>
    </xf>
    <xf numFmtId="0" fontId="14" fillId="4" borderId="10" xfId="2" applyFont="1" applyFill="1" applyBorder="1" applyAlignment="1">
      <alignment horizontal="center" vertical="center"/>
    </xf>
    <xf numFmtId="0" fontId="7" fillId="5" borderId="18" xfId="2" applyFont="1" applyFill="1" applyBorder="1" applyAlignment="1">
      <alignment horizontal="center" vertical="center"/>
    </xf>
    <xf numFmtId="0" fontId="2" fillId="5" borderId="19" xfId="2" applyFont="1" applyFill="1" applyBorder="1" applyAlignment="1">
      <alignment horizontal="center" vertical="center"/>
    </xf>
    <xf numFmtId="0" fontId="2" fillId="5" borderId="20" xfId="2" applyFont="1" applyFill="1" applyBorder="1" applyAlignment="1">
      <alignment horizontal="center" vertical="center"/>
    </xf>
    <xf numFmtId="0" fontId="14"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7" xfId="0" applyFont="1" applyBorder="1" applyAlignment="1">
      <alignment horizontal="left" vertical="center"/>
    </xf>
    <xf numFmtId="0" fontId="2" fillId="0" borderId="124" xfId="0" applyFont="1" applyBorder="1" applyAlignment="1">
      <alignment horizontal="left" vertical="center"/>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10" xfId="2" applyFont="1" applyFill="1" applyBorder="1" applyAlignment="1">
      <alignment horizontal="center" vertical="center" wrapText="1"/>
    </xf>
    <xf numFmtId="0" fontId="7" fillId="0" borderId="76" xfId="2" applyFont="1" applyFill="1" applyBorder="1" applyAlignment="1">
      <alignment vertical="center" wrapText="1"/>
    </xf>
    <xf numFmtId="0" fontId="2" fillId="0" borderId="77" xfId="2" applyFont="1" applyFill="1" applyBorder="1" applyAlignment="1">
      <alignment vertical="center" wrapText="1"/>
    </xf>
    <xf numFmtId="0" fontId="2" fillId="0" borderId="124" xfId="2" applyFont="1" applyFill="1" applyBorder="1" applyAlignment="1">
      <alignment vertical="center" wrapText="1"/>
    </xf>
    <xf numFmtId="0" fontId="14" fillId="3" borderId="52" xfId="2" applyFont="1" applyFill="1" applyBorder="1" applyAlignment="1">
      <alignment horizontal="center" vertical="center" wrapText="1"/>
    </xf>
    <xf numFmtId="0" fontId="14" fillId="3" borderId="46" xfId="2" applyFont="1" applyFill="1" applyBorder="1" applyAlignment="1">
      <alignment horizontal="center" vertical="center" wrapText="1"/>
    </xf>
    <xf numFmtId="0" fontId="14" fillId="3" borderId="63" xfId="2" applyFont="1" applyFill="1" applyBorder="1" applyAlignment="1">
      <alignment horizontal="center" vertical="center" wrapText="1"/>
    </xf>
    <xf numFmtId="0" fontId="7" fillId="0" borderId="126" xfId="2" applyFont="1" applyFill="1" applyBorder="1" applyAlignment="1">
      <alignment vertical="center" wrapText="1"/>
    </xf>
    <xf numFmtId="0" fontId="15" fillId="0" borderId="110" xfId="2" applyFont="1" applyFill="1" applyBorder="1" applyAlignment="1">
      <alignment vertical="center"/>
    </xf>
    <xf numFmtId="0" fontId="2" fillId="0" borderId="111" xfId="2" applyFont="1" applyFill="1" applyBorder="1" applyAlignment="1">
      <alignment vertical="center"/>
    </xf>
    <xf numFmtId="0" fontId="15" fillId="0" borderId="112" xfId="2" applyFont="1" applyFill="1" applyBorder="1" applyAlignment="1">
      <alignment vertical="center"/>
    </xf>
    <xf numFmtId="0" fontId="2" fillId="0" borderId="71" xfId="2" applyFont="1" applyBorder="1" applyAlignment="1">
      <alignment vertical="center"/>
    </xf>
    <xf numFmtId="0" fontId="2" fillId="0" borderId="113" xfId="2" applyFont="1" applyBorder="1" applyAlignment="1">
      <alignment vertical="center"/>
    </xf>
    <xf numFmtId="0" fontId="2" fillId="0" borderId="114" xfId="2" applyFont="1" applyBorder="1" applyAlignment="1">
      <alignment vertical="center"/>
    </xf>
    <xf numFmtId="0" fontId="2" fillId="0" borderId="46" xfId="2" applyFont="1" applyBorder="1" applyAlignment="1">
      <alignment vertical="center"/>
    </xf>
    <xf numFmtId="0" fontId="7" fillId="3" borderId="18" xfId="2" applyFont="1" applyFill="1" applyBorder="1" applyAlignment="1">
      <alignment horizontal="center" vertical="center" textRotation="255" wrapText="1"/>
    </xf>
    <xf numFmtId="0" fontId="7" fillId="3" borderId="21" xfId="2" applyFont="1" applyFill="1" applyBorder="1" applyAlignment="1">
      <alignment horizontal="center" vertical="center" textRotation="255"/>
    </xf>
    <xf numFmtId="0" fontId="2" fillId="0" borderId="74" xfId="2" applyFont="1" applyBorder="1" applyAlignment="1">
      <alignment horizontal="center" vertical="center" textRotation="255"/>
    </xf>
    <xf numFmtId="0" fontId="2" fillId="0" borderId="118" xfId="2" applyFont="1" applyBorder="1" applyAlignment="1">
      <alignment horizontal="center" vertical="center" textRotation="255"/>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5" xfId="2" applyFont="1" applyFill="1" applyBorder="1" applyAlignment="1">
      <alignment vertical="center" wrapText="1"/>
    </xf>
    <xf numFmtId="0" fontId="2" fillId="0" borderId="116" xfId="2" applyFont="1" applyFill="1" applyBorder="1" applyAlignment="1">
      <alignment vertical="center" wrapText="1"/>
    </xf>
    <xf numFmtId="0" fontId="2" fillId="0" borderId="117" xfId="2" applyFont="1" applyFill="1" applyBorder="1" applyAlignment="1">
      <alignment vertical="center" wrapText="1"/>
    </xf>
    <xf numFmtId="0" fontId="2" fillId="0" borderId="119" xfId="2" applyFont="1" applyFill="1" applyBorder="1" applyAlignment="1">
      <alignment horizontal="center" vertical="center" wrapText="1"/>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122" xfId="2" applyFont="1" applyFill="1" applyBorder="1" applyAlignment="1">
      <alignment vertical="center" wrapText="1"/>
    </xf>
    <xf numFmtId="0" fontId="2" fillId="0" borderId="120" xfId="2" applyFont="1" applyFill="1" applyBorder="1" applyAlignment="1">
      <alignment vertical="center" wrapText="1"/>
    </xf>
    <xf numFmtId="0" fontId="2" fillId="0" borderId="123" xfId="2" applyFont="1"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99" xfId="2" applyFont="1" applyBorder="1" applyAlignment="1">
      <alignment vertical="center"/>
    </xf>
    <xf numFmtId="0" fontId="2" fillId="0" borderId="28" xfId="2" applyFont="1" applyFill="1" applyBorder="1" applyAlignment="1">
      <alignment horizontal="center" vertical="center"/>
    </xf>
    <xf numFmtId="0" fontId="2" fillId="0" borderId="20"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3" xfId="2" applyFont="1" applyBorder="1" applyAlignment="1">
      <alignment horizontal="center" vertical="center"/>
    </xf>
    <xf numFmtId="0" fontId="15" fillId="4" borderId="100" xfId="2" applyFont="1" applyFill="1" applyBorder="1" applyAlignment="1">
      <alignment horizontal="center" vertical="center" wrapText="1"/>
    </xf>
    <xf numFmtId="0" fontId="2" fillId="4" borderId="101" xfId="2" applyFont="1" applyFill="1" applyBorder="1" applyAlignment="1">
      <alignment horizontal="center" vertical="center" wrapText="1"/>
    </xf>
    <xf numFmtId="0" fontId="15" fillId="4"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4" borderId="105" xfId="2" applyFont="1" applyFill="1" applyBorder="1" applyAlignment="1">
      <alignment horizontal="center" vertical="center" wrapText="1"/>
    </xf>
    <xf numFmtId="0" fontId="2" fillId="0" borderId="0" xfId="2" applyFont="1" applyBorder="1" applyAlignment="1">
      <alignment vertical="center"/>
    </xf>
    <xf numFmtId="0" fontId="15" fillId="0" borderId="106" xfId="2" applyFont="1" applyFill="1" applyBorder="1" applyAlignment="1">
      <alignment vertical="center"/>
    </xf>
    <xf numFmtId="0" fontId="2" fillId="0" borderId="107" xfId="2" applyFont="1" applyFill="1" applyBorder="1" applyAlignment="1">
      <alignment vertical="center"/>
    </xf>
    <xf numFmtId="0" fontId="15" fillId="0" borderId="108" xfId="2" applyFont="1" applyFill="1" applyBorder="1" applyAlignment="1">
      <alignment vertical="center"/>
    </xf>
    <xf numFmtId="0" fontId="2" fillId="0" borderId="34" xfId="2" applyFont="1" applyBorder="1" applyAlignment="1">
      <alignment vertical="center"/>
    </xf>
    <xf numFmtId="0" fontId="2" fillId="0" borderId="109" xfId="2" applyFont="1" applyBorder="1" applyAlignment="1">
      <alignment vertical="center"/>
    </xf>
    <xf numFmtId="0" fontId="2" fillId="0" borderId="108" xfId="2" applyFont="1" applyBorder="1" applyAlignment="1">
      <alignment vertical="center"/>
    </xf>
    <xf numFmtId="0" fontId="2" fillId="0" borderId="98"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99" xfId="2" applyFont="1" applyBorder="1" applyAlignment="1">
      <alignment horizontal="center" vertical="center"/>
    </xf>
    <xf numFmtId="0" fontId="2" fillId="0" borderId="2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69" xfId="0" applyFont="1" applyFill="1" applyBorder="1" applyAlignment="1">
      <alignment vertical="center" wrapText="1"/>
    </xf>
    <xf numFmtId="0" fontId="2" fillId="0" borderId="0" xfId="0" applyFont="1" applyFill="1" applyBorder="1" applyAlignment="1">
      <alignment vertical="center" wrapText="1"/>
    </xf>
    <xf numFmtId="0" fontId="2" fillId="0" borderId="64" xfId="0" applyFont="1" applyFill="1" applyBorder="1" applyAlignment="1">
      <alignment vertical="center" wrapText="1"/>
    </xf>
    <xf numFmtId="0" fontId="2" fillId="0" borderId="96" xfId="2" applyFont="1" applyFill="1" applyBorder="1" applyAlignment="1">
      <alignment vertical="center"/>
    </xf>
    <xf numFmtId="0" fontId="2" fillId="0" borderId="33" xfId="2" applyFont="1" applyBorder="1" applyAlignment="1">
      <alignment horizontal="center" vertical="center"/>
    </xf>
    <xf numFmtId="0" fontId="2" fillId="0" borderId="35" xfId="2" applyFont="1" applyBorder="1" applyAlignment="1">
      <alignment vertical="center"/>
    </xf>
    <xf numFmtId="0" fontId="2" fillId="0" borderId="97" xfId="2" applyFont="1" applyFill="1" applyBorder="1" applyAlignment="1">
      <alignment vertical="center"/>
    </xf>
    <xf numFmtId="0" fontId="2" fillId="0" borderId="73" xfId="2" applyFont="1" applyBorder="1" applyAlignment="1">
      <alignment horizontal="center" vertical="center"/>
    </xf>
    <xf numFmtId="0" fontId="2" fillId="0" borderId="97"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98" xfId="2" applyFont="1" applyFill="1" applyBorder="1" applyAlignment="1">
      <alignment vertical="center"/>
    </xf>
    <xf numFmtId="0" fontId="2" fillId="0" borderId="45" xfId="0" applyFont="1" applyFill="1" applyBorder="1" applyAlignment="1">
      <alignment vertical="center" wrapText="1"/>
    </xf>
    <xf numFmtId="0" fontId="2" fillId="0" borderId="46" xfId="0" applyFont="1" applyFill="1" applyBorder="1" applyAlignment="1">
      <alignment vertical="center" wrapText="1"/>
    </xf>
    <xf numFmtId="0" fontId="2" fillId="0" borderId="63" xfId="0" applyFont="1" applyFill="1" applyBorder="1" applyAlignment="1">
      <alignment vertical="center" wrapText="1"/>
    </xf>
    <xf numFmtId="0" fontId="14" fillId="2" borderId="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7" fillId="3"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93" xfId="0" applyFont="1" applyFill="1" applyBorder="1" applyAlignment="1">
      <alignment vertical="center" wrapText="1"/>
    </xf>
    <xf numFmtId="0" fontId="2" fillId="0" borderId="94" xfId="0" applyFont="1" applyFill="1" applyBorder="1" applyAlignment="1">
      <alignment vertical="center" wrapText="1"/>
    </xf>
    <xf numFmtId="0" fontId="2" fillId="0" borderId="95" xfId="0" applyFont="1" applyFill="1" applyBorder="1" applyAlignment="1">
      <alignment vertical="center" wrapText="1"/>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36" xfId="2" applyFont="1" applyFill="1" applyBorder="1" applyAlignment="1">
      <alignment horizontal="center" vertical="top"/>
    </xf>
    <xf numFmtId="0" fontId="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7" xfId="2" applyFont="1" applyFill="1" applyBorder="1" applyAlignment="1">
      <alignment horizontal="center" vertical="center"/>
    </xf>
    <xf numFmtId="0" fontId="10" fillId="4" borderId="50" xfId="2" applyFont="1" applyFill="1" applyBorder="1" applyAlignment="1">
      <alignment horizontal="center" vertical="center"/>
    </xf>
    <xf numFmtId="0" fontId="2" fillId="4" borderId="50" xfId="2" applyFont="1" applyFill="1" applyBorder="1" applyAlignment="1">
      <alignment horizontal="center" vertical="center"/>
    </xf>
    <xf numFmtId="0" fontId="2" fillId="4" borderId="28" xfId="2" applyFont="1" applyFill="1" applyBorder="1" applyAlignment="1">
      <alignment horizontal="center" vertical="center"/>
    </xf>
    <xf numFmtId="0" fontId="2" fillId="4" borderId="20" xfId="2" applyFont="1" applyFill="1" applyBorder="1" applyAlignment="1">
      <alignment horizontal="center" vertical="center"/>
    </xf>
    <xf numFmtId="0" fontId="2" fillId="0" borderId="29" xfId="2" applyFont="1" applyFill="1" applyBorder="1" applyAlignment="1">
      <alignment horizontal="center" vertical="top"/>
    </xf>
    <xf numFmtId="49" fontId="2" fillId="0" borderId="16"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7" xfId="2" applyNumberFormat="1" applyFont="1" applyFill="1" applyBorder="1" applyAlignment="1">
      <alignment horizontal="center" vertical="center"/>
    </xf>
    <xf numFmtId="0" fontId="2" fillId="3" borderId="16" xfId="2" applyFont="1" applyFill="1" applyBorder="1" applyAlignment="1">
      <alignment horizontal="center" vertical="center" shrinkToFit="1"/>
    </xf>
    <xf numFmtId="0" fontId="2" fillId="0" borderId="16" xfId="2" applyFont="1" applyFill="1" applyBorder="1" applyAlignment="1">
      <alignment horizontal="center" vertical="center" wrapText="1"/>
    </xf>
    <xf numFmtId="0" fontId="2" fillId="0" borderId="16" xfId="2" applyFont="1" applyFill="1" applyBorder="1" applyAlignment="1">
      <alignment vertical="center"/>
    </xf>
    <xf numFmtId="0" fontId="2" fillId="0" borderId="12" xfId="2" applyFont="1" applyFill="1" applyBorder="1" applyAlignment="1">
      <alignment vertical="center"/>
    </xf>
    <xf numFmtId="0" fontId="2" fillId="0" borderId="17" xfId="2" applyFont="1" applyFill="1" applyBorder="1" applyAlignment="1">
      <alignment vertical="center"/>
    </xf>
    <xf numFmtId="0" fontId="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2" fillId="3" borderId="16" xfId="2" applyFont="1" applyFill="1" applyBorder="1" applyAlignment="1">
      <alignment horizontal="center" vertical="center" wrapText="1" shrinkToFit="1"/>
    </xf>
    <xf numFmtId="0" fontId="12" fillId="3" borderId="12" xfId="2" applyFont="1" applyFill="1" applyBorder="1" applyAlignment="1">
      <alignment horizontal="center" vertical="center" shrinkToFit="1"/>
    </xf>
    <xf numFmtId="0" fontId="12" fillId="3" borderId="15" xfId="2" applyFont="1" applyFill="1" applyBorder="1" applyAlignment="1">
      <alignment horizontal="center" vertical="center" shrinkToFit="1"/>
    </xf>
    <xf numFmtId="0" fontId="2" fillId="0" borderId="44" xfId="2" applyFont="1" applyBorder="1" applyAlignment="1">
      <alignment horizontal="center" vertical="center"/>
    </xf>
    <xf numFmtId="0" fontId="7" fillId="3" borderId="18" xfId="2" applyFont="1" applyFill="1" applyBorder="1" applyAlignment="1">
      <alignment horizontal="center" vertical="center" wrapText="1"/>
    </xf>
    <xf numFmtId="0" fontId="2" fillId="0" borderId="21"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1"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2"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0" fontId="2" fillId="0" borderId="26" xfId="2" applyFont="1" applyBorder="1" applyAlignment="1">
      <alignment vertical="center" wrapText="1"/>
    </xf>
    <xf numFmtId="0" fontId="2" fillId="0" borderId="19" xfId="2" applyFont="1" applyBorder="1" applyAlignment="1">
      <alignment vertical="center" wrapText="1"/>
    </xf>
    <xf numFmtId="0" fontId="2" fillId="0" borderId="27" xfId="2" applyFont="1" applyBorder="1" applyAlignment="1">
      <alignment vertical="center" wrapText="1"/>
    </xf>
    <xf numFmtId="0" fontId="2" fillId="0" borderId="43" xfId="2" applyFont="1" applyBorder="1" applyAlignment="1">
      <alignment vertical="center" wrapText="1"/>
    </xf>
    <xf numFmtId="0" fontId="2" fillId="0" borderId="46" xfId="2" applyFont="1" applyBorder="1" applyAlignment="1">
      <alignment vertical="center" wrapText="1"/>
    </xf>
    <xf numFmtId="0" fontId="2" fillId="0" borderId="44" xfId="2" applyFont="1" applyBorder="1" applyAlignment="1">
      <alignment vertical="center" wrapText="1"/>
    </xf>
    <xf numFmtId="0" fontId="11" fillId="3"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17" xfId="2" applyFont="1" applyBorder="1" applyAlignment="1">
      <alignment horizontal="center" vertical="center"/>
    </xf>
    <xf numFmtId="0" fontId="11" fillId="3" borderId="16" xfId="2" applyFont="1" applyFill="1" applyBorder="1" applyAlignment="1">
      <alignment horizontal="center" vertical="center" shrinkToFit="1"/>
    </xf>
    <xf numFmtId="0" fontId="7" fillId="3" borderId="19"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2" fillId="3"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6" xfId="2" applyFont="1" applyBorder="1" applyAlignment="1">
      <alignment horizontal="center" vertical="center" shrinkToFit="1"/>
    </xf>
    <xf numFmtId="0" fontId="2" fillId="0" borderId="61" xfId="2" applyFont="1" applyFill="1" applyBorder="1" applyAlignment="1">
      <alignment horizontal="center" vertical="center"/>
    </xf>
    <xf numFmtId="0" fontId="2" fillId="0" borderId="61" xfId="2" applyNumberFormat="1" applyFont="1" applyFill="1" applyBorder="1" applyAlignment="1">
      <alignment horizontal="center" vertical="center"/>
    </xf>
    <xf numFmtId="49" fontId="2" fillId="0" borderId="61"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3" borderId="59" xfId="2" applyFont="1" applyFill="1" applyBorder="1" applyAlignment="1">
      <alignment horizontal="center" vertical="center"/>
    </xf>
    <xf numFmtId="0" fontId="2" fillId="0" borderId="19" xfId="2" applyFont="1" applyBorder="1" applyAlignment="1">
      <alignment vertical="center"/>
    </xf>
    <xf numFmtId="0" fontId="2" fillId="0" borderId="27" xfId="2" applyFont="1" applyBorder="1" applyAlignment="1">
      <alignment vertical="center"/>
    </xf>
    <xf numFmtId="0" fontId="2" fillId="0" borderId="31" xfId="2" applyFont="1" applyBorder="1" applyAlignment="1">
      <alignment vertical="center"/>
    </xf>
    <xf numFmtId="0" fontId="2" fillId="0" borderId="32" xfId="2" applyFont="1" applyBorder="1" applyAlignment="1">
      <alignment vertical="center"/>
    </xf>
    <xf numFmtId="0" fontId="2" fillId="0" borderId="43" xfId="2" applyFont="1" applyBorder="1" applyAlignment="1">
      <alignment vertical="center"/>
    </xf>
    <xf numFmtId="0" fontId="2" fillId="0" borderId="44" xfId="2" applyFont="1" applyBorder="1" applyAlignment="1">
      <alignment vertical="center"/>
    </xf>
    <xf numFmtId="0" fontId="2" fillId="3" borderId="12" xfId="2" applyFont="1" applyFill="1" applyBorder="1" applyAlignment="1">
      <alignment horizontal="center" vertical="center" shrinkToFit="1"/>
    </xf>
    <xf numFmtId="0" fontId="2" fillId="3" borderId="15"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2" fillId="0" borderId="50" xfId="2" applyNumberFormat="1" applyFont="1" applyFill="1" applyBorder="1" applyAlignment="1">
      <alignment horizontal="center" vertical="center"/>
    </xf>
    <xf numFmtId="49" fontId="2" fillId="0" borderId="50" xfId="2" applyNumberFormat="1" applyFont="1" applyFill="1" applyBorder="1" applyAlignment="1">
      <alignment horizontal="center" vertical="center"/>
    </xf>
    <xf numFmtId="177" fontId="2" fillId="0" borderId="33" xfId="2" applyNumberFormat="1" applyFont="1" applyFill="1" applyBorder="1" applyAlignment="1">
      <alignment horizontal="center" vertical="center"/>
    </xf>
    <xf numFmtId="177" fontId="2" fillId="0" borderId="34" xfId="2" applyNumberFormat="1" applyFont="1" applyFill="1" applyBorder="1" applyAlignment="1">
      <alignment horizontal="center" vertical="center"/>
    </xf>
    <xf numFmtId="177" fontId="2" fillId="0" borderId="35" xfId="2" applyNumberFormat="1" applyFont="1" applyFill="1" applyBorder="1" applyAlignment="1">
      <alignment horizontal="center" vertical="center"/>
    </xf>
    <xf numFmtId="177" fontId="2" fillId="0" borderId="37" xfId="2" applyNumberFormat="1" applyFont="1" applyFill="1" applyBorder="1" applyAlignment="1">
      <alignment horizontal="center" vertical="center"/>
    </xf>
    <xf numFmtId="177" fontId="2" fillId="0" borderId="38" xfId="2" applyNumberFormat="1"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77" fontId="2" fillId="0" borderId="40" xfId="2" applyNumberFormat="1" applyFont="1" applyFill="1" applyBorder="1" applyAlignment="1">
      <alignment horizontal="center" vertical="center"/>
    </xf>
    <xf numFmtId="177" fontId="2" fillId="0" borderId="41" xfId="2" applyNumberFormat="1" applyFont="1" applyFill="1" applyBorder="1" applyAlignment="1">
      <alignment horizontal="center" vertical="center"/>
    </xf>
    <xf numFmtId="177" fontId="2" fillId="0" borderId="42" xfId="2" applyNumberFormat="1" applyFont="1" applyFill="1" applyBorder="1" applyAlignment="1">
      <alignment horizontal="center" vertical="center"/>
    </xf>
    <xf numFmtId="0" fontId="7" fillId="3" borderId="54" xfId="2" applyFont="1" applyFill="1" applyBorder="1" applyAlignment="1">
      <alignment horizontal="center" vertical="center" wrapText="1"/>
    </xf>
    <xf numFmtId="0" fontId="7" fillId="3" borderId="50" xfId="2" applyFont="1" applyFill="1" applyBorder="1" applyAlignment="1">
      <alignment horizontal="center" vertical="center"/>
    </xf>
    <xf numFmtId="0" fontId="7" fillId="3" borderId="55" xfId="2" applyFont="1" applyFill="1" applyBorder="1" applyAlignment="1">
      <alignment horizontal="center" vertical="center"/>
    </xf>
    <xf numFmtId="0" fontId="7" fillId="3" borderId="54"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2" fillId="3" borderId="49" xfId="3" applyFont="1" applyFill="1" applyBorder="1" applyAlignment="1" applyProtection="1">
      <alignment horizontal="center" vertical="center" wrapText="1"/>
    </xf>
    <xf numFmtId="0" fontId="2" fillId="3" borderId="50" xfId="3" applyFont="1" applyFill="1" applyBorder="1" applyAlignment="1" applyProtection="1">
      <alignment horizontal="center" vertical="center" wrapText="1"/>
    </xf>
    <xf numFmtId="10" fontId="2" fillId="0" borderId="50" xfId="1" applyNumberFormat="1" applyFont="1" applyFill="1" applyBorder="1" applyAlignment="1">
      <alignment horizontal="center" vertical="center"/>
    </xf>
    <xf numFmtId="10" fontId="2" fillId="0" borderId="50"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177" fontId="2" fillId="0" borderId="50" xfId="2" applyNumberFormat="1" applyFont="1" applyFill="1" applyBorder="1" applyAlignment="1">
      <alignment horizontal="center" vertical="center"/>
    </xf>
    <xf numFmtId="177" fontId="2" fillId="0" borderId="23" xfId="2" applyNumberFormat="1" applyFont="1" applyFill="1" applyBorder="1" applyAlignment="1">
      <alignment horizontal="center" vertical="center"/>
    </xf>
    <xf numFmtId="177" fontId="2" fillId="0" borderId="51" xfId="2" applyNumberFormat="1" applyFont="1" applyFill="1" applyBorder="1" applyAlignment="1">
      <alignment horizontal="center" vertical="center"/>
    </xf>
    <xf numFmtId="177" fontId="2" fillId="0" borderId="36" xfId="2" applyNumberFormat="1" applyFont="1" applyFill="1" applyBorder="1" applyAlignment="1">
      <alignment horizontal="center" vertical="center"/>
    </xf>
    <xf numFmtId="177" fontId="2" fillId="0" borderId="39" xfId="2" applyNumberFormat="1" applyFont="1" applyFill="1" applyBorder="1" applyAlignment="1">
      <alignment horizontal="center" vertical="center"/>
    </xf>
    <xf numFmtId="0" fontId="2" fillId="3" borderId="27" xfId="2" applyFont="1" applyFill="1" applyBorder="1" applyAlignment="1">
      <alignment horizontal="center" vertical="center" wrapText="1"/>
    </xf>
    <xf numFmtId="0" fontId="2" fillId="3" borderId="31" xfId="2" applyFont="1" applyFill="1" applyBorder="1" applyAlignment="1">
      <alignment horizontal="center" vertical="center" wrapText="1"/>
    </xf>
    <xf numFmtId="0" fontId="2" fillId="3" borderId="32" xfId="2" applyFont="1" applyFill="1" applyBorder="1" applyAlignment="1">
      <alignment horizontal="center" vertical="center" wrapText="1"/>
    </xf>
    <xf numFmtId="0" fontId="2" fillId="3" borderId="43" xfId="2" applyFont="1" applyFill="1" applyBorder="1" applyAlignment="1">
      <alignment horizontal="center" vertical="center" wrapText="1"/>
    </xf>
    <xf numFmtId="0" fontId="2" fillId="3" borderId="44" xfId="2" applyFont="1" applyFill="1" applyBorder="1" applyAlignment="1">
      <alignment horizontal="center" vertical="center" wrapText="1"/>
    </xf>
    <xf numFmtId="0" fontId="2" fillId="3" borderId="28" xfId="3" applyFont="1" applyFill="1" applyBorder="1" applyAlignment="1" applyProtection="1">
      <alignment horizontal="center" vertical="center" wrapText="1"/>
    </xf>
    <xf numFmtId="0" fontId="2" fillId="3" borderId="19" xfId="3" applyFont="1" applyFill="1" applyBorder="1" applyAlignment="1" applyProtection="1">
      <alignment horizontal="center" vertical="center" wrapText="1"/>
    </xf>
    <xf numFmtId="177" fontId="2" fillId="0" borderId="29" xfId="2" applyNumberFormat="1" applyFont="1" applyFill="1" applyBorder="1" applyAlignment="1">
      <alignment horizontal="center" vertical="center"/>
    </xf>
    <xf numFmtId="177" fontId="2" fillId="0" borderId="30" xfId="2" applyNumberFormat="1" applyFont="1" applyFill="1" applyBorder="1" applyAlignment="1">
      <alignment horizontal="center" vertical="center"/>
    </xf>
    <xf numFmtId="0" fontId="2" fillId="3" borderId="45" xfId="3" applyFont="1" applyFill="1" applyBorder="1" applyAlignment="1" applyProtection="1">
      <alignment horizontal="center" vertical="center" wrapText="1"/>
    </xf>
    <xf numFmtId="0" fontId="2" fillId="3" borderId="46" xfId="3" applyFont="1" applyFill="1" applyBorder="1" applyAlignment="1" applyProtection="1">
      <alignment horizontal="center" vertical="center" wrapText="1"/>
    </xf>
    <xf numFmtId="177" fontId="2" fillId="0" borderId="47" xfId="2" applyNumberFormat="1" applyFont="1" applyFill="1" applyBorder="1" applyAlignment="1">
      <alignment horizontal="center" vertical="center"/>
    </xf>
    <xf numFmtId="177" fontId="2" fillId="0" borderId="48" xfId="2" applyNumberFormat="1" applyFont="1" applyFill="1" applyBorder="1" applyAlignment="1">
      <alignment horizontal="center" vertical="center"/>
    </xf>
    <xf numFmtId="0" fontId="4" fillId="0" borderId="1" xfId="2" applyFont="1" applyBorder="1" applyAlignment="1">
      <alignment horizontal="center" vertical="center"/>
    </xf>
    <xf numFmtId="176" fontId="2" fillId="0" borderId="1" xfId="2" applyNumberFormat="1" applyFont="1" applyBorder="1" applyAlignment="1">
      <alignment horizontal="center" vertical="center"/>
    </xf>
    <xf numFmtId="0" fontId="4" fillId="2" borderId="2" xfId="3" applyFont="1" applyFill="1" applyBorder="1" applyAlignment="1" applyProtection="1">
      <alignment horizontal="center" vertical="center"/>
    </xf>
    <xf numFmtId="0" fontId="2" fillId="2" borderId="3" xfId="2" applyFont="1" applyFill="1" applyBorder="1" applyAlignment="1">
      <alignment vertical="center"/>
    </xf>
    <xf numFmtId="0" fontId="4" fillId="2" borderId="3"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7" fillId="3" borderId="5" xfId="3" applyFont="1" applyFill="1" applyBorder="1" applyAlignment="1" applyProtection="1">
      <alignment horizontal="center" vertical="center"/>
    </xf>
    <xf numFmtId="0" fontId="7" fillId="3" borderId="6" xfId="3" applyFont="1" applyFill="1" applyBorder="1" applyAlignment="1" applyProtection="1">
      <alignment horizontal="center" vertical="center"/>
    </xf>
    <xf numFmtId="0" fontId="7" fillId="0" borderId="22"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shrinkToFit="1"/>
    </xf>
    <xf numFmtId="0" fontId="7" fillId="3" borderId="19" xfId="3" applyFont="1" applyFill="1" applyBorder="1" applyAlignment="1" applyProtection="1">
      <alignment horizontal="center" vertical="center" wrapText="1" shrinkToFit="1"/>
    </xf>
    <xf numFmtId="0" fontId="7" fillId="3" borderId="16" xfId="4" applyNumberFormat="1" applyFont="1" applyFill="1" applyBorder="1" applyAlignment="1" applyProtection="1">
      <alignment horizontal="center" vertical="center" wrapText="1"/>
    </xf>
    <xf numFmtId="0" fontId="8" fillId="3" borderId="12" xfId="3" applyFont="1" applyFill="1" applyBorder="1" applyAlignment="1" applyProtection="1">
      <alignment horizontal="center" vertical="center" shrinkToFit="1"/>
    </xf>
    <xf numFmtId="0" fontId="8" fillId="3" borderId="13" xfId="3" applyFont="1" applyFill="1" applyBorder="1" applyAlignment="1" applyProtection="1">
      <alignment horizontal="center" vertical="center" shrinkToFi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5" applyFont="1" applyFill="1" applyBorder="1" applyAlignment="1" applyProtection="1">
      <alignment horizontal="center" vertical="center" wrapText="1" shrinkToFit="1"/>
    </xf>
  </cellXfs>
  <cellStyles count="6">
    <cellStyle name="パーセント" xfId="1" builtinId="5"/>
    <cellStyle name="標準" xfId="0" builtinId="0"/>
    <cellStyle name="標準 2" xfId="2"/>
    <cellStyle name="標準_01【みんまち】（地区まちづくり推進事業）" xfId="4"/>
    <cellStyle name="標準_01【みんまち】（地区まちづくり推進事業） 2" xfId="5"/>
    <cellStyle name="標準_Sheet1" xfId="3"/>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21166</xdr:colOff>
      <xdr:row>83</xdr:row>
      <xdr:rowOff>21924</xdr:rowOff>
    </xdr:from>
    <xdr:to>
      <xdr:col>44</xdr:col>
      <xdr:colOff>7560</xdr:colOff>
      <xdr:row>84</xdr:row>
      <xdr:rowOff>22751</xdr:rowOff>
    </xdr:to>
    <xdr:sp macro="" textlink="">
      <xdr:nvSpPr>
        <xdr:cNvPr id="2" name="正方形/長方形 1"/>
        <xdr:cNvSpPr/>
      </xdr:nvSpPr>
      <xdr:spPr>
        <a:xfrm>
          <a:off x="6421966" y="38741049"/>
          <a:ext cx="2386694" cy="667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Ｃ．国内企業，個人７者</a:t>
          </a:r>
          <a:endParaRPr kumimoji="1" lang="en-US" altLang="ja-JP" sz="1100"/>
        </a:p>
        <a:p>
          <a:pPr algn="ctr"/>
          <a:r>
            <a:rPr kumimoji="1" lang="ja-JP" altLang="en-US" sz="1100"/>
            <a:t>３百万円</a:t>
          </a:r>
          <a:endParaRPr kumimoji="1" lang="en-US" altLang="ja-JP" sz="1100"/>
        </a:p>
      </xdr:txBody>
    </xdr:sp>
    <xdr:clientData/>
  </xdr:twoCellAnchor>
  <xdr:twoCellAnchor>
    <xdr:from>
      <xdr:col>32</xdr:col>
      <xdr:colOff>40065</xdr:colOff>
      <xdr:row>84</xdr:row>
      <xdr:rowOff>68943</xdr:rowOff>
    </xdr:from>
    <xdr:to>
      <xdr:col>44</xdr:col>
      <xdr:colOff>31901</xdr:colOff>
      <xdr:row>85</xdr:row>
      <xdr:rowOff>68943</xdr:rowOff>
    </xdr:to>
    <xdr:sp macro="" textlink="">
      <xdr:nvSpPr>
        <xdr:cNvPr id="3" name="大かっこ 2"/>
        <xdr:cNvSpPr/>
      </xdr:nvSpPr>
      <xdr:spPr>
        <a:xfrm>
          <a:off x="6440865" y="39454818"/>
          <a:ext cx="2392136" cy="6667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32</xdr:col>
      <xdr:colOff>119442</xdr:colOff>
      <xdr:row>82</xdr:row>
      <xdr:rowOff>243417</xdr:rowOff>
    </xdr:from>
    <xdr:to>
      <xdr:col>43</xdr:col>
      <xdr:colOff>120350</xdr:colOff>
      <xdr:row>82</xdr:row>
      <xdr:rowOff>570248</xdr:rowOff>
    </xdr:to>
    <xdr:sp macro="" textlink="">
      <xdr:nvSpPr>
        <xdr:cNvPr id="4" name="正方形/長方形 3"/>
        <xdr:cNvSpPr/>
      </xdr:nvSpPr>
      <xdr:spPr>
        <a:xfrm>
          <a:off x="6520242" y="38295792"/>
          <a:ext cx="2201183"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24</xdr:col>
      <xdr:colOff>190499</xdr:colOff>
      <xdr:row>76</xdr:row>
      <xdr:rowOff>0</xdr:rowOff>
    </xdr:from>
    <xdr:to>
      <xdr:col>32</xdr:col>
      <xdr:colOff>21832</xdr:colOff>
      <xdr:row>76</xdr:row>
      <xdr:rowOff>0</xdr:rowOff>
    </xdr:to>
    <xdr:cxnSp macro="">
      <xdr:nvCxnSpPr>
        <xdr:cNvPr id="5" name="直線コネクタ 4"/>
        <xdr:cNvCxnSpPr/>
      </xdr:nvCxnSpPr>
      <xdr:spPr>
        <a:xfrm flipV="1">
          <a:off x="4991099" y="34051875"/>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198815</xdr:colOff>
      <xdr:row>84</xdr:row>
      <xdr:rowOff>3024</xdr:rowOff>
    </xdr:from>
    <xdr:to>
      <xdr:col>32</xdr:col>
      <xdr:colOff>30148</xdr:colOff>
      <xdr:row>84</xdr:row>
      <xdr:rowOff>3024</xdr:rowOff>
    </xdr:to>
    <xdr:cxnSp macro="">
      <xdr:nvCxnSpPr>
        <xdr:cNvPr id="6" name="直線コネクタ 5"/>
        <xdr:cNvCxnSpPr/>
      </xdr:nvCxnSpPr>
      <xdr:spPr>
        <a:xfrm flipV="1">
          <a:off x="4999415" y="39388899"/>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84</xdr:row>
      <xdr:rowOff>0</xdr:rowOff>
    </xdr:from>
    <xdr:to>
      <xdr:col>25</xdr:col>
      <xdr:colOff>0</xdr:colOff>
      <xdr:row>89</xdr:row>
      <xdr:rowOff>655833</xdr:rowOff>
    </xdr:to>
    <xdr:cxnSp macro="">
      <xdr:nvCxnSpPr>
        <xdr:cNvPr id="7" name="直線コネクタ 6"/>
        <xdr:cNvCxnSpPr/>
      </xdr:nvCxnSpPr>
      <xdr:spPr>
        <a:xfrm flipH="1">
          <a:off x="5000625" y="39385875"/>
          <a:ext cx="0" cy="38562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90</xdr:row>
      <xdr:rowOff>0</xdr:rowOff>
    </xdr:from>
    <xdr:to>
      <xdr:col>33</xdr:col>
      <xdr:colOff>179467</xdr:colOff>
      <xdr:row>90</xdr:row>
      <xdr:rowOff>0</xdr:rowOff>
    </xdr:to>
    <xdr:cxnSp macro="">
      <xdr:nvCxnSpPr>
        <xdr:cNvPr id="8" name="直線コネクタ 7"/>
        <xdr:cNvCxnSpPr/>
      </xdr:nvCxnSpPr>
      <xdr:spPr>
        <a:xfrm>
          <a:off x="5000626" y="43253025"/>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89</xdr:row>
      <xdr:rowOff>10585</xdr:rowOff>
    </xdr:from>
    <xdr:to>
      <xdr:col>44</xdr:col>
      <xdr:colOff>20412</xdr:colOff>
      <xdr:row>89</xdr:row>
      <xdr:rowOff>663727</xdr:rowOff>
    </xdr:to>
    <xdr:sp macro="" textlink="">
      <xdr:nvSpPr>
        <xdr:cNvPr id="9" name="正方形/長方形 8"/>
        <xdr:cNvSpPr/>
      </xdr:nvSpPr>
      <xdr:spPr>
        <a:xfrm>
          <a:off x="6421966" y="42596860"/>
          <a:ext cx="2399546" cy="65314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Ｅ．現地企業，個人１６者</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29936</xdr:colOff>
      <xdr:row>90</xdr:row>
      <xdr:rowOff>33714</xdr:rowOff>
    </xdr:from>
    <xdr:to>
      <xdr:col>44</xdr:col>
      <xdr:colOff>29936</xdr:colOff>
      <xdr:row>91</xdr:row>
      <xdr:rowOff>17992</xdr:rowOff>
    </xdr:to>
    <xdr:sp macro="" textlink="">
      <xdr:nvSpPr>
        <xdr:cNvPr id="10" name="大かっこ 9"/>
        <xdr:cNvSpPr/>
      </xdr:nvSpPr>
      <xdr:spPr>
        <a:xfrm>
          <a:off x="6430736" y="43286739"/>
          <a:ext cx="2400300" cy="65102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32</xdr:col>
      <xdr:colOff>128699</xdr:colOff>
      <xdr:row>88</xdr:row>
      <xdr:rowOff>281782</xdr:rowOff>
    </xdr:from>
    <xdr:to>
      <xdr:col>43</xdr:col>
      <xdr:colOff>132442</xdr:colOff>
      <xdr:row>88</xdr:row>
      <xdr:rowOff>610302</xdr:rowOff>
    </xdr:to>
    <xdr:sp macro="" textlink="">
      <xdr:nvSpPr>
        <xdr:cNvPr id="11" name="正方形/長方形 10"/>
        <xdr:cNvSpPr/>
      </xdr:nvSpPr>
      <xdr:spPr>
        <a:xfrm>
          <a:off x="6529499" y="42201307"/>
          <a:ext cx="2204018" cy="3285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a:t>
          </a:r>
          <a:r>
            <a:rPr kumimoji="1" lang="en-US" altLang="ja-JP" sz="1100"/>
            <a:t>】</a:t>
          </a:r>
        </a:p>
      </xdr:txBody>
    </xdr:sp>
    <xdr:clientData/>
  </xdr:twoCellAnchor>
  <xdr:twoCellAnchor>
    <xdr:from>
      <xdr:col>32</xdr:col>
      <xdr:colOff>19656</xdr:colOff>
      <xdr:row>87</xdr:row>
      <xdr:rowOff>60630</xdr:rowOff>
    </xdr:from>
    <xdr:to>
      <xdr:col>44</xdr:col>
      <xdr:colOff>51860</xdr:colOff>
      <xdr:row>88</xdr:row>
      <xdr:rowOff>56092</xdr:rowOff>
    </xdr:to>
    <xdr:sp macro="" textlink="">
      <xdr:nvSpPr>
        <xdr:cNvPr id="12" name="大かっこ 11"/>
        <xdr:cNvSpPr/>
      </xdr:nvSpPr>
      <xdr:spPr>
        <a:xfrm>
          <a:off x="6420456" y="41313405"/>
          <a:ext cx="2432504" cy="662212"/>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32</xdr:col>
      <xdr:colOff>15118</xdr:colOff>
      <xdr:row>86</xdr:row>
      <xdr:rowOff>13608</xdr:rowOff>
    </xdr:from>
    <xdr:to>
      <xdr:col>44</xdr:col>
      <xdr:colOff>42334</xdr:colOff>
      <xdr:row>87</xdr:row>
      <xdr:rowOff>11333</xdr:rowOff>
    </xdr:to>
    <xdr:sp macro="" textlink="">
      <xdr:nvSpPr>
        <xdr:cNvPr id="13" name="正方形/長方形 12"/>
        <xdr:cNvSpPr/>
      </xdr:nvSpPr>
      <xdr:spPr>
        <a:xfrm>
          <a:off x="6415918" y="4059963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Ｄ．個人６名</a:t>
          </a:r>
          <a:endParaRPr kumimoji="1" lang="en-US" altLang="ja-JP" sz="1100"/>
        </a:p>
        <a:p>
          <a:pPr algn="ctr"/>
          <a:r>
            <a:rPr kumimoji="1" lang="ja-JP" altLang="en-US" sz="1100"/>
            <a:t>５百万円</a:t>
          </a:r>
          <a:endParaRPr kumimoji="1" lang="en-US" altLang="ja-JP" sz="1100"/>
        </a:p>
      </xdr:txBody>
    </xdr:sp>
    <xdr:clientData/>
  </xdr:twoCellAnchor>
  <xdr:twoCellAnchor>
    <xdr:from>
      <xdr:col>15</xdr:col>
      <xdr:colOff>0</xdr:colOff>
      <xdr:row>87</xdr:row>
      <xdr:rowOff>13154</xdr:rowOff>
    </xdr:from>
    <xdr:to>
      <xdr:col>32</xdr:col>
      <xdr:colOff>37583</xdr:colOff>
      <xdr:row>87</xdr:row>
      <xdr:rowOff>13154</xdr:rowOff>
    </xdr:to>
    <xdr:cxnSp macro="">
      <xdr:nvCxnSpPr>
        <xdr:cNvPr id="14" name="直線コネクタ 13"/>
        <xdr:cNvCxnSpPr/>
      </xdr:nvCxnSpPr>
      <xdr:spPr>
        <a:xfrm flipV="1">
          <a:off x="3000375" y="41265929"/>
          <a:ext cx="34380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87539</xdr:colOff>
      <xdr:row>85</xdr:row>
      <xdr:rowOff>214539</xdr:rowOff>
    </xdr:from>
    <xdr:to>
      <xdr:col>43</xdr:col>
      <xdr:colOff>102507</xdr:colOff>
      <xdr:row>85</xdr:row>
      <xdr:rowOff>466457</xdr:rowOff>
    </xdr:to>
    <xdr:sp macro="" textlink="">
      <xdr:nvSpPr>
        <xdr:cNvPr id="15" name="正方形/長方形 14"/>
        <xdr:cNvSpPr/>
      </xdr:nvSpPr>
      <xdr:spPr>
        <a:xfrm>
          <a:off x="6488339" y="40267164"/>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15</xdr:col>
      <xdr:colOff>0</xdr:colOff>
      <xdr:row>73</xdr:row>
      <xdr:rowOff>0</xdr:rowOff>
    </xdr:from>
    <xdr:to>
      <xdr:col>15</xdr:col>
      <xdr:colOff>0</xdr:colOff>
      <xdr:row>87</xdr:row>
      <xdr:rowOff>9458</xdr:rowOff>
    </xdr:to>
    <xdr:cxnSp macro="">
      <xdr:nvCxnSpPr>
        <xdr:cNvPr id="16" name="直線コネクタ 15"/>
        <xdr:cNvCxnSpPr/>
      </xdr:nvCxnSpPr>
      <xdr:spPr>
        <a:xfrm>
          <a:off x="3000375" y="32204025"/>
          <a:ext cx="0" cy="905820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19655</xdr:colOff>
      <xdr:row>71</xdr:row>
      <xdr:rowOff>481543</xdr:rowOff>
    </xdr:from>
    <xdr:to>
      <xdr:col>20</xdr:col>
      <xdr:colOff>179916</xdr:colOff>
      <xdr:row>72</xdr:row>
      <xdr:rowOff>645584</xdr:rowOff>
    </xdr:to>
    <xdr:sp macro="" textlink="">
      <xdr:nvSpPr>
        <xdr:cNvPr id="17" name="正方形/長方形 16"/>
        <xdr:cNvSpPr/>
      </xdr:nvSpPr>
      <xdr:spPr>
        <a:xfrm>
          <a:off x="1819880" y="31504468"/>
          <a:ext cx="2360536" cy="687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９０６百万円</a:t>
          </a:r>
          <a:endParaRPr kumimoji="1" lang="en-US" altLang="ja-JP" sz="1100"/>
        </a:p>
      </xdr:txBody>
    </xdr:sp>
    <xdr:clientData/>
  </xdr:twoCellAnchor>
  <xdr:twoCellAnchor>
    <xdr:from>
      <xdr:col>19</xdr:col>
      <xdr:colOff>157238</xdr:colOff>
      <xdr:row>88</xdr:row>
      <xdr:rowOff>87992</xdr:rowOff>
    </xdr:from>
    <xdr:to>
      <xdr:col>29</xdr:col>
      <xdr:colOff>179917</xdr:colOff>
      <xdr:row>88</xdr:row>
      <xdr:rowOff>649566</xdr:rowOff>
    </xdr:to>
    <xdr:sp macro="" textlink="">
      <xdr:nvSpPr>
        <xdr:cNvPr id="18" name="正方形/長方形 17"/>
        <xdr:cNvSpPr/>
      </xdr:nvSpPr>
      <xdr:spPr>
        <a:xfrm>
          <a:off x="3957713" y="42007517"/>
          <a:ext cx="2022929" cy="5615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21165</xdr:colOff>
      <xdr:row>73</xdr:row>
      <xdr:rowOff>629710</xdr:rowOff>
    </xdr:from>
    <xdr:to>
      <xdr:col>44</xdr:col>
      <xdr:colOff>63499</xdr:colOff>
      <xdr:row>76</xdr:row>
      <xdr:rowOff>10584</xdr:rowOff>
    </xdr:to>
    <xdr:sp macro="" textlink="">
      <xdr:nvSpPr>
        <xdr:cNvPr id="19" name="正方形/長方形 18"/>
        <xdr:cNvSpPr/>
      </xdr:nvSpPr>
      <xdr:spPr>
        <a:xfrm>
          <a:off x="6421965" y="32833735"/>
          <a:ext cx="2442634" cy="12287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Ａ．国内企業４０社</a:t>
          </a:r>
          <a:endParaRPr kumimoji="1" lang="en-US" altLang="ja-JP" sz="1100"/>
        </a:p>
        <a:p>
          <a:pPr algn="ctr"/>
          <a:r>
            <a:rPr kumimoji="1" lang="ja-JP" altLang="en-US" sz="1100"/>
            <a:t>８４９百万円</a:t>
          </a:r>
          <a:endParaRPr kumimoji="1" lang="en-US" altLang="ja-JP" sz="1100"/>
        </a:p>
      </xdr:txBody>
    </xdr:sp>
    <xdr:clientData/>
  </xdr:twoCellAnchor>
  <xdr:twoCellAnchor>
    <xdr:from>
      <xdr:col>32</xdr:col>
      <xdr:colOff>21167</xdr:colOff>
      <xdr:row>76</xdr:row>
      <xdr:rowOff>48684</xdr:rowOff>
    </xdr:from>
    <xdr:to>
      <xdr:col>44</xdr:col>
      <xdr:colOff>52917</xdr:colOff>
      <xdr:row>77</xdr:row>
      <xdr:rowOff>438150</xdr:rowOff>
    </xdr:to>
    <xdr:sp macro="" textlink="">
      <xdr:nvSpPr>
        <xdr:cNvPr id="20" name="大かっこ 19"/>
        <xdr:cNvSpPr/>
      </xdr:nvSpPr>
      <xdr:spPr>
        <a:xfrm>
          <a:off x="6421967" y="34100559"/>
          <a:ext cx="2432050" cy="105621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国際会議開催経費</a:t>
          </a:r>
          <a:endParaRPr kumimoji="1" lang="en-US" altLang="ja-JP" sz="1100"/>
        </a:p>
        <a:p>
          <a:pPr algn="ctr"/>
          <a:r>
            <a:rPr kumimoji="1" lang="ja-JP" altLang="en-US" sz="1100"/>
            <a:t>（会議及び関連行事開催、</a:t>
          </a:r>
          <a:endParaRPr kumimoji="1" lang="en-US" altLang="ja-JP" sz="1100"/>
        </a:p>
        <a:p>
          <a:pPr algn="ctr"/>
          <a:r>
            <a:rPr kumimoji="1" lang="ja-JP" altLang="en-US" sz="1100"/>
            <a:t>各国代表団の接遇等）</a:t>
          </a:r>
          <a:endParaRPr kumimoji="1" lang="en-US" altLang="ja-JP" sz="1100"/>
        </a:p>
      </xdr:txBody>
    </xdr:sp>
    <xdr:clientData/>
  </xdr:twoCellAnchor>
  <xdr:twoCellAnchor>
    <xdr:from>
      <xdr:col>33</xdr:col>
      <xdr:colOff>116417</xdr:colOff>
      <xdr:row>73</xdr:row>
      <xdr:rowOff>232833</xdr:rowOff>
    </xdr:from>
    <xdr:to>
      <xdr:col>42</xdr:col>
      <xdr:colOff>80433</xdr:colOff>
      <xdr:row>73</xdr:row>
      <xdr:rowOff>629708</xdr:rowOff>
    </xdr:to>
    <xdr:sp macro="" textlink="">
      <xdr:nvSpPr>
        <xdr:cNvPr id="21" name="正方形/長方形 20"/>
        <xdr:cNvSpPr/>
      </xdr:nvSpPr>
      <xdr:spPr>
        <a:xfrm>
          <a:off x="6717242" y="32436858"/>
          <a:ext cx="1764241" cy="396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一般競争入札等</a:t>
          </a:r>
          <a:r>
            <a:rPr kumimoji="1" lang="en-US" altLang="ja-JP" sz="1100"/>
            <a:t>】</a:t>
          </a:r>
        </a:p>
      </xdr:txBody>
    </xdr:sp>
    <xdr:clientData/>
  </xdr:twoCellAnchor>
  <xdr:twoCellAnchor>
    <xdr:from>
      <xdr:col>32</xdr:col>
      <xdr:colOff>10131</xdr:colOff>
      <xdr:row>80</xdr:row>
      <xdr:rowOff>51105</xdr:rowOff>
    </xdr:from>
    <xdr:to>
      <xdr:col>44</xdr:col>
      <xdr:colOff>42335</xdr:colOff>
      <xdr:row>81</xdr:row>
      <xdr:rowOff>46567</xdr:rowOff>
    </xdr:to>
    <xdr:sp macro="" textlink="">
      <xdr:nvSpPr>
        <xdr:cNvPr id="22" name="大かっこ 21"/>
        <xdr:cNvSpPr/>
      </xdr:nvSpPr>
      <xdr:spPr>
        <a:xfrm>
          <a:off x="6410931" y="36769980"/>
          <a:ext cx="2432504" cy="662212"/>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事務局要員旅費</a:t>
          </a:r>
          <a:endParaRPr kumimoji="1" lang="en-US" altLang="ja-JP" sz="1100"/>
        </a:p>
        <a:p>
          <a:pPr algn="ctr"/>
          <a:r>
            <a:rPr kumimoji="1" lang="ja-JP" altLang="en-US" sz="1100"/>
            <a:t>（職員用務帰国・出張旅費）</a:t>
          </a:r>
          <a:endParaRPr kumimoji="1" lang="en-US" altLang="ja-JP" sz="1100"/>
        </a:p>
      </xdr:txBody>
    </xdr:sp>
    <xdr:clientData/>
  </xdr:twoCellAnchor>
  <xdr:twoCellAnchor>
    <xdr:from>
      <xdr:col>32</xdr:col>
      <xdr:colOff>15118</xdr:colOff>
      <xdr:row>79</xdr:row>
      <xdr:rowOff>13608</xdr:rowOff>
    </xdr:from>
    <xdr:to>
      <xdr:col>44</xdr:col>
      <xdr:colOff>42334</xdr:colOff>
      <xdr:row>80</xdr:row>
      <xdr:rowOff>11333</xdr:rowOff>
    </xdr:to>
    <xdr:sp macro="" textlink="">
      <xdr:nvSpPr>
        <xdr:cNvPr id="23" name="正方形/長方形 22"/>
        <xdr:cNvSpPr/>
      </xdr:nvSpPr>
      <xdr:spPr>
        <a:xfrm>
          <a:off x="6415918" y="3606573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Ｂ．個人２９０名</a:t>
          </a:r>
          <a:endParaRPr kumimoji="1" lang="en-US" altLang="ja-JP" sz="1100"/>
        </a:p>
        <a:p>
          <a:pPr algn="ctr"/>
          <a:r>
            <a:rPr kumimoji="1" lang="ja-JP" altLang="en-US" sz="1100"/>
            <a:t>４７百万円</a:t>
          </a:r>
          <a:endParaRPr kumimoji="1" lang="en-US" altLang="ja-JP" sz="1100"/>
        </a:p>
      </xdr:txBody>
    </xdr:sp>
    <xdr:clientData/>
  </xdr:twoCellAnchor>
  <xdr:twoCellAnchor>
    <xdr:from>
      <xdr:col>25</xdr:col>
      <xdr:colOff>1</xdr:colOff>
      <xdr:row>80</xdr:row>
      <xdr:rowOff>13154</xdr:rowOff>
    </xdr:from>
    <xdr:to>
      <xdr:col>32</xdr:col>
      <xdr:colOff>32417</xdr:colOff>
      <xdr:row>80</xdr:row>
      <xdr:rowOff>13154</xdr:rowOff>
    </xdr:to>
    <xdr:cxnSp macro="">
      <xdr:nvCxnSpPr>
        <xdr:cNvPr id="24" name="直線コネクタ 23"/>
        <xdr:cNvCxnSpPr/>
      </xdr:nvCxnSpPr>
      <xdr:spPr>
        <a:xfrm flipV="1">
          <a:off x="5000626" y="36732029"/>
          <a:ext cx="143259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76956</xdr:colOff>
      <xdr:row>78</xdr:row>
      <xdr:rowOff>330956</xdr:rowOff>
    </xdr:from>
    <xdr:to>
      <xdr:col>43</xdr:col>
      <xdr:colOff>91924</xdr:colOff>
      <xdr:row>78</xdr:row>
      <xdr:rowOff>582874</xdr:rowOff>
    </xdr:to>
    <xdr:sp macro="" textlink="">
      <xdr:nvSpPr>
        <xdr:cNvPr id="25" name="正方形/長方形 24"/>
        <xdr:cNvSpPr/>
      </xdr:nvSpPr>
      <xdr:spPr>
        <a:xfrm>
          <a:off x="6477756" y="35716331"/>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25</xdr:col>
      <xdr:colOff>0</xdr:colOff>
      <xdr:row>76</xdr:row>
      <xdr:rowOff>10584</xdr:rowOff>
    </xdr:from>
    <xdr:to>
      <xdr:col>25</xdr:col>
      <xdr:colOff>0</xdr:colOff>
      <xdr:row>80</xdr:row>
      <xdr:rowOff>7584</xdr:rowOff>
    </xdr:to>
    <xdr:cxnSp macro="">
      <xdr:nvCxnSpPr>
        <xdr:cNvPr id="26" name="直線コネクタ 25"/>
        <xdr:cNvCxnSpPr/>
      </xdr:nvCxnSpPr>
      <xdr:spPr>
        <a:xfrm>
          <a:off x="5000625" y="34062459"/>
          <a:ext cx="0" cy="266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201082</xdr:colOff>
      <xdr:row>78</xdr:row>
      <xdr:rowOff>10583</xdr:rowOff>
    </xdr:from>
    <xdr:to>
      <xdr:col>25</xdr:col>
      <xdr:colOff>5166</xdr:colOff>
      <xdr:row>78</xdr:row>
      <xdr:rowOff>10583</xdr:rowOff>
    </xdr:to>
    <xdr:cxnSp macro="">
      <xdr:nvCxnSpPr>
        <xdr:cNvPr id="27" name="直線コネクタ 26"/>
        <xdr:cNvCxnSpPr/>
      </xdr:nvCxnSpPr>
      <xdr:spPr>
        <a:xfrm>
          <a:off x="3001432" y="35395958"/>
          <a:ext cx="200435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84668</xdr:colOff>
      <xdr:row>87</xdr:row>
      <xdr:rowOff>127001</xdr:rowOff>
    </xdr:from>
    <xdr:to>
      <xdr:col>24</xdr:col>
      <xdr:colOff>10585</xdr:colOff>
      <xdr:row>87</xdr:row>
      <xdr:rowOff>453832</xdr:rowOff>
    </xdr:to>
    <xdr:sp macro="" textlink="">
      <xdr:nvSpPr>
        <xdr:cNvPr id="28" name="正方形/長方形 27"/>
        <xdr:cNvSpPr/>
      </xdr:nvSpPr>
      <xdr:spPr>
        <a:xfrm>
          <a:off x="2684993" y="41379776"/>
          <a:ext cx="21261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（ＴＩＣＡＤプロセス関連業務）</a:t>
          </a:r>
          <a:endParaRPr kumimoji="1" lang="en-US" altLang="ja-JP" sz="1100"/>
        </a:p>
      </xdr:txBody>
    </xdr:sp>
    <xdr:clientData/>
  </xdr:twoCellAnchor>
  <xdr:twoCellAnchor>
    <xdr:from>
      <xdr:col>15</xdr:col>
      <xdr:colOff>179917</xdr:colOff>
      <xdr:row>77</xdr:row>
      <xdr:rowOff>285750</xdr:rowOff>
    </xdr:from>
    <xdr:to>
      <xdr:col>24</xdr:col>
      <xdr:colOff>74084</xdr:colOff>
      <xdr:row>77</xdr:row>
      <xdr:rowOff>612581</xdr:rowOff>
    </xdr:to>
    <xdr:sp macro="" textlink="">
      <xdr:nvSpPr>
        <xdr:cNvPr id="29" name="正方形/長方形 28"/>
        <xdr:cNvSpPr/>
      </xdr:nvSpPr>
      <xdr:spPr>
        <a:xfrm>
          <a:off x="3180292" y="35004375"/>
          <a:ext cx="16943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a:t>
          </a:r>
          <a:r>
            <a:rPr kumimoji="1" lang="en-US" altLang="ja-JP" sz="1100"/>
            <a:t>Ⅴ</a:t>
          </a:r>
          <a:r>
            <a:rPr kumimoji="1" lang="ja-JP" altLang="en-US" sz="1100"/>
            <a:t>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14"/>
  <sheetViews>
    <sheetView tabSelected="1" view="pageBreakPreview" zoomScaleNormal="75" zoomScaleSheetLayoutView="100" workbookViewId="0"/>
  </sheetViews>
  <sheetFormatPr defaultColWidth="9" defaultRowHeight="13.5" x14ac:dyDescent="0.15"/>
  <cols>
    <col min="1" max="50" width="2.625" style="1" customWidth="1"/>
    <col min="51" max="51" width="2.25" style="1" customWidth="1"/>
    <col min="52" max="52" width="3" style="1" customWidth="1"/>
    <col min="53" max="57" width="2.25" style="1" customWidth="1"/>
    <col min="58" max="16384" width="9" style="1"/>
  </cols>
  <sheetData>
    <row r="2" spans="1:50" ht="21.75" customHeight="1" thickBot="1" x14ac:dyDescent="0.2">
      <c r="AJ2" s="563" t="s">
        <v>0</v>
      </c>
      <c r="AK2" s="563"/>
      <c r="AL2" s="563"/>
      <c r="AM2" s="563"/>
      <c r="AN2" s="563"/>
      <c r="AO2" s="563"/>
      <c r="AP2" s="563"/>
      <c r="AQ2" s="564" t="str">
        <f ca="1">RIGHT(CELL("filename",AQ2),LEN(CELL("filename",AQ2))-FIND("]",CELL("filename",AQ2)))</f>
        <v>031</v>
      </c>
      <c r="AR2" s="564"/>
      <c r="AS2" s="564"/>
      <c r="AT2" s="564"/>
      <c r="AU2" s="564"/>
      <c r="AV2" s="564"/>
      <c r="AW2" s="564"/>
      <c r="AX2" s="564"/>
    </row>
    <row r="3" spans="1:50" ht="21" customHeight="1" thickBot="1" x14ac:dyDescent="0.2">
      <c r="A3" s="565" t="s">
        <v>1</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7" t="s">
        <v>2</v>
      </c>
      <c r="AP3" s="568"/>
      <c r="AQ3" s="568"/>
      <c r="AR3" s="568"/>
      <c r="AS3" s="568"/>
      <c r="AT3" s="568"/>
      <c r="AU3" s="568"/>
      <c r="AV3" s="568"/>
      <c r="AW3" s="568"/>
      <c r="AX3" s="569"/>
    </row>
    <row r="4" spans="1:50" ht="25.15" customHeight="1" x14ac:dyDescent="0.15">
      <c r="A4" s="570" t="s">
        <v>3</v>
      </c>
      <c r="B4" s="571"/>
      <c r="C4" s="571"/>
      <c r="D4" s="571"/>
      <c r="E4" s="571"/>
      <c r="F4" s="571"/>
      <c r="G4" s="203" t="s">
        <v>4</v>
      </c>
      <c r="H4" s="204"/>
      <c r="I4" s="204"/>
      <c r="J4" s="204"/>
      <c r="K4" s="204"/>
      <c r="L4" s="204"/>
      <c r="M4" s="204"/>
      <c r="N4" s="204"/>
      <c r="O4" s="204"/>
      <c r="P4" s="204"/>
      <c r="Q4" s="204"/>
      <c r="R4" s="204"/>
      <c r="S4" s="204"/>
      <c r="T4" s="204"/>
      <c r="U4" s="204"/>
      <c r="V4" s="204"/>
      <c r="W4" s="204"/>
      <c r="X4" s="205"/>
      <c r="Y4" s="187" t="s">
        <v>5</v>
      </c>
      <c r="Z4" s="193"/>
      <c r="AA4" s="193"/>
      <c r="AB4" s="193"/>
      <c r="AC4" s="193"/>
      <c r="AD4" s="206"/>
      <c r="AE4" s="190" t="s">
        <v>6</v>
      </c>
      <c r="AF4" s="190"/>
      <c r="AG4" s="190"/>
      <c r="AH4" s="190"/>
      <c r="AI4" s="190"/>
      <c r="AJ4" s="190"/>
      <c r="AK4" s="190"/>
      <c r="AL4" s="190"/>
      <c r="AM4" s="190"/>
      <c r="AN4" s="190"/>
      <c r="AO4" s="190"/>
      <c r="AP4" s="191"/>
      <c r="AQ4" s="192" t="s">
        <v>7</v>
      </c>
      <c r="AR4" s="193"/>
      <c r="AS4" s="193"/>
      <c r="AT4" s="193"/>
      <c r="AU4" s="193"/>
      <c r="AV4" s="193"/>
      <c r="AW4" s="193"/>
      <c r="AX4" s="194"/>
    </row>
    <row r="5" spans="1:50" ht="30" customHeight="1" x14ac:dyDescent="0.15">
      <c r="A5" s="153" t="s">
        <v>8</v>
      </c>
      <c r="B5" s="577"/>
      <c r="C5" s="577"/>
      <c r="D5" s="577"/>
      <c r="E5" s="577"/>
      <c r="F5" s="578"/>
      <c r="G5" s="156" t="s">
        <v>9</v>
      </c>
      <c r="H5" s="157"/>
      <c r="I5" s="157"/>
      <c r="J5" s="157"/>
      <c r="K5" s="157"/>
      <c r="L5" s="157"/>
      <c r="M5" s="157"/>
      <c r="N5" s="157"/>
      <c r="O5" s="157"/>
      <c r="P5" s="157"/>
      <c r="Q5" s="157"/>
      <c r="R5" s="157"/>
      <c r="S5" s="157"/>
      <c r="T5" s="157"/>
      <c r="U5" s="157"/>
      <c r="V5" s="157"/>
      <c r="W5" s="157"/>
      <c r="X5" s="158"/>
      <c r="Y5" s="159" t="s">
        <v>10</v>
      </c>
      <c r="Z5" s="195"/>
      <c r="AA5" s="195"/>
      <c r="AB5" s="195"/>
      <c r="AC5" s="195"/>
      <c r="AD5" s="196"/>
      <c r="AE5" s="579" t="s">
        <v>11</v>
      </c>
      <c r="AF5" s="580"/>
      <c r="AG5" s="580"/>
      <c r="AH5" s="580"/>
      <c r="AI5" s="580"/>
      <c r="AJ5" s="580"/>
      <c r="AK5" s="580"/>
      <c r="AL5" s="580"/>
      <c r="AM5" s="580"/>
      <c r="AN5" s="580"/>
      <c r="AO5" s="580"/>
      <c r="AP5" s="581"/>
      <c r="AQ5" s="582" t="s">
        <v>12</v>
      </c>
      <c r="AR5" s="198"/>
      <c r="AS5" s="198"/>
      <c r="AT5" s="198"/>
      <c r="AU5" s="198"/>
      <c r="AV5" s="198"/>
      <c r="AW5" s="198"/>
      <c r="AX5" s="199"/>
    </row>
    <row r="6" spans="1:50" ht="30" customHeight="1" x14ac:dyDescent="0.15">
      <c r="A6" s="168" t="s">
        <v>13</v>
      </c>
      <c r="B6" s="169"/>
      <c r="C6" s="169"/>
      <c r="D6" s="169"/>
      <c r="E6" s="169"/>
      <c r="F6" s="169"/>
      <c r="G6" s="171" t="s">
        <v>14</v>
      </c>
      <c r="H6" s="172"/>
      <c r="I6" s="172"/>
      <c r="J6" s="172"/>
      <c r="K6" s="172"/>
      <c r="L6" s="172"/>
      <c r="M6" s="172"/>
      <c r="N6" s="172"/>
      <c r="O6" s="172"/>
      <c r="P6" s="172"/>
      <c r="Q6" s="172"/>
      <c r="R6" s="172"/>
      <c r="S6" s="172"/>
      <c r="T6" s="172"/>
      <c r="U6" s="172"/>
      <c r="V6" s="172"/>
      <c r="W6" s="172"/>
      <c r="X6" s="173"/>
      <c r="Y6" s="174" t="s">
        <v>15</v>
      </c>
      <c r="Z6" s="169"/>
      <c r="AA6" s="169"/>
      <c r="AB6" s="169"/>
      <c r="AC6" s="169"/>
      <c r="AD6" s="175"/>
      <c r="AE6" s="176" t="s">
        <v>16</v>
      </c>
      <c r="AF6" s="177"/>
      <c r="AG6" s="177"/>
      <c r="AH6" s="177"/>
      <c r="AI6" s="177"/>
      <c r="AJ6" s="177"/>
      <c r="AK6" s="177"/>
      <c r="AL6" s="177"/>
      <c r="AM6" s="177"/>
      <c r="AN6" s="177"/>
      <c r="AO6" s="177"/>
      <c r="AP6" s="177"/>
      <c r="AQ6" s="178"/>
      <c r="AR6" s="178"/>
      <c r="AS6" s="178"/>
      <c r="AT6" s="178"/>
      <c r="AU6" s="178"/>
      <c r="AV6" s="178"/>
      <c r="AW6" s="178"/>
      <c r="AX6" s="179"/>
    </row>
    <row r="7" spans="1:50" ht="39.950000000000003" customHeight="1" x14ac:dyDescent="0.15">
      <c r="A7" s="574" t="s">
        <v>17</v>
      </c>
      <c r="B7" s="575"/>
      <c r="C7" s="575"/>
      <c r="D7" s="575"/>
      <c r="E7" s="575"/>
      <c r="F7" s="575"/>
      <c r="G7" s="144" t="s">
        <v>18</v>
      </c>
      <c r="H7" s="145"/>
      <c r="I7" s="145"/>
      <c r="J7" s="145"/>
      <c r="K7" s="145"/>
      <c r="L7" s="145"/>
      <c r="M7" s="145"/>
      <c r="N7" s="145"/>
      <c r="O7" s="145"/>
      <c r="P7" s="145"/>
      <c r="Q7" s="145"/>
      <c r="R7" s="145"/>
      <c r="S7" s="145"/>
      <c r="T7" s="145"/>
      <c r="U7" s="145"/>
      <c r="V7" s="145"/>
      <c r="W7" s="145"/>
      <c r="X7" s="146"/>
      <c r="Y7" s="576" t="s">
        <v>19</v>
      </c>
      <c r="Z7" s="216"/>
      <c r="AA7" s="216"/>
      <c r="AB7" s="216"/>
      <c r="AC7" s="216"/>
      <c r="AD7" s="217"/>
      <c r="AE7" s="150" t="s">
        <v>20</v>
      </c>
      <c r="AF7" s="151"/>
      <c r="AG7" s="151"/>
      <c r="AH7" s="151"/>
      <c r="AI7" s="151"/>
      <c r="AJ7" s="151"/>
      <c r="AK7" s="151"/>
      <c r="AL7" s="151"/>
      <c r="AM7" s="151"/>
      <c r="AN7" s="151"/>
      <c r="AO7" s="151"/>
      <c r="AP7" s="151"/>
      <c r="AQ7" s="151"/>
      <c r="AR7" s="151"/>
      <c r="AS7" s="151"/>
      <c r="AT7" s="151"/>
      <c r="AU7" s="151"/>
      <c r="AV7" s="151"/>
      <c r="AW7" s="151"/>
      <c r="AX7" s="152"/>
    </row>
    <row r="8" spans="1:50" ht="103.7" customHeight="1" x14ac:dyDescent="0.15">
      <c r="A8" s="119" t="s">
        <v>21</v>
      </c>
      <c r="B8" s="120"/>
      <c r="C8" s="120"/>
      <c r="D8" s="120"/>
      <c r="E8" s="120"/>
      <c r="F8" s="120"/>
      <c r="G8" s="122" t="s">
        <v>22</v>
      </c>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4"/>
    </row>
    <row r="9" spans="1:50" ht="137.25" customHeight="1" x14ac:dyDescent="0.15">
      <c r="A9" s="119" t="s">
        <v>23</v>
      </c>
      <c r="B9" s="120"/>
      <c r="C9" s="120"/>
      <c r="D9" s="120"/>
      <c r="E9" s="120"/>
      <c r="F9" s="120"/>
      <c r="G9" s="122" t="s">
        <v>24</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4"/>
    </row>
    <row r="10" spans="1:50" ht="29.25" customHeight="1" x14ac:dyDescent="0.15">
      <c r="A10" s="119" t="s">
        <v>25</v>
      </c>
      <c r="B10" s="120"/>
      <c r="C10" s="120"/>
      <c r="D10" s="120"/>
      <c r="E10" s="120"/>
      <c r="F10" s="121"/>
      <c r="G10" s="125" t="s">
        <v>26</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50" ht="21" customHeight="1" x14ac:dyDescent="0.15">
      <c r="A11" s="128" t="s">
        <v>27</v>
      </c>
      <c r="B11" s="129"/>
      <c r="C11" s="129"/>
      <c r="D11" s="129"/>
      <c r="E11" s="129"/>
      <c r="F11" s="130"/>
      <c r="G11" s="572"/>
      <c r="H11" s="573"/>
      <c r="I11" s="573"/>
      <c r="J11" s="573"/>
      <c r="K11" s="573"/>
      <c r="L11" s="573"/>
      <c r="M11" s="573"/>
      <c r="N11" s="573"/>
      <c r="O11" s="573"/>
      <c r="P11" s="90" t="s">
        <v>28</v>
      </c>
      <c r="Q11" s="91"/>
      <c r="R11" s="91"/>
      <c r="S11" s="91"/>
      <c r="T11" s="91"/>
      <c r="U11" s="91"/>
      <c r="V11" s="140"/>
      <c r="W11" s="90" t="s">
        <v>29</v>
      </c>
      <c r="X11" s="91"/>
      <c r="Y11" s="91"/>
      <c r="Z11" s="91"/>
      <c r="AA11" s="91"/>
      <c r="AB11" s="91"/>
      <c r="AC11" s="140"/>
      <c r="AD11" s="90" t="s">
        <v>30</v>
      </c>
      <c r="AE11" s="91"/>
      <c r="AF11" s="91"/>
      <c r="AG11" s="91"/>
      <c r="AH11" s="91"/>
      <c r="AI11" s="91"/>
      <c r="AJ11" s="140"/>
      <c r="AK11" s="90" t="s">
        <v>31</v>
      </c>
      <c r="AL11" s="91"/>
      <c r="AM11" s="91"/>
      <c r="AN11" s="91"/>
      <c r="AO11" s="91"/>
      <c r="AP11" s="91"/>
      <c r="AQ11" s="140"/>
      <c r="AR11" s="90" t="s">
        <v>32</v>
      </c>
      <c r="AS11" s="91"/>
      <c r="AT11" s="91"/>
      <c r="AU11" s="91"/>
      <c r="AV11" s="91"/>
      <c r="AW11" s="91"/>
      <c r="AX11" s="92"/>
    </row>
    <row r="12" spans="1:50" ht="21" customHeight="1" x14ac:dyDescent="0.15">
      <c r="A12" s="131"/>
      <c r="B12" s="132"/>
      <c r="C12" s="132"/>
      <c r="D12" s="132"/>
      <c r="E12" s="132"/>
      <c r="F12" s="133"/>
      <c r="G12" s="93" t="s">
        <v>33</v>
      </c>
      <c r="H12" s="550"/>
      <c r="I12" s="555" t="s">
        <v>34</v>
      </c>
      <c r="J12" s="556"/>
      <c r="K12" s="556"/>
      <c r="L12" s="556"/>
      <c r="M12" s="556"/>
      <c r="N12" s="556"/>
      <c r="O12" s="94"/>
      <c r="P12" s="557">
        <v>33</v>
      </c>
      <c r="Q12" s="557"/>
      <c r="R12" s="557"/>
      <c r="S12" s="557"/>
      <c r="T12" s="557"/>
      <c r="U12" s="557"/>
      <c r="V12" s="557"/>
      <c r="W12" s="557">
        <v>52</v>
      </c>
      <c r="X12" s="557"/>
      <c r="Y12" s="557"/>
      <c r="Z12" s="557"/>
      <c r="AA12" s="557"/>
      <c r="AB12" s="557"/>
      <c r="AC12" s="557"/>
      <c r="AD12" s="557">
        <v>1098</v>
      </c>
      <c r="AE12" s="557"/>
      <c r="AF12" s="557"/>
      <c r="AG12" s="557"/>
      <c r="AH12" s="557"/>
      <c r="AI12" s="557"/>
      <c r="AJ12" s="557"/>
      <c r="AK12" s="557">
        <v>35</v>
      </c>
      <c r="AL12" s="557"/>
      <c r="AM12" s="557"/>
      <c r="AN12" s="557"/>
      <c r="AO12" s="557"/>
      <c r="AP12" s="557"/>
      <c r="AQ12" s="557"/>
      <c r="AR12" s="557">
        <v>36</v>
      </c>
      <c r="AS12" s="557"/>
      <c r="AT12" s="557"/>
      <c r="AU12" s="557"/>
      <c r="AV12" s="557"/>
      <c r="AW12" s="557"/>
      <c r="AX12" s="558"/>
    </row>
    <row r="13" spans="1:50" ht="21" customHeight="1" x14ac:dyDescent="0.15">
      <c r="A13" s="131"/>
      <c r="B13" s="132"/>
      <c r="C13" s="132"/>
      <c r="D13" s="132"/>
      <c r="E13" s="132"/>
      <c r="F13" s="133"/>
      <c r="G13" s="551"/>
      <c r="H13" s="552"/>
      <c r="I13" s="106" t="s">
        <v>35</v>
      </c>
      <c r="J13" s="107"/>
      <c r="K13" s="107"/>
      <c r="L13" s="107"/>
      <c r="M13" s="107"/>
      <c r="N13" s="107"/>
      <c r="O13" s="108"/>
      <c r="P13" s="548" t="s">
        <v>36</v>
      </c>
      <c r="Q13" s="548"/>
      <c r="R13" s="548"/>
      <c r="S13" s="548"/>
      <c r="T13" s="548"/>
      <c r="U13" s="548"/>
      <c r="V13" s="548"/>
      <c r="W13" s="548" t="s">
        <v>36</v>
      </c>
      <c r="X13" s="548"/>
      <c r="Y13" s="548"/>
      <c r="Z13" s="548"/>
      <c r="AA13" s="548"/>
      <c r="AB13" s="548"/>
      <c r="AC13" s="548"/>
      <c r="AD13" s="548">
        <v>-90</v>
      </c>
      <c r="AE13" s="548"/>
      <c r="AF13" s="548"/>
      <c r="AG13" s="548"/>
      <c r="AH13" s="548"/>
      <c r="AI13" s="548"/>
      <c r="AJ13" s="548"/>
      <c r="AK13" s="548" t="s">
        <v>36</v>
      </c>
      <c r="AL13" s="548"/>
      <c r="AM13" s="548"/>
      <c r="AN13" s="548"/>
      <c r="AO13" s="548"/>
      <c r="AP13" s="548"/>
      <c r="AQ13" s="548"/>
      <c r="AR13" s="525"/>
      <c r="AS13" s="525"/>
      <c r="AT13" s="525"/>
      <c r="AU13" s="525"/>
      <c r="AV13" s="525"/>
      <c r="AW13" s="525"/>
      <c r="AX13" s="526"/>
    </row>
    <row r="14" spans="1:50" ht="21" customHeight="1" x14ac:dyDescent="0.15">
      <c r="A14" s="131"/>
      <c r="B14" s="132"/>
      <c r="C14" s="132"/>
      <c r="D14" s="132"/>
      <c r="E14" s="132"/>
      <c r="F14" s="133"/>
      <c r="G14" s="551"/>
      <c r="H14" s="552"/>
      <c r="I14" s="106" t="s">
        <v>37</v>
      </c>
      <c r="J14" s="527"/>
      <c r="K14" s="527"/>
      <c r="L14" s="527"/>
      <c r="M14" s="527"/>
      <c r="N14" s="527"/>
      <c r="O14" s="528"/>
      <c r="P14" s="522" t="s">
        <v>36</v>
      </c>
      <c r="Q14" s="523"/>
      <c r="R14" s="523"/>
      <c r="S14" s="523"/>
      <c r="T14" s="523"/>
      <c r="U14" s="523"/>
      <c r="V14" s="524"/>
      <c r="W14" s="522" t="s">
        <v>36</v>
      </c>
      <c r="X14" s="523"/>
      <c r="Y14" s="523"/>
      <c r="Z14" s="523"/>
      <c r="AA14" s="523"/>
      <c r="AB14" s="523"/>
      <c r="AC14" s="524"/>
      <c r="AD14" s="522" t="s">
        <v>36</v>
      </c>
      <c r="AE14" s="523"/>
      <c r="AF14" s="523"/>
      <c r="AG14" s="523"/>
      <c r="AH14" s="523"/>
      <c r="AI14" s="523"/>
      <c r="AJ14" s="524"/>
      <c r="AK14" s="522" t="s">
        <v>36</v>
      </c>
      <c r="AL14" s="523"/>
      <c r="AM14" s="523"/>
      <c r="AN14" s="523"/>
      <c r="AO14" s="523"/>
      <c r="AP14" s="523"/>
      <c r="AQ14" s="524"/>
      <c r="AR14" s="522"/>
      <c r="AS14" s="523"/>
      <c r="AT14" s="523"/>
      <c r="AU14" s="523"/>
      <c r="AV14" s="523"/>
      <c r="AW14" s="523"/>
      <c r="AX14" s="549"/>
    </row>
    <row r="15" spans="1:50" ht="21" customHeight="1" x14ac:dyDescent="0.15">
      <c r="A15" s="131"/>
      <c r="B15" s="132"/>
      <c r="C15" s="132"/>
      <c r="D15" s="132"/>
      <c r="E15" s="132"/>
      <c r="F15" s="133"/>
      <c r="G15" s="551"/>
      <c r="H15" s="552"/>
      <c r="I15" s="106" t="s">
        <v>38</v>
      </c>
      <c r="J15" s="527"/>
      <c r="K15" s="527"/>
      <c r="L15" s="527"/>
      <c r="M15" s="527"/>
      <c r="N15" s="527"/>
      <c r="O15" s="528"/>
      <c r="P15" s="522" t="s">
        <v>39</v>
      </c>
      <c r="Q15" s="523"/>
      <c r="R15" s="523"/>
      <c r="S15" s="523"/>
      <c r="T15" s="523"/>
      <c r="U15" s="523"/>
      <c r="V15" s="524"/>
      <c r="W15" s="522" t="s">
        <v>39</v>
      </c>
      <c r="X15" s="523"/>
      <c r="Y15" s="523"/>
      <c r="Z15" s="523"/>
      <c r="AA15" s="523"/>
      <c r="AB15" s="523"/>
      <c r="AC15" s="524"/>
      <c r="AD15" s="522" t="s">
        <v>39</v>
      </c>
      <c r="AE15" s="523"/>
      <c r="AF15" s="523"/>
      <c r="AG15" s="523"/>
      <c r="AH15" s="523"/>
      <c r="AI15" s="523"/>
      <c r="AJ15" s="524"/>
      <c r="AK15" s="522" t="s">
        <v>39</v>
      </c>
      <c r="AL15" s="523"/>
      <c r="AM15" s="523"/>
      <c r="AN15" s="523"/>
      <c r="AO15" s="523"/>
      <c r="AP15" s="523"/>
      <c r="AQ15" s="524"/>
      <c r="AR15" s="529"/>
      <c r="AS15" s="530"/>
      <c r="AT15" s="530"/>
      <c r="AU15" s="530"/>
      <c r="AV15" s="530"/>
      <c r="AW15" s="530"/>
      <c r="AX15" s="531"/>
    </row>
    <row r="16" spans="1:50" ht="24.75" customHeight="1" x14ac:dyDescent="0.15">
      <c r="A16" s="131"/>
      <c r="B16" s="132"/>
      <c r="C16" s="132"/>
      <c r="D16" s="132"/>
      <c r="E16" s="132"/>
      <c r="F16" s="133"/>
      <c r="G16" s="551"/>
      <c r="H16" s="552"/>
      <c r="I16" s="106" t="s">
        <v>40</v>
      </c>
      <c r="J16" s="107"/>
      <c r="K16" s="107"/>
      <c r="L16" s="107"/>
      <c r="M16" s="107"/>
      <c r="N16" s="107"/>
      <c r="O16" s="108"/>
      <c r="P16" s="522" t="s">
        <v>39</v>
      </c>
      <c r="Q16" s="523"/>
      <c r="R16" s="523"/>
      <c r="S16" s="523"/>
      <c r="T16" s="523"/>
      <c r="U16" s="523"/>
      <c r="V16" s="524"/>
      <c r="W16" s="522" t="s">
        <v>39</v>
      </c>
      <c r="X16" s="523"/>
      <c r="Y16" s="523"/>
      <c r="Z16" s="523"/>
      <c r="AA16" s="523"/>
      <c r="AB16" s="523"/>
      <c r="AC16" s="524"/>
      <c r="AD16" s="522" t="s">
        <v>39</v>
      </c>
      <c r="AE16" s="523"/>
      <c r="AF16" s="523"/>
      <c r="AG16" s="523"/>
      <c r="AH16" s="523"/>
      <c r="AI16" s="523"/>
      <c r="AJ16" s="524"/>
      <c r="AK16" s="522" t="s">
        <v>39</v>
      </c>
      <c r="AL16" s="523"/>
      <c r="AM16" s="523"/>
      <c r="AN16" s="523"/>
      <c r="AO16" s="523"/>
      <c r="AP16" s="523"/>
      <c r="AQ16" s="524"/>
      <c r="AR16" s="525"/>
      <c r="AS16" s="525"/>
      <c r="AT16" s="525"/>
      <c r="AU16" s="525"/>
      <c r="AV16" s="525"/>
      <c r="AW16" s="525"/>
      <c r="AX16" s="526"/>
    </row>
    <row r="17" spans="1:55" ht="24.75" customHeight="1" x14ac:dyDescent="0.15">
      <c r="A17" s="131"/>
      <c r="B17" s="132"/>
      <c r="C17" s="132"/>
      <c r="D17" s="132"/>
      <c r="E17" s="132"/>
      <c r="F17" s="133"/>
      <c r="G17" s="553"/>
      <c r="H17" s="554"/>
      <c r="I17" s="559" t="s">
        <v>41</v>
      </c>
      <c r="J17" s="560"/>
      <c r="K17" s="560"/>
      <c r="L17" s="560"/>
      <c r="M17" s="560"/>
      <c r="N17" s="560"/>
      <c r="O17" s="98"/>
      <c r="P17" s="561">
        <f>+P12</f>
        <v>33</v>
      </c>
      <c r="Q17" s="561"/>
      <c r="R17" s="561"/>
      <c r="S17" s="561"/>
      <c r="T17" s="561"/>
      <c r="U17" s="561"/>
      <c r="V17" s="561"/>
      <c r="W17" s="561">
        <f t="shared" ref="W17" si="0">+W12</f>
        <v>52</v>
      </c>
      <c r="X17" s="561"/>
      <c r="Y17" s="561"/>
      <c r="Z17" s="561"/>
      <c r="AA17" s="561"/>
      <c r="AB17" s="561"/>
      <c r="AC17" s="561"/>
      <c r="AD17" s="561">
        <f>AD12+AD13</f>
        <v>1008</v>
      </c>
      <c r="AE17" s="561"/>
      <c r="AF17" s="561"/>
      <c r="AG17" s="561"/>
      <c r="AH17" s="561"/>
      <c r="AI17" s="561"/>
      <c r="AJ17" s="561"/>
      <c r="AK17" s="561">
        <f t="shared" ref="AK17" si="1">+AK12</f>
        <v>35</v>
      </c>
      <c r="AL17" s="561"/>
      <c r="AM17" s="561"/>
      <c r="AN17" s="561"/>
      <c r="AO17" s="561"/>
      <c r="AP17" s="561"/>
      <c r="AQ17" s="561"/>
      <c r="AR17" s="561"/>
      <c r="AS17" s="561"/>
      <c r="AT17" s="561"/>
      <c r="AU17" s="561"/>
      <c r="AV17" s="561"/>
      <c r="AW17" s="561"/>
      <c r="AX17" s="562"/>
    </row>
    <row r="18" spans="1:55" ht="24.75" customHeight="1" x14ac:dyDescent="0.15">
      <c r="A18" s="131"/>
      <c r="B18" s="132"/>
      <c r="C18" s="132"/>
      <c r="D18" s="132"/>
      <c r="E18" s="132"/>
      <c r="F18" s="133"/>
      <c r="G18" s="539" t="s">
        <v>42</v>
      </c>
      <c r="H18" s="540"/>
      <c r="I18" s="540"/>
      <c r="J18" s="540"/>
      <c r="K18" s="540"/>
      <c r="L18" s="540"/>
      <c r="M18" s="540"/>
      <c r="N18" s="540"/>
      <c r="O18" s="540"/>
      <c r="P18" s="545">
        <v>24</v>
      </c>
      <c r="Q18" s="545"/>
      <c r="R18" s="545"/>
      <c r="S18" s="545"/>
      <c r="T18" s="545"/>
      <c r="U18" s="545"/>
      <c r="V18" s="545"/>
      <c r="W18" s="545">
        <v>49</v>
      </c>
      <c r="X18" s="545"/>
      <c r="Y18" s="545"/>
      <c r="Z18" s="545"/>
      <c r="AA18" s="545"/>
      <c r="AB18" s="545"/>
      <c r="AC18" s="545"/>
      <c r="AD18" s="545">
        <v>906</v>
      </c>
      <c r="AE18" s="545"/>
      <c r="AF18" s="545"/>
      <c r="AG18" s="545"/>
      <c r="AH18" s="545"/>
      <c r="AI18" s="545"/>
      <c r="AJ18" s="545"/>
      <c r="AK18" s="546"/>
      <c r="AL18" s="546"/>
      <c r="AM18" s="546"/>
      <c r="AN18" s="546"/>
      <c r="AO18" s="546"/>
      <c r="AP18" s="546"/>
      <c r="AQ18" s="546"/>
      <c r="AR18" s="546"/>
      <c r="AS18" s="546"/>
      <c r="AT18" s="546"/>
      <c r="AU18" s="546"/>
      <c r="AV18" s="546"/>
      <c r="AW18" s="546"/>
      <c r="AX18" s="547"/>
    </row>
    <row r="19" spans="1:55" ht="24.75" customHeight="1" x14ac:dyDescent="0.15">
      <c r="A19" s="134"/>
      <c r="B19" s="135"/>
      <c r="C19" s="135"/>
      <c r="D19" s="135"/>
      <c r="E19" s="135"/>
      <c r="F19" s="136"/>
      <c r="G19" s="539" t="s">
        <v>43</v>
      </c>
      <c r="H19" s="540"/>
      <c r="I19" s="540"/>
      <c r="J19" s="540"/>
      <c r="K19" s="540"/>
      <c r="L19" s="540"/>
      <c r="M19" s="540"/>
      <c r="N19" s="540"/>
      <c r="O19" s="540"/>
      <c r="P19" s="541">
        <f>ROUND(23913/33013,4)</f>
        <v>0.72440000000000004</v>
      </c>
      <c r="Q19" s="541"/>
      <c r="R19" s="541"/>
      <c r="S19" s="541"/>
      <c r="T19" s="541"/>
      <c r="U19" s="541"/>
      <c r="V19" s="541"/>
      <c r="W19" s="542">
        <f>ROUND((23753+25654)/(27135+25054),4)</f>
        <v>0.94669999999999999</v>
      </c>
      <c r="X19" s="542"/>
      <c r="Y19" s="542"/>
      <c r="Z19" s="542"/>
      <c r="AA19" s="542"/>
      <c r="AB19" s="542"/>
      <c r="AC19" s="542"/>
      <c r="AD19" s="542">
        <f>ROUND(((895314+10395)/(1083027-90000+15195)),4)</f>
        <v>0.89829999999999999</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5" ht="31.7" customHeight="1" x14ac:dyDescent="0.15">
      <c r="A20" s="532" t="s">
        <v>44</v>
      </c>
      <c r="B20" s="533"/>
      <c r="C20" s="533"/>
      <c r="D20" s="533"/>
      <c r="E20" s="533"/>
      <c r="F20" s="534"/>
      <c r="G20" s="502" t="s">
        <v>45</v>
      </c>
      <c r="H20" s="91"/>
      <c r="I20" s="91"/>
      <c r="J20" s="91"/>
      <c r="K20" s="91"/>
      <c r="L20" s="91"/>
      <c r="M20" s="91"/>
      <c r="N20" s="91"/>
      <c r="O20" s="91"/>
      <c r="P20" s="91"/>
      <c r="Q20" s="91"/>
      <c r="R20" s="91"/>
      <c r="S20" s="91"/>
      <c r="T20" s="91"/>
      <c r="U20" s="91"/>
      <c r="V20" s="91"/>
      <c r="W20" s="91"/>
      <c r="X20" s="140"/>
      <c r="Y20" s="503"/>
      <c r="Z20" s="278"/>
      <c r="AA20" s="279"/>
      <c r="AB20" s="90" t="s">
        <v>46</v>
      </c>
      <c r="AC20" s="91"/>
      <c r="AD20" s="140"/>
      <c r="AE20" s="219" t="s">
        <v>28</v>
      </c>
      <c r="AF20" s="219"/>
      <c r="AG20" s="219"/>
      <c r="AH20" s="219"/>
      <c r="AI20" s="219"/>
      <c r="AJ20" s="219" t="s">
        <v>29</v>
      </c>
      <c r="AK20" s="219"/>
      <c r="AL20" s="219"/>
      <c r="AM20" s="219"/>
      <c r="AN20" s="219"/>
      <c r="AO20" s="219" t="s">
        <v>30</v>
      </c>
      <c r="AP20" s="219"/>
      <c r="AQ20" s="219"/>
      <c r="AR20" s="219"/>
      <c r="AS20" s="219"/>
      <c r="AT20" s="220" t="s">
        <v>47</v>
      </c>
      <c r="AU20" s="219"/>
      <c r="AV20" s="219"/>
      <c r="AW20" s="219"/>
      <c r="AX20" s="510"/>
    </row>
    <row r="21" spans="1:55" ht="26.85" customHeight="1" x14ac:dyDescent="0.15">
      <c r="A21" s="535"/>
      <c r="B21" s="533"/>
      <c r="C21" s="533"/>
      <c r="D21" s="533"/>
      <c r="E21" s="533"/>
      <c r="F21" s="534"/>
      <c r="G21" s="485" t="s">
        <v>48</v>
      </c>
      <c r="H21" s="511"/>
      <c r="I21" s="511"/>
      <c r="J21" s="511"/>
      <c r="K21" s="511"/>
      <c r="L21" s="511"/>
      <c r="M21" s="511"/>
      <c r="N21" s="511"/>
      <c r="O21" s="511"/>
      <c r="P21" s="511"/>
      <c r="Q21" s="511"/>
      <c r="R21" s="511"/>
      <c r="S21" s="511"/>
      <c r="T21" s="511"/>
      <c r="U21" s="511"/>
      <c r="V21" s="511"/>
      <c r="W21" s="511"/>
      <c r="X21" s="512"/>
      <c r="Y21" s="462" t="s">
        <v>49</v>
      </c>
      <c r="Z21" s="517"/>
      <c r="AA21" s="518"/>
      <c r="AB21" s="519" t="s">
        <v>50</v>
      </c>
      <c r="AC21" s="519"/>
      <c r="AD21" s="519"/>
      <c r="AE21" s="508">
        <v>47</v>
      </c>
      <c r="AF21" s="508"/>
      <c r="AG21" s="508"/>
      <c r="AH21" s="508"/>
      <c r="AI21" s="508"/>
      <c r="AJ21" s="508">
        <v>49</v>
      </c>
      <c r="AK21" s="508"/>
      <c r="AL21" s="508"/>
      <c r="AM21" s="508"/>
      <c r="AN21" s="508"/>
      <c r="AO21" s="520">
        <v>51</v>
      </c>
      <c r="AP21" s="521"/>
      <c r="AQ21" s="521"/>
      <c r="AR21" s="521"/>
      <c r="AS21" s="521"/>
      <c r="AT21" s="508">
        <v>52</v>
      </c>
      <c r="AU21" s="508"/>
      <c r="AV21" s="508"/>
      <c r="AW21" s="508"/>
      <c r="AX21" s="509"/>
    </row>
    <row r="22" spans="1:55" ht="23.85" customHeight="1" x14ac:dyDescent="0.15">
      <c r="A22" s="536"/>
      <c r="B22" s="537"/>
      <c r="C22" s="537"/>
      <c r="D22" s="537"/>
      <c r="E22" s="537"/>
      <c r="F22" s="538"/>
      <c r="G22" s="513"/>
      <c r="H22" s="401"/>
      <c r="I22" s="401"/>
      <c r="J22" s="401"/>
      <c r="K22" s="401"/>
      <c r="L22" s="401"/>
      <c r="M22" s="401"/>
      <c r="N22" s="401"/>
      <c r="O22" s="401"/>
      <c r="P22" s="401"/>
      <c r="Q22" s="401"/>
      <c r="R22" s="401"/>
      <c r="S22" s="401"/>
      <c r="T22" s="401"/>
      <c r="U22" s="401"/>
      <c r="V22" s="401"/>
      <c r="W22" s="401"/>
      <c r="X22" s="514"/>
      <c r="Y22" s="90" t="s">
        <v>51</v>
      </c>
      <c r="Z22" s="91"/>
      <c r="AA22" s="140"/>
      <c r="AB22" s="505" t="s">
        <v>50</v>
      </c>
      <c r="AC22" s="505"/>
      <c r="AD22" s="505"/>
      <c r="AE22" s="505">
        <v>53</v>
      </c>
      <c r="AF22" s="505"/>
      <c r="AG22" s="505"/>
      <c r="AH22" s="505"/>
      <c r="AI22" s="505"/>
      <c r="AJ22" s="505">
        <v>54</v>
      </c>
      <c r="AK22" s="505"/>
      <c r="AL22" s="505"/>
      <c r="AM22" s="505"/>
      <c r="AN22" s="505"/>
      <c r="AO22" s="506">
        <v>54</v>
      </c>
      <c r="AP22" s="507"/>
      <c r="AQ22" s="507"/>
      <c r="AR22" s="507"/>
      <c r="AS22" s="507"/>
      <c r="AT22" s="508">
        <v>54</v>
      </c>
      <c r="AU22" s="508"/>
      <c r="AV22" s="508"/>
      <c r="AW22" s="508"/>
      <c r="AX22" s="509"/>
    </row>
    <row r="23" spans="1:55" ht="32.25" customHeight="1" x14ac:dyDescent="0.15">
      <c r="A23" s="536"/>
      <c r="B23" s="537"/>
      <c r="C23" s="537"/>
      <c r="D23" s="537"/>
      <c r="E23" s="537"/>
      <c r="F23" s="538"/>
      <c r="G23" s="515"/>
      <c r="H23" s="362"/>
      <c r="I23" s="362"/>
      <c r="J23" s="362"/>
      <c r="K23" s="362"/>
      <c r="L23" s="362"/>
      <c r="M23" s="362"/>
      <c r="N23" s="362"/>
      <c r="O23" s="362"/>
      <c r="P23" s="362"/>
      <c r="Q23" s="362"/>
      <c r="R23" s="362"/>
      <c r="S23" s="362"/>
      <c r="T23" s="362"/>
      <c r="U23" s="362"/>
      <c r="V23" s="362"/>
      <c r="W23" s="362"/>
      <c r="X23" s="516"/>
      <c r="Y23" s="90" t="s">
        <v>52</v>
      </c>
      <c r="Z23" s="91"/>
      <c r="AA23" s="140"/>
      <c r="AB23" s="505" t="s">
        <v>53</v>
      </c>
      <c r="AC23" s="505"/>
      <c r="AD23" s="505"/>
      <c r="AE23" s="505">
        <v>88</v>
      </c>
      <c r="AF23" s="505"/>
      <c r="AG23" s="505"/>
      <c r="AH23" s="505"/>
      <c r="AI23" s="505"/>
      <c r="AJ23" s="505">
        <v>90</v>
      </c>
      <c r="AK23" s="505"/>
      <c r="AL23" s="505"/>
      <c r="AM23" s="505"/>
      <c r="AN23" s="505"/>
      <c r="AO23" s="506">
        <v>94</v>
      </c>
      <c r="AP23" s="507"/>
      <c r="AQ23" s="507"/>
      <c r="AR23" s="507"/>
      <c r="AS23" s="507"/>
      <c r="AT23" s="508">
        <v>96</v>
      </c>
      <c r="AU23" s="508"/>
      <c r="AV23" s="508"/>
      <c r="AW23" s="508"/>
      <c r="AX23" s="509"/>
    </row>
    <row r="24" spans="1:55" ht="31.7" customHeight="1" x14ac:dyDescent="0.15">
      <c r="A24" s="473" t="s">
        <v>54</v>
      </c>
      <c r="B24" s="497"/>
      <c r="C24" s="497"/>
      <c r="D24" s="497"/>
      <c r="E24" s="497"/>
      <c r="F24" s="498"/>
      <c r="G24" s="502" t="s">
        <v>55</v>
      </c>
      <c r="H24" s="91"/>
      <c r="I24" s="91"/>
      <c r="J24" s="91"/>
      <c r="K24" s="91"/>
      <c r="L24" s="91"/>
      <c r="M24" s="91"/>
      <c r="N24" s="91"/>
      <c r="O24" s="91"/>
      <c r="P24" s="91"/>
      <c r="Q24" s="91"/>
      <c r="R24" s="91"/>
      <c r="S24" s="91"/>
      <c r="T24" s="91"/>
      <c r="U24" s="91"/>
      <c r="V24" s="91"/>
      <c r="W24" s="91"/>
      <c r="X24" s="140"/>
      <c r="Y24" s="503"/>
      <c r="Z24" s="278"/>
      <c r="AA24" s="279"/>
      <c r="AB24" s="90" t="s">
        <v>46</v>
      </c>
      <c r="AC24" s="91"/>
      <c r="AD24" s="140"/>
      <c r="AE24" s="219" t="s">
        <v>28</v>
      </c>
      <c r="AF24" s="219"/>
      <c r="AG24" s="219"/>
      <c r="AH24" s="219"/>
      <c r="AI24" s="219"/>
      <c r="AJ24" s="219" t="s">
        <v>29</v>
      </c>
      <c r="AK24" s="219"/>
      <c r="AL24" s="219"/>
      <c r="AM24" s="219"/>
      <c r="AN24" s="219"/>
      <c r="AO24" s="219" t="s">
        <v>30</v>
      </c>
      <c r="AP24" s="219"/>
      <c r="AQ24" s="219"/>
      <c r="AR24" s="219"/>
      <c r="AS24" s="219"/>
      <c r="AT24" s="482" t="s">
        <v>56</v>
      </c>
      <c r="AU24" s="483"/>
      <c r="AV24" s="483"/>
      <c r="AW24" s="483"/>
      <c r="AX24" s="484"/>
    </row>
    <row r="25" spans="1:55" ht="39.950000000000003" customHeight="1" x14ac:dyDescent="0.15">
      <c r="A25" s="315"/>
      <c r="B25" s="316"/>
      <c r="C25" s="316"/>
      <c r="D25" s="316"/>
      <c r="E25" s="316"/>
      <c r="F25" s="317"/>
      <c r="G25" s="485" t="s">
        <v>57</v>
      </c>
      <c r="H25" s="486"/>
      <c r="I25" s="486"/>
      <c r="J25" s="486"/>
      <c r="K25" s="486"/>
      <c r="L25" s="486"/>
      <c r="M25" s="486"/>
      <c r="N25" s="486"/>
      <c r="O25" s="486"/>
      <c r="P25" s="486"/>
      <c r="Q25" s="486"/>
      <c r="R25" s="486"/>
      <c r="S25" s="486"/>
      <c r="T25" s="486"/>
      <c r="U25" s="486"/>
      <c r="V25" s="486"/>
      <c r="W25" s="486"/>
      <c r="X25" s="487"/>
      <c r="Y25" s="491" t="s">
        <v>58</v>
      </c>
      <c r="Z25" s="151"/>
      <c r="AA25" s="492"/>
      <c r="AB25" s="493" t="s">
        <v>59</v>
      </c>
      <c r="AC25" s="151"/>
      <c r="AD25" s="492"/>
      <c r="AE25" s="494">
        <v>1</v>
      </c>
      <c r="AF25" s="494"/>
      <c r="AG25" s="494"/>
      <c r="AH25" s="494"/>
      <c r="AI25" s="494"/>
      <c r="AJ25" s="221">
        <v>1</v>
      </c>
      <c r="AK25" s="221"/>
      <c r="AL25" s="221"/>
      <c r="AM25" s="221"/>
      <c r="AN25" s="221"/>
      <c r="AO25" s="221">
        <v>1</v>
      </c>
      <c r="AP25" s="221"/>
      <c r="AQ25" s="221"/>
      <c r="AR25" s="221"/>
      <c r="AS25" s="221"/>
      <c r="AT25" s="218">
        <v>1</v>
      </c>
      <c r="AU25" s="216"/>
      <c r="AV25" s="216"/>
      <c r="AW25" s="216"/>
      <c r="AX25" s="495"/>
      <c r="AY25" s="2"/>
      <c r="AZ25" s="3"/>
      <c r="BA25" s="3"/>
      <c r="BB25" s="3"/>
      <c r="BC25" s="3"/>
    </row>
    <row r="26" spans="1:55" ht="32.25" customHeight="1" x14ac:dyDescent="0.15">
      <c r="A26" s="499"/>
      <c r="B26" s="500"/>
      <c r="C26" s="500"/>
      <c r="D26" s="500"/>
      <c r="E26" s="500"/>
      <c r="F26" s="501"/>
      <c r="G26" s="488"/>
      <c r="H26" s="489"/>
      <c r="I26" s="489"/>
      <c r="J26" s="489"/>
      <c r="K26" s="489"/>
      <c r="L26" s="489"/>
      <c r="M26" s="489"/>
      <c r="N26" s="489"/>
      <c r="O26" s="489"/>
      <c r="P26" s="489"/>
      <c r="Q26" s="489"/>
      <c r="R26" s="489"/>
      <c r="S26" s="489"/>
      <c r="T26" s="489"/>
      <c r="U26" s="489"/>
      <c r="V26" s="489"/>
      <c r="W26" s="489"/>
      <c r="X26" s="490"/>
      <c r="Y26" s="496" t="s">
        <v>60</v>
      </c>
      <c r="Z26" s="195"/>
      <c r="AA26" s="196"/>
      <c r="AB26" s="504" t="s">
        <v>59</v>
      </c>
      <c r="AC26" s="195"/>
      <c r="AD26" s="196"/>
      <c r="AE26" s="218">
        <v>1</v>
      </c>
      <c r="AF26" s="216"/>
      <c r="AG26" s="216"/>
      <c r="AH26" s="216"/>
      <c r="AI26" s="217"/>
      <c r="AJ26" s="392">
        <v>1</v>
      </c>
      <c r="AK26" s="393"/>
      <c r="AL26" s="393"/>
      <c r="AM26" s="393"/>
      <c r="AN26" s="472"/>
      <c r="AO26" s="392">
        <v>1</v>
      </c>
      <c r="AP26" s="393"/>
      <c r="AQ26" s="393"/>
      <c r="AR26" s="393"/>
      <c r="AS26" s="472"/>
      <c r="AT26" s="392">
        <v>1</v>
      </c>
      <c r="AU26" s="393"/>
      <c r="AV26" s="393"/>
      <c r="AW26" s="393"/>
      <c r="AX26" s="394"/>
      <c r="AY26" s="2"/>
      <c r="AZ26" s="3"/>
      <c r="BA26" s="3"/>
      <c r="BB26" s="3"/>
      <c r="BC26" s="3"/>
    </row>
    <row r="27" spans="1:55" ht="32.25" customHeight="1" x14ac:dyDescent="0.15">
      <c r="A27" s="473" t="s">
        <v>61</v>
      </c>
      <c r="B27" s="273"/>
      <c r="C27" s="273"/>
      <c r="D27" s="273"/>
      <c r="E27" s="273"/>
      <c r="F27" s="474"/>
      <c r="G27" s="91" t="s">
        <v>62</v>
      </c>
      <c r="H27" s="91"/>
      <c r="I27" s="91"/>
      <c r="J27" s="91"/>
      <c r="K27" s="91"/>
      <c r="L27" s="91"/>
      <c r="M27" s="91"/>
      <c r="N27" s="91"/>
      <c r="O27" s="91"/>
      <c r="P27" s="91"/>
      <c r="Q27" s="91"/>
      <c r="R27" s="91"/>
      <c r="S27" s="91"/>
      <c r="T27" s="91"/>
      <c r="U27" s="91"/>
      <c r="V27" s="91"/>
      <c r="W27" s="91"/>
      <c r="X27" s="140"/>
      <c r="Y27" s="479"/>
      <c r="Z27" s="480"/>
      <c r="AA27" s="481"/>
      <c r="AB27" s="90" t="s">
        <v>46</v>
      </c>
      <c r="AC27" s="91"/>
      <c r="AD27" s="140"/>
      <c r="AE27" s="90" t="s">
        <v>28</v>
      </c>
      <c r="AF27" s="91"/>
      <c r="AG27" s="91"/>
      <c r="AH27" s="91"/>
      <c r="AI27" s="140"/>
      <c r="AJ27" s="90" t="s">
        <v>29</v>
      </c>
      <c r="AK27" s="91"/>
      <c r="AL27" s="91"/>
      <c r="AM27" s="91"/>
      <c r="AN27" s="140"/>
      <c r="AO27" s="90" t="s">
        <v>30</v>
      </c>
      <c r="AP27" s="91"/>
      <c r="AQ27" s="91"/>
      <c r="AR27" s="91"/>
      <c r="AS27" s="140"/>
      <c r="AT27" s="482" t="s">
        <v>63</v>
      </c>
      <c r="AU27" s="483"/>
      <c r="AV27" s="483"/>
      <c r="AW27" s="483"/>
      <c r="AX27" s="484"/>
      <c r="AY27" s="2"/>
      <c r="AZ27" s="3"/>
      <c r="BA27" s="3"/>
      <c r="BB27" s="3"/>
      <c r="BC27" s="3"/>
    </row>
    <row r="28" spans="1:55" ht="46.5" customHeight="1" x14ac:dyDescent="0.15">
      <c r="A28" s="475"/>
      <c r="B28" s="390"/>
      <c r="C28" s="390"/>
      <c r="D28" s="390"/>
      <c r="E28" s="390"/>
      <c r="F28" s="476"/>
      <c r="G28" s="467" t="s">
        <v>64</v>
      </c>
      <c r="H28" s="467"/>
      <c r="I28" s="467"/>
      <c r="J28" s="467"/>
      <c r="K28" s="467"/>
      <c r="L28" s="467"/>
      <c r="M28" s="467"/>
      <c r="N28" s="467"/>
      <c r="O28" s="467"/>
      <c r="P28" s="467"/>
      <c r="Q28" s="467"/>
      <c r="R28" s="467"/>
      <c r="S28" s="467"/>
      <c r="T28" s="467"/>
      <c r="U28" s="467"/>
      <c r="V28" s="467"/>
      <c r="W28" s="467"/>
      <c r="X28" s="467"/>
      <c r="Y28" s="469" t="s">
        <v>61</v>
      </c>
      <c r="Z28" s="470"/>
      <c r="AA28" s="471"/>
      <c r="AB28" s="463" t="s">
        <v>65</v>
      </c>
      <c r="AC28" s="64"/>
      <c r="AD28" s="65"/>
      <c r="AE28" s="63">
        <v>24</v>
      </c>
      <c r="AF28" s="64"/>
      <c r="AG28" s="64"/>
      <c r="AH28" s="64"/>
      <c r="AI28" s="65"/>
      <c r="AJ28" s="63">
        <v>24</v>
      </c>
      <c r="AK28" s="64"/>
      <c r="AL28" s="64"/>
      <c r="AM28" s="64"/>
      <c r="AN28" s="65"/>
      <c r="AO28" s="63">
        <v>895</v>
      </c>
      <c r="AP28" s="64"/>
      <c r="AQ28" s="64"/>
      <c r="AR28" s="64"/>
      <c r="AS28" s="65"/>
      <c r="AT28" s="459" t="s">
        <v>66</v>
      </c>
      <c r="AU28" s="460"/>
      <c r="AV28" s="460"/>
      <c r="AW28" s="460"/>
      <c r="AX28" s="461"/>
    </row>
    <row r="29" spans="1:55" ht="47.1" customHeight="1" x14ac:dyDescent="0.15">
      <c r="A29" s="477"/>
      <c r="B29" s="393"/>
      <c r="C29" s="393"/>
      <c r="D29" s="393"/>
      <c r="E29" s="393"/>
      <c r="F29" s="478"/>
      <c r="G29" s="468"/>
      <c r="H29" s="468"/>
      <c r="I29" s="468"/>
      <c r="J29" s="468"/>
      <c r="K29" s="468"/>
      <c r="L29" s="468"/>
      <c r="M29" s="468"/>
      <c r="N29" s="468"/>
      <c r="O29" s="468"/>
      <c r="P29" s="468"/>
      <c r="Q29" s="468"/>
      <c r="R29" s="468"/>
      <c r="S29" s="468"/>
      <c r="T29" s="468"/>
      <c r="U29" s="468"/>
      <c r="V29" s="468"/>
      <c r="W29" s="468"/>
      <c r="X29" s="468"/>
      <c r="Y29" s="462" t="s">
        <v>67</v>
      </c>
      <c r="Z29" s="195"/>
      <c r="AA29" s="196"/>
      <c r="AB29" s="463" t="s">
        <v>68</v>
      </c>
      <c r="AC29" s="64"/>
      <c r="AD29" s="65"/>
      <c r="AE29" s="63" t="s">
        <v>69</v>
      </c>
      <c r="AF29" s="64"/>
      <c r="AG29" s="64"/>
      <c r="AH29" s="64"/>
      <c r="AI29" s="65"/>
      <c r="AJ29" s="63" t="s">
        <v>69</v>
      </c>
      <c r="AK29" s="64"/>
      <c r="AL29" s="64"/>
      <c r="AM29" s="64"/>
      <c r="AN29" s="65"/>
      <c r="AO29" s="63" t="s">
        <v>70</v>
      </c>
      <c r="AP29" s="64"/>
      <c r="AQ29" s="64"/>
      <c r="AR29" s="64"/>
      <c r="AS29" s="65"/>
      <c r="AT29" s="464"/>
      <c r="AU29" s="465"/>
      <c r="AV29" s="465"/>
      <c r="AW29" s="465"/>
      <c r="AX29" s="466"/>
    </row>
    <row r="30" spans="1:55" ht="23.1" customHeight="1" x14ac:dyDescent="0.15">
      <c r="A30" s="39" t="s">
        <v>71</v>
      </c>
      <c r="B30" s="40"/>
      <c r="C30" s="451" t="s">
        <v>72</v>
      </c>
      <c r="D30" s="452"/>
      <c r="E30" s="452"/>
      <c r="F30" s="452"/>
      <c r="G30" s="452"/>
      <c r="H30" s="452"/>
      <c r="I30" s="452"/>
      <c r="J30" s="452"/>
      <c r="K30" s="453"/>
      <c r="L30" s="454" t="s">
        <v>73</v>
      </c>
      <c r="M30" s="454"/>
      <c r="N30" s="454"/>
      <c r="O30" s="454"/>
      <c r="P30" s="454"/>
      <c r="Q30" s="454"/>
      <c r="R30" s="455" t="s">
        <v>32</v>
      </c>
      <c r="S30" s="455"/>
      <c r="T30" s="455"/>
      <c r="U30" s="455"/>
      <c r="V30" s="455"/>
      <c r="W30" s="455"/>
      <c r="X30" s="456" t="s">
        <v>74</v>
      </c>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7"/>
    </row>
    <row r="31" spans="1:55" ht="23.1" customHeight="1" x14ac:dyDescent="0.15">
      <c r="A31" s="41"/>
      <c r="B31" s="42"/>
      <c r="C31" s="53" t="s">
        <v>75</v>
      </c>
      <c r="D31" s="54"/>
      <c r="E31" s="54"/>
      <c r="F31" s="54"/>
      <c r="G31" s="54"/>
      <c r="H31" s="54"/>
      <c r="I31" s="54"/>
      <c r="J31" s="54"/>
      <c r="K31" s="55"/>
      <c r="L31" s="458">
        <v>3</v>
      </c>
      <c r="M31" s="458"/>
      <c r="N31" s="458"/>
      <c r="O31" s="458"/>
      <c r="P31" s="458"/>
      <c r="Q31" s="458"/>
      <c r="R31" s="458">
        <v>3</v>
      </c>
      <c r="S31" s="458"/>
      <c r="T31" s="458"/>
      <c r="U31" s="458"/>
      <c r="V31" s="458"/>
      <c r="W31" s="458"/>
      <c r="X31" s="57"/>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9"/>
    </row>
    <row r="32" spans="1:55" ht="23.1" customHeight="1" x14ac:dyDescent="0.15">
      <c r="A32" s="41"/>
      <c r="B32" s="42"/>
      <c r="C32" s="38" t="s">
        <v>76</v>
      </c>
      <c r="D32" s="33"/>
      <c r="E32" s="33"/>
      <c r="F32" s="33"/>
      <c r="G32" s="33"/>
      <c r="H32" s="33"/>
      <c r="I32" s="33"/>
      <c r="J32" s="33"/>
      <c r="K32" s="34"/>
      <c r="L32" s="450">
        <v>1</v>
      </c>
      <c r="M32" s="450"/>
      <c r="N32" s="450"/>
      <c r="O32" s="450"/>
      <c r="P32" s="450"/>
      <c r="Q32" s="450"/>
      <c r="R32" s="450">
        <v>1</v>
      </c>
      <c r="S32" s="450"/>
      <c r="T32" s="450"/>
      <c r="U32" s="450"/>
      <c r="V32" s="450"/>
      <c r="W32" s="450"/>
      <c r="X32" s="35"/>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7"/>
    </row>
    <row r="33" spans="1:50" ht="23.1" customHeight="1" x14ac:dyDescent="0.15">
      <c r="A33" s="41"/>
      <c r="B33" s="42"/>
      <c r="C33" s="38" t="s">
        <v>77</v>
      </c>
      <c r="D33" s="33"/>
      <c r="E33" s="33"/>
      <c r="F33" s="33"/>
      <c r="G33" s="33"/>
      <c r="H33" s="33"/>
      <c r="I33" s="33"/>
      <c r="J33" s="33"/>
      <c r="K33" s="34"/>
      <c r="L33" s="450">
        <v>7</v>
      </c>
      <c r="M33" s="450"/>
      <c r="N33" s="450"/>
      <c r="O33" s="450"/>
      <c r="P33" s="450"/>
      <c r="Q33" s="450"/>
      <c r="R33" s="450">
        <v>11</v>
      </c>
      <c r="S33" s="450"/>
      <c r="T33" s="450"/>
      <c r="U33" s="450"/>
      <c r="V33" s="450"/>
      <c r="W33" s="450"/>
      <c r="X33" s="35"/>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7"/>
    </row>
    <row r="34" spans="1:50" ht="23.1" customHeight="1" x14ac:dyDescent="0.15">
      <c r="A34" s="41"/>
      <c r="B34" s="42"/>
      <c r="C34" s="38" t="s">
        <v>78</v>
      </c>
      <c r="D34" s="33"/>
      <c r="E34" s="33"/>
      <c r="F34" s="33"/>
      <c r="G34" s="33"/>
      <c r="H34" s="33"/>
      <c r="I34" s="33"/>
      <c r="J34" s="33"/>
      <c r="K34" s="34"/>
      <c r="L34" s="450">
        <v>23</v>
      </c>
      <c r="M34" s="450"/>
      <c r="N34" s="450"/>
      <c r="O34" s="450"/>
      <c r="P34" s="450"/>
      <c r="Q34" s="450"/>
      <c r="R34" s="450">
        <v>21</v>
      </c>
      <c r="S34" s="450"/>
      <c r="T34" s="450"/>
      <c r="U34" s="450"/>
      <c r="V34" s="450"/>
      <c r="W34" s="450"/>
      <c r="X34" s="35"/>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7"/>
    </row>
    <row r="35" spans="1:50" ht="23.1" customHeight="1" x14ac:dyDescent="0.15">
      <c r="A35" s="41"/>
      <c r="B35" s="42"/>
      <c r="C35" s="38"/>
      <c r="D35" s="33"/>
      <c r="E35" s="33"/>
      <c r="F35" s="33"/>
      <c r="G35" s="33"/>
      <c r="H35" s="33"/>
      <c r="I35" s="33"/>
      <c r="J35" s="33"/>
      <c r="K35" s="34"/>
      <c r="L35" s="450"/>
      <c r="M35" s="450"/>
      <c r="N35" s="450"/>
      <c r="O35" s="450"/>
      <c r="P35" s="450"/>
      <c r="Q35" s="450"/>
      <c r="R35" s="450"/>
      <c r="S35" s="450"/>
      <c r="T35" s="450"/>
      <c r="U35" s="450"/>
      <c r="V35" s="450"/>
      <c r="W35" s="450"/>
      <c r="X35" s="35"/>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7"/>
    </row>
    <row r="36" spans="1:50" ht="22.7" customHeight="1" x14ac:dyDescent="0.15">
      <c r="A36" s="41"/>
      <c r="B36" s="42"/>
      <c r="C36" s="73"/>
      <c r="D36" s="74"/>
      <c r="E36" s="74"/>
      <c r="F36" s="74"/>
      <c r="G36" s="74"/>
      <c r="H36" s="74"/>
      <c r="I36" s="74"/>
      <c r="J36" s="74"/>
      <c r="K36" s="75"/>
      <c r="L36" s="76"/>
      <c r="M36" s="74"/>
      <c r="N36" s="74"/>
      <c r="O36" s="74"/>
      <c r="P36" s="74"/>
      <c r="Q36" s="75"/>
      <c r="R36" s="76"/>
      <c r="S36" s="74"/>
      <c r="T36" s="74"/>
      <c r="U36" s="74"/>
      <c r="V36" s="74"/>
      <c r="W36" s="75"/>
      <c r="X36" s="35"/>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7"/>
    </row>
    <row r="37" spans="1:50" ht="21.75" customHeight="1" thickBot="1" x14ac:dyDescent="0.2">
      <c r="A37" s="43"/>
      <c r="B37" s="44"/>
      <c r="C37" s="77" t="s">
        <v>41</v>
      </c>
      <c r="D37" s="78"/>
      <c r="E37" s="78"/>
      <c r="F37" s="78"/>
      <c r="G37" s="78"/>
      <c r="H37" s="78"/>
      <c r="I37" s="78"/>
      <c r="J37" s="78"/>
      <c r="K37" s="79"/>
      <c r="L37" s="80">
        <v>35</v>
      </c>
      <c r="M37" s="81"/>
      <c r="N37" s="81"/>
      <c r="O37" s="81"/>
      <c r="P37" s="81"/>
      <c r="Q37" s="82"/>
      <c r="R37" s="80">
        <v>36</v>
      </c>
      <c r="S37" s="81"/>
      <c r="T37" s="81"/>
      <c r="U37" s="81"/>
      <c r="V37" s="81"/>
      <c r="W37" s="82"/>
      <c r="X37" s="83"/>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430" t="s">
        <v>79</v>
      </c>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row>
    <row r="40" spans="1:50" ht="21" customHeight="1" x14ac:dyDescent="0.15">
      <c r="A40" s="8"/>
      <c r="B40" s="9"/>
      <c r="C40" s="433" t="s">
        <v>80</v>
      </c>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5"/>
      <c r="AD40" s="434" t="s">
        <v>81</v>
      </c>
      <c r="AE40" s="434"/>
      <c r="AF40" s="434"/>
      <c r="AG40" s="436" t="s">
        <v>82</v>
      </c>
      <c r="AH40" s="434"/>
      <c r="AI40" s="434"/>
      <c r="AJ40" s="434"/>
      <c r="AK40" s="434"/>
      <c r="AL40" s="434"/>
      <c r="AM40" s="434"/>
      <c r="AN40" s="434"/>
      <c r="AO40" s="434"/>
      <c r="AP40" s="434"/>
      <c r="AQ40" s="434"/>
      <c r="AR40" s="434"/>
      <c r="AS40" s="434"/>
      <c r="AT40" s="434"/>
      <c r="AU40" s="434"/>
      <c r="AV40" s="434"/>
      <c r="AW40" s="434"/>
      <c r="AX40" s="437"/>
    </row>
    <row r="41" spans="1:50" ht="26.25" customHeight="1" x14ac:dyDescent="0.15">
      <c r="A41" s="438" t="s">
        <v>83</v>
      </c>
      <c r="B41" s="439"/>
      <c r="C41" s="440" t="s">
        <v>84</v>
      </c>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2"/>
      <c r="AD41" s="443" t="s">
        <v>85</v>
      </c>
      <c r="AE41" s="444"/>
      <c r="AF41" s="444"/>
      <c r="AG41" s="445" t="s">
        <v>86</v>
      </c>
      <c r="AH41" s="446"/>
      <c r="AI41" s="446"/>
      <c r="AJ41" s="446"/>
      <c r="AK41" s="446"/>
      <c r="AL41" s="446"/>
      <c r="AM41" s="446"/>
      <c r="AN41" s="446"/>
      <c r="AO41" s="446"/>
      <c r="AP41" s="446"/>
      <c r="AQ41" s="446"/>
      <c r="AR41" s="446"/>
      <c r="AS41" s="446"/>
      <c r="AT41" s="446"/>
      <c r="AU41" s="446"/>
      <c r="AV41" s="446"/>
      <c r="AW41" s="446"/>
      <c r="AX41" s="447"/>
    </row>
    <row r="42" spans="1:50" ht="26.25" customHeight="1" x14ac:dyDescent="0.15">
      <c r="A42" s="379"/>
      <c r="B42" s="380"/>
      <c r="C42" s="448" t="s">
        <v>87</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05"/>
      <c r="AD42" s="419" t="s">
        <v>88</v>
      </c>
      <c r="AE42" s="249"/>
      <c r="AF42" s="249"/>
      <c r="AG42" s="415"/>
      <c r="AH42" s="416"/>
      <c r="AI42" s="416"/>
      <c r="AJ42" s="416"/>
      <c r="AK42" s="416"/>
      <c r="AL42" s="416"/>
      <c r="AM42" s="416"/>
      <c r="AN42" s="416"/>
      <c r="AO42" s="416"/>
      <c r="AP42" s="416"/>
      <c r="AQ42" s="416"/>
      <c r="AR42" s="416"/>
      <c r="AS42" s="416"/>
      <c r="AT42" s="416"/>
      <c r="AU42" s="416"/>
      <c r="AV42" s="416"/>
      <c r="AW42" s="416"/>
      <c r="AX42" s="417"/>
    </row>
    <row r="43" spans="1:50" ht="30" customHeight="1" x14ac:dyDescent="0.15">
      <c r="A43" s="381"/>
      <c r="B43" s="382"/>
      <c r="C43" s="423" t="s">
        <v>89</v>
      </c>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5"/>
      <c r="AD43" s="422" t="s">
        <v>88</v>
      </c>
      <c r="AE43" s="240"/>
      <c r="AF43" s="240"/>
      <c r="AG43" s="427"/>
      <c r="AH43" s="428"/>
      <c r="AI43" s="428"/>
      <c r="AJ43" s="428"/>
      <c r="AK43" s="428"/>
      <c r="AL43" s="428"/>
      <c r="AM43" s="428"/>
      <c r="AN43" s="428"/>
      <c r="AO43" s="428"/>
      <c r="AP43" s="428"/>
      <c r="AQ43" s="428"/>
      <c r="AR43" s="428"/>
      <c r="AS43" s="428"/>
      <c r="AT43" s="428"/>
      <c r="AU43" s="428"/>
      <c r="AV43" s="428"/>
      <c r="AW43" s="428"/>
      <c r="AX43" s="429"/>
    </row>
    <row r="44" spans="1:50" ht="26.25" customHeight="1" x14ac:dyDescent="0.15">
      <c r="A44" s="363" t="s">
        <v>90</v>
      </c>
      <c r="B44" s="378"/>
      <c r="C44" s="426" t="s">
        <v>91</v>
      </c>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411" t="s">
        <v>88</v>
      </c>
      <c r="AE44" s="259"/>
      <c r="AF44" s="259"/>
      <c r="AG44" s="412" t="s">
        <v>92</v>
      </c>
      <c r="AH44" s="413"/>
      <c r="AI44" s="413"/>
      <c r="AJ44" s="413"/>
      <c r="AK44" s="413"/>
      <c r="AL44" s="413"/>
      <c r="AM44" s="413"/>
      <c r="AN44" s="413"/>
      <c r="AO44" s="413"/>
      <c r="AP44" s="413"/>
      <c r="AQ44" s="413"/>
      <c r="AR44" s="413"/>
      <c r="AS44" s="413"/>
      <c r="AT44" s="413"/>
      <c r="AU44" s="413"/>
      <c r="AV44" s="413"/>
      <c r="AW44" s="413"/>
      <c r="AX44" s="414"/>
    </row>
    <row r="45" spans="1:50" ht="26.25" customHeight="1" x14ac:dyDescent="0.15">
      <c r="A45" s="379"/>
      <c r="B45" s="380"/>
      <c r="C45" s="418" t="s">
        <v>93</v>
      </c>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19" t="s">
        <v>88</v>
      </c>
      <c r="AE45" s="249"/>
      <c r="AF45" s="249"/>
      <c r="AG45" s="415"/>
      <c r="AH45" s="416"/>
      <c r="AI45" s="416"/>
      <c r="AJ45" s="416"/>
      <c r="AK45" s="416"/>
      <c r="AL45" s="416"/>
      <c r="AM45" s="416"/>
      <c r="AN45" s="416"/>
      <c r="AO45" s="416"/>
      <c r="AP45" s="416"/>
      <c r="AQ45" s="416"/>
      <c r="AR45" s="416"/>
      <c r="AS45" s="416"/>
      <c r="AT45" s="416"/>
      <c r="AU45" s="416"/>
      <c r="AV45" s="416"/>
      <c r="AW45" s="416"/>
      <c r="AX45" s="417"/>
    </row>
    <row r="46" spans="1:50" ht="26.25" customHeight="1" x14ac:dyDescent="0.15">
      <c r="A46" s="379"/>
      <c r="B46" s="380"/>
      <c r="C46" s="418" t="s">
        <v>94</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19" t="s">
        <v>88</v>
      </c>
      <c r="AE46" s="249"/>
      <c r="AF46" s="249"/>
      <c r="AG46" s="415"/>
      <c r="AH46" s="416"/>
      <c r="AI46" s="416"/>
      <c r="AJ46" s="416"/>
      <c r="AK46" s="416"/>
      <c r="AL46" s="416"/>
      <c r="AM46" s="416"/>
      <c r="AN46" s="416"/>
      <c r="AO46" s="416"/>
      <c r="AP46" s="416"/>
      <c r="AQ46" s="416"/>
      <c r="AR46" s="416"/>
      <c r="AS46" s="416"/>
      <c r="AT46" s="416"/>
      <c r="AU46" s="416"/>
      <c r="AV46" s="416"/>
      <c r="AW46" s="416"/>
      <c r="AX46" s="417"/>
    </row>
    <row r="47" spans="1:50" ht="26.25" customHeight="1" x14ac:dyDescent="0.15">
      <c r="A47" s="379"/>
      <c r="B47" s="380"/>
      <c r="C47" s="418" t="s">
        <v>95</v>
      </c>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19" t="s">
        <v>88</v>
      </c>
      <c r="AE47" s="249"/>
      <c r="AF47" s="249"/>
      <c r="AG47" s="415"/>
      <c r="AH47" s="416"/>
      <c r="AI47" s="416"/>
      <c r="AJ47" s="416"/>
      <c r="AK47" s="416"/>
      <c r="AL47" s="416"/>
      <c r="AM47" s="416"/>
      <c r="AN47" s="416"/>
      <c r="AO47" s="416"/>
      <c r="AP47" s="416"/>
      <c r="AQ47" s="416"/>
      <c r="AR47" s="416"/>
      <c r="AS47" s="416"/>
      <c r="AT47" s="416"/>
      <c r="AU47" s="416"/>
      <c r="AV47" s="416"/>
      <c r="AW47" s="416"/>
      <c r="AX47" s="417"/>
    </row>
    <row r="48" spans="1:50" ht="26.25" customHeight="1" x14ac:dyDescent="0.15">
      <c r="A48" s="379"/>
      <c r="B48" s="380"/>
      <c r="C48" s="418" t="s">
        <v>96</v>
      </c>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20"/>
      <c r="AD48" s="419" t="s">
        <v>88</v>
      </c>
      <c r="AE48" s="249"/>
      <c r="AF48" s="249"/>
      <c r="AG48" s="415"/>
      <c r="AH48" s="416"/>
      <c r="AI48" s="416"/>
      <c r="AJ48" s="416"/>
      <c r="AK48" s="416"/>
      <c r="AL48" s="416"/>
      <c r="AM48" s="416"/>
      <c r="AN48" s="416"/>
      <c r="AO48" s="416"/>
      <c r="AP48" s="416"/>
      <c r="AQ48" s="416"/>
      <c r="AR48" s="416"/>
      <c r="AS48" s="416"/>
      <c r="AT48" s="416"/>
      <c r="AU48" s="416"/>
      <c r="AV48" s="416"/>
      <c r="AW48" s="416"/>
      <c r="AX48" s="417"/>
    </row>
    <row r="49" spans="1:50" ht="26.25" customHeight="1" x14ac:dyDescent="0.15">
      <c r="A49" s="379"/>
      <c r="B49" s="380"/>
      <c r="C49" s="421" t="s">
        <v>97</v>
      </c>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422" t="s">
        <v>98</v>
      </c>
      <c r="AE49" s="240"/>
      <c r="AF49" s="240"/>
      <c r="AG49" s="427"/>
      <c r="AH49" s="428"/>
      <c r="AI49" s="428"/>
      <c r="AJ49" s="428"/>
      <c r="AK49" s="428"/>
      <c r="AL49" s="428"/>
      <c r="AM49" s="428"/>
      <c r="AN49" s="428"/>
      <c r="AO49" s="428"/>
      <c r="AP49" s="428"/>
      <c r="AQ49" s="428"/>
      <c r="AR49" s="428"/>
      <c r="AS49" s="428"/>
      <c r="AT49" s="428"/>
      <c r="AU49" s="428"/>
      <c r="AV49" s="428"/>
      <c r="AW49" s="428"/>
      <c r="AX49" s="429"/>
    </row>
    <row r="50" spans="1:50" ht="30" customHeight="1" x14ac:dyDescent="0.15">
      <c r="A50" s="363" t="s">
        <v>99</v>
      </c>
      <c r="B50" s="378"/>
      <c r="C50" s="408" t="s">
        <v>100</v>
      </c>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10"/>
      <c r="AD50" s="411" t="s">
        <v>88</v>
      </c>
      <c r="AE50" s="259"/>
      <c r="AF50" s="259"/>
      <c r="AG50" s="412" t="s">
        <v>101</v>
      </c>
      <c r="AH50" s="413"/>
      <c r="AI50" s="413"/>
      <c r="AJ50" s="413"/>
      <c r="AK50" s="413"/>
      <c r="AL50" s="413"/>
      <c r="AM50" s="413"/>
      <c r="AN50" s="413"/>
      <c r="AO50" s="413"/>
      <c r="AP50" s="413"/>
      <c r="AQ50" s="413"/>
      <c r="AR50" s="413"/>
      <c r="AS50" s="413"/>
      <c r="AT50" s="413"/>
      <c r="AU50" s="413"/>
      <c r="AV50" s="413"/>
      <c r="AW50" s="413"/>
      <c r="AX50" s="414"/>
    </row>
    <row r="51" spans="1:50" ht="26.25" customHeight="1" x14ac:dyDescent="0.15">
      <c r="A51" s="379"/>
      <c r="B51" s="380"/>
      <c r="C51" s="418" t="s">
        <v>102</v>
      </c>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19" t="s">
        <v>88</v>
      </c>
      <c r="AE51" s="249"/>
      <c r="AF51" s="249"/>
      <c r="AG51" s="415"/>
      <c r="AH51" s="416"/>
      <c r="AI51" s="416"/>
      <c r="AJ51" s="416"/>
      <c r="AK51" s="416"/>
      <c r="AL51" s="416"/>
      <c r="AM51" s="416"/>
      <c r="AN51" s="416"/>
      <c r="AO51" s="416"/>
      <c r="AP51" s="416"/>
      <c r="AQ51" s="416"/>
      <c r="AR51" s="416"/>
      <c r="AS51" s="416"/>
      <c r="AT51" s="416"/>
      <c r="AU51" s="416"/>
      <c r="AV51" s="416"/>
      <c r="AW51" s="416"/>
      <c r="AX51" s="417"/>
    </row>
    <row r="52" spans="1:50" ht="26.25" customHeight="1" x14ac:dyDescent="0.15">
      <c r="A52" s="379"/>
      <c r="B52" s="380"/>
      <c r="C52" s="418" t="s">
        <v>103</v>
      </c>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19" t="s">
        <v>88</v>
      </c>
      <c r="AE52" s="249"/>
      <c r="AF52" s="249"/>
      <c r="AG52" s="415"/>
      <c r="AH52" s="416"/>
      <c r="AI52" s="416"/>
      <c r="AJ52" s="416"/>
      <c r="AK52" s="416"/>
      <c r="AL52" s="416"/>
      <c r="AM52" s="416"/>
      <c r="AN52" s="416"/>
      <c r="AO52" s="416"/>
      <c r="AP52" s="416"/>
      <c r="AQ52" s="416"/>
      <c r="AR52" s="416"/>
      <c r="AS52" s="416"/>
      <c r="AT52" s="416"/>
      <c r="AU52" s="416"/>
      <c r="AV52" s="416"/>
      <c r="AW52" s="416"/>
      <c r="AX52" s="417"/>
    </row>
    <row r="53" spans="1:50" ht="33.6" customHeight="1" x14ac:dyDescent="0.15">
      <c r="A53" s="363" t="s">
        <v>104</v>
      </c>
      <c r="B53" s="378"/>
      <c r="C53" s="383" t="s">
        <v>105</v>
      </c>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5"/>
      <c r="AD53" s="386"/>
      <c r="AE53" s="385"/>
      <c r="AF53" s="385"/>
      <c r="AG53" s="387"/>
      <c r="AH53" s="273"/>
      <c r="AI53" s="273"/>
      <c r="AJ53" s="273"/>
      <c r="AK53" s="273"/>
      <c r="AL53" s="273"/>
      <c r="AM53" s="273"/>
      <c r="AN53" s="273"/>
      <c r="AO53" s="273"/>
      <c r="AP53" s="273"/>
      <c r="AQ53" s="273"/>
      <c r="AR53" s="273"/>
      <c r="AS53" s="273"/>
      <c r="AT53" s="273"/>
      <c r="AU53" s="273"/>
      <c r="AV53" s="273"/>
      <c r="AW53" s="273"/>
      <c r="AX53" s="388"/>
    </row>
    <row r="54" spans="1:50" ht="15.75" customHeight="1" x14ac:dyDescent="0.15">
      <c r="A54" s="379"/>
      <c r="B54" s="380"/>
      <c r="C54" s="395" t="s">
        <v>0</v>
      </c>
      <c r="D54" s="396"/>
      <c r="E54" s="396"/>
      <c r="F54" s="396"/>
      <c r="G54" s="397" t="s">
        <v>106</v>
      </c>
      <c r="H54" s="398"/>
      <c r="I54" s="398"/>
      <c r="J54" s="398"/>
      <c r="K54" s="398"/>
      <c r="L54" s="398"/>
      <c r="M54" s="398"/>
      <c r="N54" s="398"/>
      <c r="O54" s="398"/>
      <c r="P54" s="398"/>
      <c r="Q54" s="398"/>
      <c r="R54" s="398"/>
      <c r="S54" s="399"/>
      <c r="T54" s="400" t="s">
        <v>107</v>
      </c>
      <c r="U54" s="401"/>
      <c r="V54" s="401"/>
      <c r="W54" s="401"/>
      <c r="X54" s="401"/>
      <c r="Y54" s="401"/>
      <c r="Z54" s="401"/>
      <c r="AA54" s="401"/>
      <c r="AB54" s="401"/>
      <c r="AC54" s="401"/>
      <c r="AD54" s="401"/>
      <c r="AE54" s="401"/>
      <c r="AF54" s="401"/>
      <c r="AG54" s="389"/>
      <c r="AH54" s="390"/>
      <c r="AI54" s="390"/>
      <c r="AJ54" s="390"/>
      <c r="AK54" s="390"/>
      <c r="AL54" s="390"/>
      <c r="AM54" s="390"/>
      <c r="AN54" s="390"/>
      <c r="AO54" s="390"/>
      <c r="AP54" s="390"/>
      <c r="AQ54" s="390"/>
      <c r="AR54" s="390"/>
      <c r="AS54" s="390"/>
      <c r="AT54" s="390"/>
      <c r="AU54" s="390"/>
      <c r="AV54" s="390"/>
      <c r="AW54" s="390"/>
      <c r="AX54" s="391"/>
    </row>
    <row r="55" spans="1:50" ht="26.25" customHeight="1" x14ac:dyDescent="0.15">
      <c r="A55" s="379"/>
      <c r="B55" s="380"/>
      <c r="C55" s="402"/>
      <c r="D55" s="403"/>
      <c r="E55" s="403"/>
      <c r="F55" s="403"/>
      <c r="G55" s="404"/>
      <c r="H55" s="405"/>
      <c r="I55" s="405"/>
      <c r="J55" s="405"/>
      <c r="K55" s="405"/>
      <c r="L55" s="405"/>
      <c r="M55" s="405"/>
      <c r="N55" s="405"/>
      <c r="O55" s="405"/>
      <c r="P55" s="405"/>
      <c r="Q55" s="405"/>
      <c r="R55" s="405"/>
      <c r="S55" s="406"/>
      <c r="T55" s="407"/>
      <c r="U55" s="405"/>
      <c r="V55" s="405"/>
      <c r="W55" s="405"/>
      <c r="X55" s="405"/>
      <c r="Y55" s="405"/>
      <c r="Z55" s="405"/>
      <c r="AA55" s="405"/>
      <c r="AB55" s="405"/>
      <c r="AC55" s="405"/>
      <c r="AD55" s="405"/>
      <c r="AE55" s="405"/>
      <c r="AF55" s="405"/>
      <c r="AG55" s="389"/>
      <c r="AH55" s="390"/>
      <c r="AI55" s="390"/>
      <c r="AJ55" s="390"/>
      <c r="AK55" s="390"/>
      <c r="AL55" s="390"/>
      <c r="AM55" s="390"/>
      <c r="AN55" s="390"/>
      <c r="AO55" s="390"/>
      <c r="AP55" s="390"/>
      <c r="AQ55" s="390"/>
      <c r="AR55" s="390"/>
      <c r="AS55" s="390"/>
      <c r="AT55" s="390"/>
      <c r="AU55" s="390"/>
      <c r="AV55" s="390"/>
      <c r="AW55" s="390"/>
      <c r="AX55" s="391"/>
    </row>
    <row r="56" spans="1:50" ht="26.25" customHeight="1" x14ac:dyDescent="0.15">
      <c r="A56" s="381"/>
      <c r="B56" s="382"/>
      <c r="C56" s="356"/>
      <c r="D56" s="357"/>
      <c r="E56" s="357"/>
      <c r="F56" s="357"/>
      <c r="G56" s="358"/>
      <c r="H56" s="359"/>
      <c r="I56" s="359"/>
      <c r="J56" s="359"/>
      <c r="K56" s="359"/>
      <c r="L56" s="359"/>
      <c r="M56" s="359"/>
      <c r="N56" s="359"/>
      <c r="O56" s="359"/>
      <c r="P56" s="359"/>
      <c r="Q56" s="359"/>
      <c r="R56" s="359"/>
      <c r="S56" s="360"/>
      <c r="T56" s="361"/>
      <c r="U56" s="362"/>
      <c r="V56" s="362"/>
      <c r="W56" s="362"/>
      <c r="X56" s="362"/>
      <c r="Y56" s="362"/>
      <c r="Z56" s="362"/>
      <c r="AA56" s="362"/>
      <c r="AB56" s="362"/>
      <c r="AC56" s="362"/>
      <c r="AD56" s="362"/>
      <c r="AE56" s="362"/>
      <c r="AF56" s="362"/>
      <c r="AG56" s="392"/>
      <c r="AH56" s="393"/>
      <c r="AI56" s="393"/>
      <c r="AJ56" s="393"/>
      <c r="AK56" s="393"/>
      <c r="AL56" s="393"/>
      <c r="AM56" s="393"/>
      <c r="AN56" s="393"/>
      <c r="AO56" s="393"/>
      <c r="AP56" s="393"/>
      <c r="AQ56" s="393"/>
      <c r="AR56" s="393"/>
      <c r="AS56" s="393"/>
      <c r="AT56" s="393"/>
      <c r="AU56" s="393"/>
      <c r="AV56" s="393"/>
      <c r="AW56" s="393"/>
      <c r="AX56" s="394"/>
    </row>
    <row r="57" spans="1:50" ht="75" customHeight="1" x14ac:dyDescent="0.15">
      <c r="A57" s="363" t="s">
        <v>108</v>
      </c>
      <c r="B57" s="364"/>
      <c r="C57" s="272" t="s">
        <v>109</v>
      </c>
      <c r="D57" s="367"/>
      <c r="E57" s="367"/>
      <c r="F57" s="368"/>
      <c r="G57" s="369" t="s">
        <v>110</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60" customHeight="1" thickBot="1" x14ac:dyDescent="0.2">
      <c r="A58" s="365"/>
      <c r="B58" s="366"/>
      <c r="C58" s="372" t="s">
        <v>111</v>
      </c>
      <c r="D58" s="373"/>
      <c r="E58" s="373"/>
      <c r="F58" s="374"/>
      <c r="G58" s="375" t="s">
        <v>112</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0" ht="21" customHeight="1" x14ac:dyDescent="0.15">
      <c r="A59" s="346" t="s">
        <v>113</v>
      </c>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row>
    <row r="60" spans="1:50" ht="120" customHeight="1" thickBot="1" x14ac:dyDescent="0.2">
      <c r="A60" s="349" t="s">
        <v>114</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row>
    <row r="61" spans="1:50" ht="21" customHeight="1" x14ac:dyDescent="0.15">
      <c r="A61" s="352" t="s">
        <v>115</v>
      </c>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4"/>
    </row>
    <row r="62" spans="1:50" ht="120" customHeight="1" thickBot="1" x14ac:dyDescent="0.2">
      <c r="A62" s="326" t="s">
        <v>116</v>
      </c>
      <c r="B62" s="327"/>
      <c r="C62" s="327"/>
      <c r="D62" s="327"/>
      <c r="E62" s="328"/>
      <c r="F62" s="355" t="s">
        <v>117</v>
      </c>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row>
    <row r="63" spans="1:50" ht="21" customHeight="1" x14ac:dyDescent="0.15">
      <c r="A63" s="352" t="s">
        <v>118</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99.95" customHeight="1" thickBot="1" x14ac:dyDescent="0.2">
      <c r="A64" s="326" t="s">
        <v>116</v>
      </c>
      <c r="B64" s="327"/>
      <c r="C64" s="327"/>
      <c r="D64" s="327"/>
      <c r="E64" s="328"/>
      <c r="F64" s="329" t="s">
        <v>119</v>
      </c>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row>
    <row r="65" spans="1:55" ht="21" customHeight="1" x14ac:dyDescent="0.15">
      <c r="A65" s="331" t="s">
        <v>120</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row>
    <row r="66" spans="1:55" ht="99.95" customHeight="1" thickBot="1" x14ac:dyDescent="0.2">
      <c r="A66" s="334"/>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6"/>
    </row>
    <row r="67" spans="1:55" ht="19.7" customHeight="1" x14ac:dyDescent="0.15">
      <c r="A67" s="337" t="s">
        <v>121</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9"/>
    </row>
    <row r="68" spans="1:55" ht="20.100000000000001" customHeight="1" thickBot="1" x14ac:dyDescent="0.2">
      <c r="A68" s="340"/>
      <c r="B68" s="341"/>
      <c r="C68" s="301" t="s">
        <v>122</v>
      </c>
      <c r="D68" s="231"/>
      <c r="E68" s="231"/>
      <c r="F68" s="231"/>
      <c r="G68" s="231"/>
      <c r="H68" s="231"/>
      <c r="I68" s="231"/>
      <c r="J68" s="342"/>
      <c r="K68" s="343" t="s">
        <v>123</v>
      </c>
      <c r="L68" s="343"/>
      <c r="M68" s="343"/>
      <c r="N68" s="343"/>
      <c r="O68" s="343"/>
      <c r="P68" s="343"/>
      <c r="Q68" s="343"/>
      <c r="R68" s="343"/>
      <c r="S68" s="301" t="s">
        <v>124</v>
      </c>
      <c r="T68" s="231"/>
      <c r="U68" s="231"/>
      <c r="V68" s="231"/>
      <c r="W68" s="231"/>
      <c r="X68" s="231"/>
      <c r="Y68" s="231"/>
      <c r="Z68" s="342"/>
      <c r="AA68" s="344" t="s">
        <v>125</v>
      </c>
      <c r="AB68" s="344"/>
      <c r="AC68" s="344"/>
      <c r="AD68" s="344"/>
      <c r="AE68" s="344"/>
      <c r="AF68" s="344"/>
      <c r="AG68" s="344"/>
      <c r="AH68" s="345"/>
      <c r="AI68" s="301" t="s">
        <v>126</v>
      </c>
      <c r="AJ68" s="302"/>
      <c r="AK68" s="302"/>
      <c r="AL68" s="302"/>
      <c r="AM68" s="302"/>
      <c r="AN68" s="302"/>
      <c r="AO68" s="302"/>
      <c r="AP68" s="303"/>
      <c r="AQ68" s="304" t="s">
        <v>127</v>
      </c>
      <c r="AR68" s="304"/>
      <c r="AS68" s="304"/>
      <c r="AT68" s="304"/>
      <c r="AU68" s="304"/>
      <c r="AV68" s="304"/>
      <c r="AW68" s="304"/>
      <c r="AX68" s="305"/>
    </row>
    <row r="69" spans="1:55"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5" ht="15" customHeight="1" x14ac:dyDescent="0.15">
      <c r="A70" s="306" t="s">
        <v>128</v>
      </c>
      <c r="B70" s="307"/>
      <c r="C70" s="307"/>
      <c r="D70" s="307"/>
      <c r="E70" s="307"/>
      <c r="F70" s="308"/>
      <c r="G70" s="10" t="s">
        <v>129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5" ht="38.65" customHeight="1" x14ac:dyDescent="0.15">
      <c r="A71" s="131"/>
      <c r="B71" s="132"/>
      <c r="C71" s="132"/>
      <c r="D71" s="132"/>
      <c r="E71" s="132"/>
      <c r="F71" s="13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5" ht="41.25" customHeight="1" x14ac:dyDescent="0.15">
      <c r="A72" s="131"/>
      <c r="B72" s="132"/>
      <c r="C72" s="132"/>
      <c r="D72" s="132"/>
      <c r="E72" s="132"/>
      <c r="F72" s="13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5" ht="52.35" customHeight="1" x14ac:dyDescent="0.15">
      <c r="A73" s="131"/>
      <c r="B73" s="132"/>
      <c r="C73" s="132"/>
      <c r="D73" s="132"/>
      <c r="E73" s="132"/>
      <c r="F73" s="13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5" ht="52.35" customHeight="1" x14ac:dyDescent="0.15">
      <c r="A74" s="131"/>
      <c r="B74" s="132"/>
      <c r="C74" s="132"/>
      <c r="D74" s="132"/>
      <c r="E74" s="132"/>
      <c r="F74" s="13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c r="AY74" s="14"/>
      <c r="AZ74" s="14"/>
      <c r="BA74" s="14"/>
      <c r="BB74" s="14"/>
      <c r="BC74" s="14"/>
    </row>
    <row r="75" spans="1:55" ht="41.25" customHeight="1" x14ac:dyDescent="0.15">
      <c r="A75" s="131"/>
      <c r="B75" s="132"/>
      <c r="C75" s="132"/>
      <c r="D75" s="132"/>
      <c r="E75" s="132"/>
      <c r="F75" s="13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c r="AY75" s="14"/>
      <c r="AZ75" s="14"/>
      <c r="BA75" s="14"/>
      <c r="BB75" s="14"/>
      <c r="BC75" s="14"/>
    </row>
    <row r="76" spans="1:55" ht="52.5" customHeight="1" x14ac:dyDescent="0.15">
      <c r="A76" s="131"/>
      <c r="B76" s="132"/>
      <c r="C76" s="132"/>
      <c r="D76" s="132"/>
      <c r="E76" s="132"/>
      <c r="F76" s="13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c r="AY76" s="14"/>
      <c r="AZ76" s="14"/>
      <c r="BA76" s="14"/>
      <c r="BB76" s="14"/>
      <c r="BC76" s="14"/>
    </row>
    <row r="77" spans="1:55" ht="52.5" customHeight="1" x14ac:dyDescent="0.15">
      <c r="A77" s="131"/>
      <c r="B77" s="132"/>
      <c r="C77" s="132"/>
      <c r="D77" s="132"/>
      <c r="E77" s="132"/>
      <c r="F77" s="13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c r="AY77" s="14"/>
      <c r="AZ77" s="14"/>
      <c r="BA77" s="14"/>
      <c r="BB77" s="14"/>
      <c r="BC77" s="14"/>
    </row>
    <row r="78" spans="1:55" ht="52.5" customHeight="1" x14ac:dyDescent="0.15">
      <c r="A78" s="131"/>
      <c r="B78" s="132"/>
      <c r="C78" s="132"/>
      <c r="D78" s="132"/>
      <c r="E78" s="132"/>
      <c r="F78" s="13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5" ht="52.5" customHeight="1" x14ac:dyDescent="0.15">
      <c r="A79" s="131"/>
      <c r="B79" s="132"/>
      <c r="C79" s="132"/>
      <c r="D79" s="132"/>
      <c r="E79" s="132"/>
      <c r="F79" s="13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5" ht="52.5" customHeight="1" x14ac:dyDescent="0.15">
      <c r="A80" s="131"/>
      <c r="B80" s="132"/>
      <c r="C80" s="132"/>
      <c r="D80" s="132"/>
      <c r="E80" s="132"/>
      <c r="F80" s="13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31"/>
      <c r="B81" s="132"/>
      <c r="C81" s="132"/>
      <c r="D81" s="132"/>
      <c r="E81" s="132"/>
      <c r="F81" s="13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6"/>
      <c r="AP81" s="14"/>
      <c r="AQ81" s="14"/>
      <c r="AR81" s="14"/>
      <c r="AS81" s="14"/>
      <c r="AT81" s="14"/>
      <c r="AU81" s="14"/>
      <c r="AV81" s="14"/>
      <c r="AW81" s="14"/>
      <c r="AX81" s="15"/>
    </row>
    <row r="82" spans="1:50" ht="52.5" customHeight="1" x14ac:dyDescent="0.15">
      <c r="A82" s="131"/>
      <c r="B82" s="132"/>
      <c r="C82" s="132"/>
      <c r="D82" s="132"/>
      <c r="E82" s="132"/>
      <c r="F82" s="13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6"/>
      <c r="AP82" s="14"/>
      <c r="AQ82" s="14"/>
      <c r="AR82" s="14"/>
      <c r="AS82" s="14"/>
      <c r="AT82" s="14"/>
      <c r="AU82" s="14"/>
      <c r="AV82" s="14"/>
      <c r="AW82" s="14"/>
      <c r="AX82" s="15"/>
    </row>
    <row r="83" spans="1:50" ht="52.5" customHeight="1" x14ac:dyDescent="0.15">
      <c r="A83" s="131"/>
      <c r="B83" s="132"/>
      <c r="C83" s="132"/>
      <c r="D83" s="132"/>
      <c r="E83" s="132"/>
      <c r="F83" s="13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31"/>
      <c r="B84" s="132"/>
      <c r="C84" s="132"/>
      <c r="D84" s="132"/>
      <c r="E84" s="132"/>
      <c r="F84" s="13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6"/>
      <c r="AM84" s="14"/>
      <c r="AN84" s="14"/>
      <c r="AO84" s="14"/>
      <c r="AP84" s="14"/>
      <c r="AQ84" s="14"/>
      <c r="AR84" s="14"/>
      <c r="AS84" s="14"/>
      <c r="AT84" s="14"/>
      <c r="AU84" s="14"/>
      <c r="AV84" s="14"/>
      <c r="AW84" s="14"/>
      <c r="AX84" s="15"/>
    </row>
    <row r="85" spans="1:50" ht="52.5" customHeight="1" x14ac:dyDescent="0.15">
      <c r="A85" s="131"/>
      <c r="B85" s="132"/>
      <c r="C85" s="132"/>
      <c r="D85" s="132"/>
      <c r="E85" s="132"/>
      <c r="F85" s="13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31"/>
      <c r="B86" s="132"/>
      <c r="C86" s="132"/>
      <c r="D86" s="132"/>
      <c r="E86" s="132"/>
      <c r="F86" s="13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31"/>
      <c r="B87" s="132"/>
      <c r="C87" s="132"/>
      <c r="D87" s="132"/>
      <c r="E87" s="132"/>
      <c r="F87" s="13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31"/>
      <c r="B88" s="132"/>
      <c r="C88" s="132"/>
      <c r="D88" s="132"/>
      <c r="E88" s="132"/>
      <c r="F88" s="13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6"/>
      <c r="AP88" s="14"/>
      <c r="AQ88" s="14"/>
      <c r="AR88" s="14"/>
      <c r="AS88" s="14"/>
      <c r="AT88" s="14"/>
      <c r="AU88" s="14"/>
      <c r="AV88" s="14"/>
      <c r="AW88" s="14"/>
      <c r="AX88" s="15"/>
    </row>
    <row r="89" spans="1:50" ht="52.5" customHeight="1" x14ac:dyDescent="0.15">
      <c r="A89" s="131"/>
      <c r="B89" s="132"/>
      <c r="C89" s="132"/>
      <c r="D89" s="132"/>
      <c r="E89" s="132"/>
      <c r="F89" s="13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6"/>
      <c r="AH89" s="14"/>
      <c r="AI89" s="14"/>
      <c r="AJ89" s="14"/>
      <c r="AK89" s="14"/>
      <c r="AL89" s="14"/>
      <c r="AM89" s="14"/>
      <c r="AN89" s="14"/>
      <c r="AO89" s="14"/>
      <c r="AP89" s="14"/>
      <c r="AQ89" s="14"/>
      <c r="AR89" s="14"/>
      <c r="AS89" s="14"/>
      <c r="AT89" s="14"/>
      <c r="AU89" s="14"/>
      <c r="AV89" s="14"/>
      <c r="AW89" s="14"/>
      <c r="AX89" s="15"/>
    </row>
    <row r="90" spans="1:50" ht="52.5" customHeight="1" x14ac:dyDescent="0.15">
      <c r="A90" s="131"/>
      <c r="B90" s="132"/>
      <c r="C90" s="132"/>
      <c r="D90" s="132"/>
      <c r="E90" s="132"/>
      <c r="F90" s="13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6"/>
      <c r="AH90" s="14"/>
      <c r="AI90" s="16"/>
      <c r="AJ90" s="14"/>
      <c r="AK90" s="14"/>
      <c r="AL90" s="14"/>
      <c r="AM90" s="14"/>
      <c r="AN90" s="14"/>
      <c r="AO90" s="14"/>
      <c r="AP90" s="14"/>
      <c r="AQ90" s="14"/>
      <c r="AR90" s="14"/>
      <c r="AS90" s="14"/>
      <c r="AT90" s="14"/>
      <c r="AU90" s="14"/>
      <c r="AV90" s="14"/>
      <c r="AW90" s="14"/>
      <c r="AX90" s="15"/>
    </row>
    <row r="91" spans="1:50" ht="52.5" customHeight="1" x14ac:dyDescent="0.15">
      <c r="A91" s="131"/>
      <c r="B91" s="132"/>
      <c r="C91" s="132"/>
      <c r="D91" s="132"/>
      <c r="E91" s="132"/>
      <c r="F91" s="13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31"/>
      <c r="B92" s="132"/>
      <c r="C92" s="132"/>
      <c r="D92" s="132"/>
      <c r="E92" s="132"/>
      <c r="F92" s="13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09"/>
      <c r="B93" s="310"/>
      <c r="C93" s="310"/>
      <c r="D93" s="310"/>
      <c r="E93" s="310"/>
      <c r="F93" s="311"/>
      <c r="G93" s="17" t="s">
        <v>130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12" t="s">
        <v>131</v>
      </c>
      <c r="B96" s="313"/>
      <c r="C96" s="313"/>
      <c r="D96" s="313"/>
      <c r="E96" s="313"/>
      <c r="F96" s="314"/>
      <c r="G96" s="321" t="s">
        <v>132</v>
      </c>
      <c r="H96" s="322"/>
      <c r="I96" s="322"/>
      <c r="J96" s="322"/>
      <c r="K96" s="322"/>
      <c r="L96" s="322"/>
      <c r="M96" s="322"/>
      <c r="N96" s="322"/>
      <c r="O96" s="322"/>
      <c r="P96" s="322"/>
      <c r="Q96" s="322"/>
      <c r="R96" s="322"/>
      <c r="S96" s="322"/>
      <c r="T96" s="322"/>
      <c r="U96" s="322"/>
      <c r="V96" s="322"/>
      <c r="W96" s="322"/>
      <c r="X96" s="322"/>
      <c r="Y96" s="322"/>
      <c r="Z96" s="322"/>
      <c r="AA96" s="322"/>
      <c r="AB96" s="323"/>
      <c r="AC96" s="321" t="s">
        <v>133</v>
      </c>
      <c r="AD96" s="322"/>
      <c r="AE96" s="322"/>
      <c r="AF96" s="322"/>
      <c r="AG96" s="322"/>
      <c r="AH96" s="322"/>
      <c r="AI96" s="322"/>
      <c r="AJ96" s="322"/>
      <c r="AK96" s="322"/>
      <c r="AL96" s="322"/>
      <c r="AM96" s="322"/>
      <c r="AN96" s="322"/>
      <c r="AO96" s="322"/>
      <c r="AP96" s="322"/>
      <c r="AQ96" s="322"/>
      <c r="AR96" s="322"/>
      <c r="AS96" s="322"/>
      <c r="AT96" s="322"/>
      <c r="AU96" s="322"/>
      <c r="AV96" s="322"/>
      <c r="AW96" s="322"/>
      <c r="AX96" s="324"/>
    </row>
    <row r="97" spans="1:50" ht="24.75" customHeight="1" x14ac:dyDescent="0.15">
      <c r="A97" s="315"/>
      <c r="B97" s="316"/>
      <c r="C97" s="316"/>
      <c r="D97" s="316"/>
      <c r="E97" s="316"/>
      <c r="F97" s="317"/>
      <c r="G97" s="325" t="s">
        <v>72</v>
      </c>
      <c r="H97" s="216"/>
      <c r="I97" s="216"/>
      <c r="J97" s="216"/>
      <c r="K97" s="217"/>
      <c r="L97" s="63" t="s">
        <v>134</v>
      </c>
      <c r="M97" s="216"/>
      <c r="N97" s="216"/>
      <c r="O97" s="216"/>
      <c r="P97" s="216"/>
      <c r="Q97" s="216"/>
      <c r="R97" s="216"/>
      <c r="S97" s="216"/>
      <c r="T97" s="216"/>
      <c r="U97" s="216"/>
      <c r="V97" s="216"/>
      <c r="W97" s="216"/>
      <c r="X97" s="217"/>
      <c r="Y97" s="274" t="s">
        <v>135</v>
      </c>
      <c r="Z97" s="200"/>
      <c r="AA97" s="200"/>
      <c r="AB97" s="275"/>
      <c r="AC97" s="272" t="s">
        <v>72</v>
      </c>
      <c r="AD97" s="273"/>
      <c r="AE97" s="273"/>
      <c r="AF97" s="273"/>
      <c r="AG97" s="273"/>
      <c r="AH97" s="63" t="s">
        <v>134</v>
      </c>
      <c r="AI97" s="216"/>
      <c r="AJ97" s="216"/>
      <c r="AK97" s="216"/>
      <c r="AL97" s="216"/>
      <c r="AM97" s="216"/>
      <c r="AN97" s="216"/>
      <c r="AO97" s="216"/>
      <c r="AP97" s="216"/>
      <c r="AQ97" s="216"/>
      <c r="AR97" s="216"/>
      <c r="AS97" s="216"/>
      <c r="AT97" s="217"/>
      <c r="AU97" s="274" t="s">
        <v>135</v>
      </c>
      <c r="AV97" s="200"/>
      <c r="AW97" s="200"/>
      <c r="AX97" s="201"/>
    </row>
    <row r="98" spans="1:50" ht="24.75" customHeight="1" x14ac:dyDescent="0.15">
      <c r="A98" s="315"/>
      <c r="B98" s="316"/>
      <c r="C98" s="316"/>
      <c r="D98" s="316"/>
      <c r="E98" s="316"/>
      <c r="F98" s="317"/>
      <c r="G98" s="298" t="s">
        <v>136</v>
      </c>
      <c r="H98" s="299"/>
      <c r="I98" s="299"/>
      <c r="J98" s="299"/>
      <c r="K98" s="300"/>
      <c r="L98" s="261" t="s">
        <v>137</v>
      </c>
      <c r="M98" s="262"/>
      <c r="N98" s="262"/>
      <c r="O98" s="262"/>
      <c r="P98" s="262"/>
      <c r="Q98" s="262"/>
      <c r="R98" s="262"/>
      <c r="S98" s="262"/>
      <c r="T98" s="262"/>
      <c r="U98" s="262"/>
      <c r="V98" s="262"/>
      <c r="W98" s="262"/>
      <c r="X98" s="263"/>
      <c r="Y98" s="264">
        <v>97</v>
      </c>
      <c r="Z98" s="265"/>
      <c r="AA98" s="265"/>
      <c r="AB98" s="266"/>
      <c r="AC98" s="258" t="s">
        <v>138</v>
      </c>
      <c r="AD98" s="259"/>
      <c r="AE98" s="259"/>
      <c r="AF98" s="259"/>
      <c r="AG98" s="260"/>
      <c r="AH98" s="261" t="s">
        <v>139</v>
      </c>
      <c r="AI98" s="262"/>
      <c r="AJ98" s="262"/>
      <c r="AK98" s="262"/>
      <c r="AL98" s="262"/>
      <c r="AM98" s="262"/>
      <c r="AN98" s="262"/>
      <c r="AO98" s="262"/>
      <c r="AP98" s="262"/>
      <c r="AQ98" s="262"/>
      <c r="AR98" s="262"/>
      <c r="AS98" s="262"/>
      <c r="AT98" s="263"/>
      <c r="AU98" s="291">
        <v>0.9</v>
      </c>
      <c r="AV98" s="292"/>
      <c r="AW98" s="292"/>
      <c r="AX98" s="294"/>
    </row>
    <row r="99" spans="1:50" ht="24.75" customHeight="1" x14ac:dyDescent="0.15">
      <c r="A99" s="315"/>
      <c r="B99" s="316"/>
      <c r="C99" s="316"/>
      <c r="D99" s="316"/>
      <c r="E99" s="316"/>
      <c r="F99" s="317"/>
      <c r="G99" s="248" t="s">
        <v>140</v>
      </c>
      <c r="H99" s="249"/>
      <c r="I99" s="249"/>
      <c r="J99" s="249"/>
      <c r="K99" s="250"/>
      <c r="L99" s="251" t="s">
        <v>141</v>
      </c>
      <c r="M99" s="252"/>
      <c r="N99" s="252"/>
      <c r="O99" s="252"/>
      <c r="P99" s="252"/>
      <c r="Q99" s="252"/>
      <c r="R99" s="252"/>
      <c r="S99" s="252"/>
      <c r="T99" s="252"/>
      <c r="U99" s="252"/>
      <c r="V99" s="252"/>
      <c r="W99" s="252"/>
      <c r="X99" s="253"/>
      <c r="Y99" s="254">
        <v>27</v>
      </c>
      <c r="Z99" s="255"/>
      <c r="AA99" s="255"/>
      <c r="AB99" s="257"/>
      <c r="AC99" s="248"/>
      <c r="AD99" s="249"/>
      <c r="AE99" s="249"/>
      <c r="AF99" s="249"/>
      <c r="AG99" s="250"/>
      <c r="AH99" s="251"/>
      <c r="AI99" s="252"/>
      <c r="AJ99" s="252"/>
      <c r="AK99" s="252"/>
      <c r="AL99" s="252"/>
      <c r="AM99" s="252"/>
      <c r="AN99" s="252"/>
      <c r="AO99" s="252"/>
      <c r="AP99" s="252"/>
      <c r="AQ99" s="252"/>
      <c r="AR99" s="252"/>
      <c r="AS99" s="252"/>
      <c r="AT99" s="253"/>
      <c r="AU99" s="254"/>
      <c r="AV99" s="255"/>
      <c r="AW99" s="255"/>
      <c r="AX99" s="256"/>
    </row>
    <row r="100" spans="1:50" ht="24.75" customHeight="1" x14ac:dyDescent="0.15">
      <c r="A100" s="315"/>
      <c r="B100" s="316"/>
      <c r="C100" s="316"/>
      <c r="D100" s="316"/>
      <c r="E100" s="316"/>
      <c r="F100" s="317"/>
      <c r="G100" s="248" t="s">
        <v>140</v>
      </c>
      <c r="H100" s="249"/>
      <c r="I100" s="249"/>
      <c r="J100" s="249"/>
      <c r="K100" s="250"/>
      <c r="L100" s="251" t="s">
        <v>142</v>
      </c>
      <c r="M100" s="252"/>
      <c r="N100" s="252"/>
      <c r="O100" s="252"/>
      <c r="P100" s="252"/>
      <c r="Q100" s="252"/>
      <c r="R100" s="252"/>
      <c r="S100" s="252"/>
      <c r="T100" s="252"/>
      <c r="U100" s="252"/>
      <c r="V100" s="252"/>
      <c r="W100" s="252"/>
      <c r="X100" s="253"/>
      <c r="Y100" s="254">
        <v>15</v>
      </c>
      <c r="Z100" s="255"/>
      <c r="AA100" s="255"/>
      <c r="AB100" s="257"/>
      <c r="AC100" s="248"/>
      <c r="AD100" s="249"/>
      <c r="AE100" s="249"/>
      <c r="AF100" s="249"/>
      <c r="AG100" s="250"/>
      <c r="AH100" s="251"/>
      <c r="AI100" s="252"/>
      <c r="AJ100" s="252"/>
      <c r="AK100" s="252"/>
      <c r="AL100" s="252"/>
      <c r="AM100" s="252"/>
      <c r="AN100" s="252"/>
      <c r="AO100" s="252"/>
      <c r="AP100" s="252"/>
      <c r="AQ100" s="252"/>
      <c r="AR100" s="252"/>
      <c r="AS100" s="252"/>
      <c r="AT100" s="253"/>
      <c r="AU100" s="254"/>
      <c r="AV100" s="255"/>
      <c r="AW100" s="255"/>
      <c r="AX100" s="256"/>
    </row>
    <row r="101" spans="1:50" ht="24.75" customHeight="1" x14ac:dyDescent="0.15">
      <c r="A101" s="315"/>
      <c r="B101" s="316"/>
      <c r="C101" s="316"/>
      <c r="D101" s="316"/>
      <c r="E101" s="316"/>
      <c r="F101" s="317"/>
      <c r="G101" s="248" t="s">
        <v>143</v>
      </c>
      <c r="H101" s="249"/>
      <c r="I101" s="249"/>
      <c r="J101" s="249"/>
      <c r="K101" s="250"/>
      <c r="L101" s="251" t="s">
        <v>144</v>
      </c>
      <c r="M101" s="252"/>
      <c r="N101" s="252"/>
      <c r="O101" s="252"/>
      <c r="P101" s="252"/>
      <c r="Q101" s="252"/>
      <c r="R101" s="252"/>
      <c r="S101" s="252"/>
      <c r="T101" s="252"/>
      <c r="U101" s="252"/>
      <c r="V101" s="252"/>
      <c r="W101" s="252"/>
      <c r="X101" s="253"/>
      <c r="Y101" s="254">
        <v>13</v>
      </c>
      <c r="Z101" s="255"/>
      <c r="AA101" s="255"/>
      <c r="AB101" s="257"/>
      <c r="AC101" s="248"/>
      <c r="AD101" s="249"/>
      <c r="AE101" s="249"/>
      <c r="AF101" s="249"/>
      <c r="AG101" s="250"/>
      <c r="AH101" s="251"/>
      <c r="AI101" s="252"/>
      <c r="AJ101" s="252"/>
      <c r="AK101" s="252"/>
      <c r="AL101" s="252"/>
      <c r="AM101" s="252"/>
      <c r="AN101" s="252"/>
      <c r="AO101" s="252"/>
      <c r="AP101" s="252"/>
      <c r="AQ101" s="252"/>
      <c r="AR101" s="252"/>
      <c r="AS101" s="252"/>
      <c r="AT101" s="253"/>
      <c r="AU101" s="254"/>
      <c r="AV101" s="255"/>
      <c r="AW101" s="255"/>
      <c r="AX101" s="256"/>
    </row>
    <row r="102" spans="1:50" ht="24.75" customHeight="1" x14ac:dyDescent="0.15">
      <c r="A102" s="315"/>
      <c r="B102" s="316"/>
      <c r="C102" s="316"/>
      <c r="D102" s="316"/>
      <c r="E102" s="316"/>
      <c r="F102" s="317"/>
      <c r="G102" s="248" t="s">
        <v>145</v>
      </c>
      <c r="H102" s="249"/>
      <c r="I102" s="249"/>
      <c r="J102" s="249"/>
      <c r="K102" s="250"/>
      <c r="L102" s="251" t="s">
        <v>146</v>
      </c>
      <c r="M102" s="252"/>
      <c r="N102" s="252"/>
      <c r="O102" s="252"/>
      <c r="P102" s="252"/>
      <c r="Q102" s="252"/>
      <c r="R102" s="252"/>
      <c r="S102" s="252"/>
      <c r="T102" s="252"/>
      <c r="U102" s="252"/>
      <c r="V102" s="252"/>
      <c r="W102" s="252"/>
      <c r="X102" s="253"/>
      <c r="Y102" s="254">
        <v>3</v>
      </c>
      <c r="Z102" s="255"/>
      <c r="AA102" s="255"/>
      <c r="AB102" s="255"/>
      <c r="AC102" s="248"/>
      <c r="AD102" s="249"/>
      <c r="AE102" s="249"/>
      <c r="AF102" s="249"/>
      <c r="AG102" s="250"/>
      <c r="AH102" s="251"/>
      <c r="AI102" s="252"/>
      <c r="AJ102" s="252"/>
      <c r="AK102" s="252"/>
      <c r="AL102" s="252"/>
      <c r="AM102" s="252"/>
      <c r="AN102" s="252"/>
      <c r="AO102" s="252"/>
      <c r="AP102" s="252"/>
      <c r="AQ102" s="252"/>
      <c r="AR102" s="252"/>
      <c r="AS102" s="252"/>
      <c r="AT102" s="253"/>
      <c r="AU102" s="254"/>
      <c r="AV102" s="255"/>
      <c r="AW102" s="255"/>
      <c r="AX102" s="256"/>
    </row>
    <row r="103" spans="1:50" ht="24.75" customHeight="1" x14ac:dyDescent="0.15">
      <c r="A103" s="315"/>
      <c r="B103" s="316"/>
      <c r="C103" s="316"/>
      <c r="D103" s="316"/>
      <c r="E103" s="316"/>
      <c r="F103" s="317"/>
      <c r="G103" s="248" t="s">
        <v>145</v>
      </c>
      <c r="H103" s="249"/>
      <c r="I103" s="249"/>
      <c r="J103" s="249"/>
      <c r="K103" s="250"/>
      <c r="L103" s="251" t="s">
        <v>147</v>
      </c>
      <c r="M103" s="252"/>
      <c r="N103" s="252"/>
      <c r="O103" s="252"/>
      <c r="P103" s="252"/>
      <c r="Q103" s="252"/>
      <c r="R103" s="252"/>
      <c r="S103" s="252"/>
      <c r="T103" s="252"/>
      <c r="U103" s="252"/>
      <c r="V103" s="252"/>
      <c r="W103" s="252"/>
      <c r="X103" s="253"/>
      <c r="Y103" s="254">
        <v>2</v>
      </c>
      <c r="Z103" s="255"/>
      <c r="AA103" s="255"/>
      <c r="AB103" s="255"/>
      <c r="AC103" s="248"/>
      <c r="AD103" s="249"/>
      <c r="AE103" s="249"/>
      <c r="AF103" s="249"/>
      <c r="AG103" s="250"/>
      <c r="AH103" s="251"/>
      <c r="AI103" s="252"/>
      <c r="AJ103" s="252"/>
      <c r="AK103" s="252"/>
      <c r="AL103" s="252"/>
      <c r="AM103" s="252"/>
      <c r="AN103" s="252"/>
      <c r="AO103" s="252"/>
      <c r="AP103" s="252"/>
      <c r="AQ103" s="252"/>
      <c r="AR103" s="252"/>
      <c r="AS103" s="252"/>
      <c r="AT103" s="253"/>
      <c r="AU103" s="254"/>
      <c r="AV103" s="255"/>
      <c r="AW103" s="255"/>
      <c r="AX103" s="256"/>
    </row>
    <row r="104" spans="1:50" ht="24.75" customHeight="1" x14ac:dyDescent="0.15">
      <c r="A104" s="315"/>
      <c r="B104" s="316"/>
      <c r="C104" s="316"/>
      <c r="D104" s="316"/>
      <c r="E104" s="316"/>
      <c r="F104" s="317"/>
      <c r="G104" s="248" t="s">
        <v>148</v>
      </c>
      <c r="H104" s="249"/>
      <c r="I104" s="249"/>
      <c r="J104" s="249"/>
      <c r="K104" s="250"/>
      <c r="L104" s="251" t="s">
        <v>149</v>
      </c>
      <c r="M104" s="252"/>
      <c r="N104" s="252"/>
      <c r="O104" s="252"/>
      <c r="P104" s="252"/>
      <c r="Q104" s="252"/>
      <c r="R104" s="252"/>
      <c r="S104" s="252"/>
      <c r="T104" s="252"/>
      <c r="U104" s="252"/>
      <c r="V104" s="252"/>
      <c r="W104" s="252"/>
      <c r="X104" s="253"/>
      <c r="Y104" s="254">
        <v>1</v>
      </c>
      <c r="Z104" s="255"/>
      <c r="AA104" s="255"/>
      <c r="AB104" s="255"/>
      <c r="AC104" s="248"/>
      <c r="AD104" s="249"/>
      <c r="AE104" s="249"/>
      <c r="AF104" s="249"/>
      <c r="AG104" s="250"/>
      <c r="AH104" s="251"/>
      <c r="AI104" s="252"/>
      <c r="AJ104" s="252"/>
      <c r="AK104" s="252"/>
      <c r="AL104" s="252"/>
      <c r="AM104" s="252"/>
      <c r="AN104" s="252"/>
      <c r="AO104" s="252"/>
      <c r="AP104" s="252"/>
      <c r="AQ104" s="252"/>
      <c r="AR104" s="252"/>
      <c r="AS104" s="252"/>
      <c r="AT104" s="253"/>
      <c r="AU104" s="254"/>
      <c r="AV104" s="255"/>
      <c r="AW104" s="255"/>
      <c r="AX104" s="256"/>
    </row>
    <row r="105" spans="1:50" ht="24.75" customHeight="1" x14ac:dyDescent="0.15">
      <c r="A105" s="315"/>
      <c r="B105" s="316"/>
      <c r="C105" s="316"/>
      <c r="D105" s="316"/>
      <c r="E105" s="316"/>
      <c r="F105" s="317"/>
      <c r="G105" s="239" t="s">
        <v>150</v>
      </c>
      <c r="H105" s="240"/>
      <c r="I105" s="240"/>
      <c r="J105" s="240"/>
      <c r="K105" s="241"/>
      <c r="L105" s="242" t="s">
        <v>150</v>
      </c>
      <c r="M105" s="243"/>
      <c r="N105" s="243"/>
      <c r="O105" s="243"/>
      <c r="P105" s="243"/>
      <c r="Q105" s="243"/>
      <c r="R105" s="243"/>
      <c r="S105" s="243"/>
      <c r="T105" s="243"/>
      <c r="U105" s="243"/>
      <c r="V105" s="243"/>
      <c r="W105" s="243"/>
      <c r="X105" s="244"/>
      <c r="Y105" s="245">
        <v>6</v>
      </c>
      <c r="Z105" s="246"/>
      <c r="AA105" s="246"/>
      <c r="AB105" s="246"/>
      <c r="AC105" s="239"/>
      <c r="AD105" s="240"/>
      <c r="AE105" s="240"/>
      <c r="AF105" s="240"/>
      <c r="AG105" s="241"/>
      <c r="AH105" s="242"/>
      <c r="AI105" s="243"/>
      <c r="AJ105" s="243"/>
      <c r="AK105" s="243"/>
      <c r="AL105" s="243"/>
      <c r="AM105" s="243"/>
      <c r="AN105" s="243"/>
      <c r="AO105" s="243"/>
      <c r="AP105" s="243"/>
      <c r="AQ105" s="243"/>
      <c r="AR105" s="243"/>
      <c r="AS105" s="243"/>
      <c r="AT105" s="244"/>
      <c r="AU105" s="245"/>
      <c r="AV105" s="246"/>
      <c r="AW105" s="246"/>
      <c r="AX105" s="247"/>
    </row>
    <row r="106" spans="1:50" ht="24.75" customHeight="1" x14ac:dyDescent="0.15">
      <c r="A106" s="315"/>
      <c r="B106" s="316"/>
      <c r="C106" s="316"/>
      <c r="D106" s="316"/>
      <c r="E106" s="316"/>
      <c r="F106" s="317"/>
      <c r="G106" s="276" t="s">
        <v>41</v>
      </c>
      <c r="H106" s="216"/>
      <c r="I106" s="216"/>
      <c r="J106" s="216"/>
      <c r="K106" s="216"/>
      <c r="L106" s="277"/>
      <c r="M106" s="278"/>
      <c r="N106" s="278"/>
      <c r="O106" s="278"/>
      <c r="P106" s="278"/>
      <c r="Q106" s="278"/>
      <c r="R106" s="278"/>
      <c r="S106" s="278"/>
      <c r="T106" s="278"/>
      <c r="U106" s="278"/>
      <c r="V106" s="278"/>
      <c r="W106" s="278"/>
      <c r="X106" s="279"/>
      <c r="Y106" s="280">
        <v>165</v>
      </c>
      <c r="Z106" s="281"/>
      <c r="AA106" s="281"/>
      <c r="AB106" s="282"/>
      <c r="AC106" s="276" t="s">
        <v>41</v>
      </c>
      <c r="AD106" s="216"/>
      <c r="AE106" s="216"/>
      <c r="AF106" s="216"/>
      <c r="AG106" s="216"/>
      <c r="AH106" s="277"/>
      <c r="AI106" s="278"/>
      <c r="AJ106" s="278"/>
      <c r="AK106" s="278"/>
      <c r="AL106" s="278"/>
      <c r="AM106" s="278"/>
      <c r="AN106" s="278"/>
      <c r="AO106" s="278"/>
      <c r="AP106" s="278"/>
      <c r="AQ106" s="278"/>
      <c r="AR106" s="278"/>
      <c r="AS106" s="278"/>
      <c r="AT106" s="279"/>
      <c r="AU106" s="280">
        <f>SUM(AU98:AX105)</f>
        <v>0.9</v>
      </c>
      <c r="AV106" s="281"/>
      <c r="AW106" s="281"/>
      <c r="AX106" s="290"/>
    </row>
    <row r="107" spans="1:50" ht="30" customHeight="1" x14ac:dyDescent="0.15">
      <c r="A107" s="315"/>
      <c r="B107" s="316"/>
      <c r="C107" s="316"/>
      <c r="D107" s="316"/>
      <c r="E107" s="316"/>
      <c r="F107" s="317"/>
      <c r="G107" s="268" t="s">
        <v>151</v>
      </c>
      <c r="H107" s="295"/>
      <c r="I107" s="295"/>
      <c r="J107" s="295"/>
      <c r="K107" s="295"/>
      <c r="L107" s="295"/>
      <c r="M107" s="295"/>
      <c r="N107" s="295"/>
      <c r="O107" s="295"/>
      <c r="P107" s="295"/>
      <c r="Q107" s="295"/>
      <c r="R107" s="295"/>
      <c r="S107" s="295"/>
      <c r="T107" s="295"/>
      <c r="U107" s="295"/>
      <c r="V107" s="295"/>
      <c r="W107" s="295"/>
      <c r="X107" s="295"/>
      <c r="Y107" s="295"/>
      <c r="Z107" s="295"/>
      <c r="AA107" s="295"/>
      <c r="AB107" s="296"/>
      <c r="AC107" s="268" t="s">
        <v>152</v>
      </c>
      <c r="AD107" s="295"/>
      <c r="AE107" s="295"/>
      <c r="AF107" s="295"/>
      <c r="AG107" s="295"/>
      <c r="AH107" s="295"/>
      <c r="AI107" s="295"/>
      <c r="AJ107" s="295"/>
      <c r="AK107" s="295"/>
      <c r="AL107" s="295"/>
      <c r="AM107" s="295"/>
      <c r="AN107" s="295"/>
      <c r="AO107" s="295"/>
      <c r="AP107" s="295"/>
      <c r="AQ107" s="295"/>
      <c r="AR107" s="295"/>
      <c r="AS107" s="295"/>
      <c r="AT107" s="295"/>
      <c r="AU107" s="295"/>
      <c r="AV107" s="295"/>
      <c r="AW107" s="295"/>
      <c r="AX107" s="297"/>
    </row>
    <row r="108" spans="1:50" ht="25.5" customHeight="1" x14ac:dyDescent="0.15">
      <c r="A108" s="315"/>
      <c r="B108" s="316"/>
      <c r="C108" s="316"/>
      <c r="D108" s="316"/>
      <c r="E108" s="316"/>
      <c r="F108" s="317"/>
      <c r="G108" s="272" t="s">
        <v>72</v>
      </c>
      <c r="H108" s="273"/>
      <c r="I108" s="273"/>
      <c r="J108" s="273"/>
      <c r="K108" s="273"/>
      <c r="L108" s="63" t="s">
        <v>134</v>
      </c>
      <c r="M108" s="216"/>
      <c r="N108" s="216"/>
      <c r="O108" s="216"/>
      <c r="P108" s="216"/>
      <c r="Q108" s="216"/>
      <c r="R108" s="216"/>
      <c r="S108" s="216"/>
      <c r="T108" s="216"/>
      <c r="U108" s="216"/>
      <c r="V108" s="216"/>
      <c r="W108" s="216"/>
      <c r="X108" s="217"/>
      <c r="Y108" s="274" t="s">
        <v>135</v>
      </c>
      <c r="Z108" s="200"/>
      <c r="AA108" s="200"/>
      <c r="AB108" s="275"/>
      <c r="AC108" s="272" t="s">
        <v>72</v>
      </c>
      <c r="AD108" s="273"/>
      <c r="AE108" s="273"/>
      <c r="AF108" s="273"/>
      <c r="AG108" s="273"/>
      <c r="AH108" s="63" t="s">
        <v>134</v>
      </c>
      <c r="AI108" s="216"/>
      <c r="AJ108" s="216"/>
      <c r="AK108" s="216"/>
      <c r="AL108" s="216"/>
      <c r="AM108" s="216"/>
      <c r="AN108" s="216"/>
      <c r="AO108" s="216"/>
      <c r="AP108" s="216"/>
      <c r="AQ108" s="216"/>
      <c r="AR108" s="216"/>
      <c r="AS108" s="216"/>
      <c r="AT108" s="217"/>
      <c r="AU108" s="274" t="s">
        <v>135</v>
      </c>
      <c r="AV108" s="200"/>
      <c r="AW108" s="200"/>
      <c r="AX108" s="201"/>
    </row>
    <row r="109" spans="1:50" ht="24.75" customHeight="1" x14ac:dyDescent="0.15">
      <c r="A109" s="315"/>
      <c r="B109" s="316"/>
      <c r="C109" s="316"/>
      <c r="D109" s="316"/>
      <c r="E109" s="316"/>
      <c r="F109" s="317"/>
      <c r="G109" s="258" t="s">
        <v>153</v>
      </c>
      <c r="H109" s="259"/>
      <c r="I109" s="259"/>
      <c r="J109" s="259"/>
      <c r="K109" s="260"/>
      <c r="L109" s="261" t="s">
        <v>154</v>
      </c>
      <c r="M109" s="262"/>
      <c r="N109" s="262"/>
      <c r="O109" s="262"/>
      <c r="P109" s="262"/>
      <c r="Q109" s="262"/>
      <c r="R109" s="262"/>
      <c r="S109" s="262"/>
      <c r="T109" s="262"/>
      <c r="U109" s="262"/>
      <c r="V109" s="262"/>
      <c r="W109" s="262"/>
      <c r="X109" s="263"/>
      <c r="Y109" s="291">
        <v>0.9</v>
      </c>
      <c r="Z109" s="292"/>
      <c r="AA109" s="292"/>
      <c r="AB109" s="293"/>
      <c r="AC109" s="258" t="s">
        <v>153</v>
      </c>
      <c r="AD109" s="259"/>
      <c r="AE109" s="259"/>
      <c r="AF109" s="259"/>
      <c r="AG109" s="260"/>
      <c r="AH109" s="261" t="s">
        <v>155</v>
      </c>
      <c r="AI109" s="262"/>
      <c r="AJ109" s="262"/>
      <c r="AK109" s="262"/>
      <c r="AL109" s="262"/>
      <c r="AM109" s="262"/>
      <c r="AN109" s="262"/>
      <c r="AO109" s="262"/>
      <c r="AP109" s="262"/>
      <c r="AQ109" s="262"/>
      <c r="AR109" s="262"/>
      <c r="AS109" s="262"/>
      <c r="AT109" s="263"/>
      <c r="AU109" s="291">
        <v>0.1</v>
      </c>
      <c r="AV109" s="292"/>
      <c r="AW109" s="292"/>
      <c r="AX109" s="294"/>
    </row>
    <row r="110" spans="1:50" ht="24.75" customHeight="1" x14ac:dyDescent="0.15">
      <c r="A110" s="315"/>
      <c r="B110" s="316"/>
      <c r="C110" s="316"/>
      <c r="D110" s="316"/>
      <c r="E110" s="316"/>
      <c r="F110" s="317"/>
      <c r="G110" s="248"/>
      <c r="H110" s="249"/>
      <c r="I110" s="249"/>
      <c r="J110" s="249"/>
      <c r="K110" s="250"/>
      <c r="L110" s="251"/>
      <c r="M110" s="252"/>
      <c r="N110" s="252"/>
      <c r="O110" s="252"/>
      <c r="P110" s="252"/>
      <c r="Q110" s="252"/>
      <c r="R110" s="252"/>
      <c r="S110" s="252"/>
      <c r="T110" s="252"/>
      <c r="U110" s="252"/>
      <c r="V110" s="252"/>
      <c r="W110" s="252"/>
      <c r="X110" s="253"/>
      <c r="Y110" s="254"/>
      <c r="Z110" s="255"/>
      <c r="AA110" s="255"/>
      <c r="AB110" s="257"/>
      <c r="AC110" s="248"/>
      <c r="AD110" s="249"/>
      <c r="AE110" s="249"/>
      <c r="AF110" s="249"/>
      <c r="AG110" s="250"/>
      <c r="AH110" s="251"/>
      <c r="AI110" s="252"/>
      <c r="AJ110" s="252"/>
      <c r="AK110" s="252"/>
      <c r="AL110" s="252"/>
      <c r="AM110" s="252"/>
      <c r="AN110" s="252"/>
      <c r="AO110" s="252"/>
      <c r="AP110" s="252"/>
      <c r="AQ110" s="252"/>
      <c r="AR110" s="252"/>
      <c r="AS110" s="252"/>
      <c r="AT110" s="253"/>
      <c r="AU110" s="254"/>
      <c r="AV110" s="255"/>
      <c r="AW110" s="255"/>
      <c r="AX110" s="256"/>
    </row>
    <row r="111" spans="1:50" ht="24.75" customHeight="1" x14ac:dyDescent="0.15">
      <c r="A111" s="315"/>
      <c r="B111" s="316"/>
      <c r="C111" s="316"/>
      <c r="D111" s="316"/>
      <c r="E111" s="316"/>
      <c r="F111" s="317"/>
      <c r="G111" s="248"/>
      <c r="H111" s="249"/>
      <c r="I111" s="249"/>
      <c r="J111" s="249"/>
      <c r="K111" s="250"/>
      <c r="L111" s="251"/>
      <c r="M111" s="252"/>
      <c r="N111" s="252"/>
      <c r="O111" s="252"/>
      <c r="P111" s="252"/>
      <c r="Q111" s="252"/>
      <c r="R111" s="252"/>
      <c r="S111" s="252"/>
      <c r="T111" s="252"/>
      <c r="U111" s="252"/>
      <c r="V111" s="252"/>
      <c r="W111" s="252"/>
      <c r="X111" s="253"/>
      <c r="Y111" s="254"/>
      <c r="Z111" s="255"/>
      <c r="AA111" s="255"/>
      <c r="AB111" s="257"/>
      <c r="AC111" s="248"/>
      <c r="AD111" s="249"/>
      <c r="AE111" s="249"/>
      <c r="AF111" s="249"/>
      <c r="AG111" s="250"/>
      <c r="AH111" s="251"/>
      <c r="AI111" s="252"/>
      <c r="AJ111" s="252"/>
      <c r="AK111" s="252"/>
      <c r="AL111" s="252"/>
      <c r="AM111" s="252"/>
      <c r="AN111" s="252"/>
      <c r="AO111" s="252"/>
      <c r="AP111" s="252"/>
      <c r="AQ111" s="252"/>
      <c r="AR111" s="252"/>
      <c r="AS111" s="252"/>
      <c r="AT111" s="253"/>
      <c r="AU111" s="254"/>
      <c r="AV111" s="255"/>
      <c r="AW111" s="255"/>
      <c r="AX111" s="256"/>
    </row>
    <row r="112" spans="1:50" ht="24.75" customHeight="1" x14ac:dyDescent="0.15">
      <c r="A112" s="315"/>
      <c r="B112" s="316"/>
      <c r="C112" s="316"/>
      <c r="D112" s="316"/>
      <c r="E112" s="316"/>
      <c r="F112" s="317"/>
      <c r="G112" s="248"/>
      <c r="H112" s="249"/>
      <c r="I112" s="249"/>
      <c r="J112" s="249"/>
      <c r="K112" s="250"/>
      <c r="L112" s="251"/>
      <c r="M112" s="252"/>
      <c r="N112" s="252"/>
      <c r="O112" s="252"/>
      <c r="P112" s="252"/>
      <c r="Q112" s="252"/>
      <c r="R112" s="252"/>
      <c r="S112" s="252"/>
      <c r="T112" s="252"/>
      <c r="U112" s="252"/>
      <c r="V112" s="252"/>
      <c r="W112" s="252"/>
      <c r="X112" s="253"/>
      <c r="Y112" s="254"/>
      <c r="Z112" s="255"/>
      <c r="AA112" s="255"/>
      <c r="AB112" s="257"/>
      <c r="AC112" s="248"/>
      <c r="AD112" s="249"/>
      <c r="AE112" s="249"/>
      <c r="AF112" s="249"/>
      <c r="AG112" s="250"/>
      <c r="AH112" s="251"/>
      <c r="AI112" s="252"/>
      <c r="AJ112" s="252"/>
      <c r="AK112" s="252"/>
      <c r="AL112" s="252"/>
      <c r="AM112" s="252"/>
      <c r="AN112" s="252"/>
      <c r="AO112" s="252"/>
      <c r="AP112" s="252"/>
      <c r="AQ112" s="252"/>
      <c r="AR112" s="252"/>
      <c r="AS112" s="252"/>
      <c r="AT112" s="253"/>
      <c r="AU112" s="254"/>
      <c r="AV112" s="255"/>
      <c r="AW112" s="255"/>
      <c r="AX112" s="256"/>
    </row>
    <row r="113" spans="1:50" ht="24.75" customHeight="1" x14ac:dyDescent="0.15">
      <c r="A113" s="315"/>
      <c r="B113" s="316"/>
      <c r="C113" s="316"/>
      <c r="D113" s="316"/>
      <c r="E113" s="316"/>
      <c r="F113" s="317"/>
      <c r="G113" s="248"/>
      <c r="H113" s="249"/>
      <c r="I113" s="249"/>
      <c r="J113" s="249"/>
      <c r="K113" s="250"/>
      <c r="L113" s="251"/>
      <c r="M113" s="252"/>
      <c r="N113" s="252"/>
      <c r="O113" s="252"/>
      <c r="P113" s="252"/>
      <c r="Q113" s="252"/>
      <c r="R113" s="252"/>
      <c r="S113" s="252"/>
      <c r="T113" s="252"/>
      <c r="U113" s="252"/>
      <c r="V113" s="252"/>
      <c r="W113" s="252"/>
      <c r="X113" s="253"/>
      <c r="Y113" s="254"/>
      <c r="Z113" s="255"/>
      <c r="AA113" s="255"/>
      <c r="AB113" s="255"/>
      <c r="AC113" s="248"/>
      <c r="AD113" s="249"/>
      <c r="AE113" s="249"/>
      <c r="AF113" s="249"/>
      <c r="AG113" s="250"/>
      <c r="AH113" s="251"/>
      <c r="AI113" s="252"/>
      <c r="AJ113" s="252"/>
      <c r="AK113" s="252"/>
      <c r="AL113" s="252"/>
      <c r="AM113" s="252"/>
      <c r="AN113" s="252"/>
      <c r="AO113" s="252"/>
      <c r="AP113" s="252"/>
      <c r="AQ113" s="252"/>
      <c r="AR113" s="252"/>
      <c r="AS113" s="252"/>
      <c r="AT113" s="253"/>
      <c r="AU113" s="254"/>
      <c r="AV113" s="255"/>
      <c r="AW113" s="255"/>
      <c r="AX113" s="256"/>
    </row>
    <row r="114" spans="1:50" ht="24.75" customHeight="1" x14ac:dyDescent="0.15">
      <c r="A114" s="315"/>
      <c r="B114" s="316"/>
      <c r="C114" s="316"/>
      <c r="D114" s="316"/>
      <c r="E114" s="316"/>
      <c r="F114" s="317"/>
      <c r="G114" s="248"/>
      <c r="H114" s="249"/>
      <c r="I114" s="249"/>
      <c r="J114" s="249"/>
      <c r="K114" s="250"/>
      <c r="L114" s="251"/>
      <c r="M114" s="252"/>
      <c r="N114" s="252"/>
      <c r="O114" s="252"/>
      <c r="P114" s="252"/>
      <c r="Q114" s="252"/>
      <c r="R114" s="252"/>
      <c r="S114" s="252"/>
      <c r="T114" s="252"/>
      <c r="U114" s="252"/>
      <c r="V114" s="252"/>
      <c r="W114" s="252"/>
      <c r="X114" s="253"/>
      <c r="Y114" s="254"/>
      <c r="Z114" s="255"/>
      <c r="AA114" s="255"/>
      <c r="AB114" s="255"/>
      <c r="AC114" s="248"/>
      <c r="AD114" s="249"/>
      <c r="AE114" s="249"/>
      <c r="AF114" s="249"/>
      <c r="AG114" s="250"/>
      <c r="AH114" s="251"/>
      <c r="AI114" s="252"/>
      <c r="AJ114" s="252"/>
      <c r="AK114" s="252"/>
      <c r="AL114" s="252"/>
      <c r="AM114" s="252"/>
      <c r="AN114" s="252"/>
      <c r="AO114" s="252"/>
      <c r="AP114" s="252"/>
      <c r="AQ114" s="252"/>
      <c r="AR114" s="252"/>
      <c r="AS114" s="252"/>
      <c r="AT114" s="253"/>
      <c r="AU114" s="254"/>
      <c r="AV114" s="255"/>
      <c r="AW114" s="255"/>
      <c r="AX114" s="256"/>
    </row>
    <row r="115" spans="1:50" ht="24.75" customHeight="1" x14ac:dyDescent="0.15">
      <c r="A115" s="315"/>
      <c r="B115" s="316"/>
      <c r="C115" s="316"/>
      <c r="D115" s="316"/>
      <c r="E115" s="316"/>
      <c r="F115" s="317"/>
      <c r="G115" s="248"/>
      <c r="H115" s="249"/>
      <c r="I115" s="249"/>
      <c r="J115" s="249"/>
      <c r="K115" s="250"/>
      <c r="L115" s="251"/>
      <c r="M115" s="252"/>
      <c r="N115" s="252"/>
      <c r="O115" s="252"/>
      <c r="P115" s="252"/>
      <c r="Q115" s="252"/>
      <c r="R115" s="252"/>
      <c r="S115" s="252"/>
      <c r="T115" s="252"/>
      <c r="U115" s="252"/>
      <c r="V115" s="252"/>
      <c r="W115" s="252"/>
      <c r="X115" s="253"/>
      <c r="Y115" s="254"/>
      <c r="Z115" s="255"/>
      <c r="AA115" s="255"/>
      <c r="AB115" s="255"/>
      <c r="AC115" s="248"/>
      <c r="AD115" s="249"/>
      <c r="AE115" s="249"/>
      <c r="AF115" s="249"/>
      <c r="AG115" s="250"/>
      <c r="AH115" s="251"/>
      <c r="AI115" s="252"/>
      <c r="AJ115" s="252"/>
      <c r="AK115" s="252"/>
      <c r="AL115" s="252"/>
      <c r="AM115" s="252"/>
      <c r="AN115" s="252"/>
      <c r="AO115" s="252"/>
      <c r="AP115" s="252"/>
      <c r="AQ115" s="252"/>
      <c r="AR115" s="252"/>
      <c r="AS115" s="252"/>
      <c r="AT115" s="253"/>
      <c r="AU115" s="254"/>
      <c r="AV115" s="255"/>
      <c r="AW115" s="255"/>
      <c r="AX115" s="256"/>
    </row>
    <row r="116" spans="1:50" ht="24.75" customHeight="1" x14ac:dyDescent="0.15">
      <c r="A116" s="315"/>
      <c r="B116" s="316"/>
      <c r="C116" s="316"/>
      <c r="D116" s="316"/>
      <c r="E116" s="316"/>
      <c r="F116" s="317"/>
      <c r="G116" s="239"/>
      <c r="H116" s="240"/>
      <c r="I116" s="240"/>
      <c r="J116" s="240"/>
      <c r="K116" s="241"/>
      <c r="L116" s="242"/>
      <c r="M116" s="243"/>
      <c r="N116" s="243"/>
      <c r="O116" s="243"/>
      <c r="P116" s="243"/>
      <c r="Q116" s="243"/>
      <c r="R116" s="243"/>
      <c r="S116" s="243"/>
      <c r="T116" s="243"/>
      <c r="U116" s="243"/>
      <c r="V116" s="243"/>
      <c r="W116" s="243"/>
      <c r="X116" s="244"/>
      <c r="Y116" s="245"/>
      <c r="Z116" s="246"/>
      <c r="AA116" s="246"/>
      <c r="AB116" s="246"/>
      <c r="AC116" s="239"/>
      <c r="AD116" s="240"/>
      <c r="AE116" s="240"/>
      <c r="AF116" s="240"/>
      <c r="AG116" s="241"/>
      <c r="AH116" s="242"/>
      <c r="AI116" s="243"/>
      <c r="AJ116" s="243"/>
      <c r="AK116" s="243"/>
      <c r="AL116" s="243"/>
      <c r="AM116" s="243"/>
      <c r="AN116" s="243"/>
      <c r="AO116" s="243"/>
      <c r="AP116" s="243"/>
      <c r="AQ116" s="243"/>
      <c r="AR116" s="243"/>
      <c r="AS116" s="243"/>
      <c r="AT116" s="244"/>
      <c r="AU116" s="245"/>
      <c r="AV116" s="246"/>
      <c r="AW116" s="246"/>
      <c r="AX116" s="247"/>
    </row>
    <row r="117" spans="1:50" ht="24.75" customHeight="1" thickBot="1" x14ac:dyDescent="0.2">
      <c r="A117" s="315"/>
      <c r="B117" s="316"/>
      <c r="C117" s="316"/>
      <c r="D117" s="316"/>
      <c r="E117" s="316"/>
      <c r="F117" s="317"/>
      <c r="G117" s="230" t="s">
        <v>41</v>
      </c>
      <c r="H117" s="231"/>
      <c r="I117" s="231"/>
      <c r="J117" s="231"/>
      <c r="K117" s="231"/>
      <c r="L117" s="232"/>
      <c r="M117" s="233"/>
      <c r="N117" s="233"/>
      <c r="O117" s="233"/>
      <c r="P117" s="233"/>
      <c r="Q117" s="233"/>
      <c r="R117" s="233"/>
      <c r="S117" s="233"/>
      <c r="T117" s="233"/>
      <c r="U117" s="233"/>
      <c r="V117" s="233"/>
      <c r="W117" s="233"/>
      <c r="X117" s="234"/>
      <c r="Y117" s="235">
        <f>SUM(Y109:AB116)</f>
        <v>0.9</v>
      </c>
      <c r="Z117" s="236"/>
      <c r="AA117" s="236"/>
      <c r="AB117" s="289"/>
      <c r="AC117" s="276" t="s">
        <v>41</v>
      </c>
      <c r="AD117" s="216"/>
      <c r="AE117" s="216"/>
      <c r="AF117" s="216"/>
      <c r="AG117" s="216"/>
      <c r="AH117" s="277"/>
      <c r="AI117" s="278"/>
      <c r="AJ117" s="278"/>
      <c r="AK117" s="278"/>
      <c r="AL117" s="278"/>
      <c r="AM117" s="278"/>
      <c r="AN117" s="278"/>
      <c r="AO117" s="278"/>
      <c r="AP117" s="278"/>
      <c r="AQ117" s="278"/>
      <c r="AR117" s="278"/>
      <c r="AS117" s="278"/>
      <c r="AT117" s="279"/>
      <c r="AU117" s="280">
        <f>SUM(AU109:AX116)</f>
        <v>0.1</v>
      </c>
      <c r="AV117" s="281"/>
      <c r="AW117" s="281"/>
      <c r="AX117" s="290"/>
    </row>
    <row r="118" spans="1:50" ht="30" customHeight="1" x14ac:dyDescent="0.15">
      <c r="A118" s="315"/>
      <c r="B118" s="316"/>
      <c r="C118" s="316"/>
      <c r="D118" s="316"/>
      <c r="E118" s="316"/>
      <c r="F118" s="317"/>
      <c r="G118" s="268"/>
      <c r="H118" s="269"/>
      <c r="I118" s="269"/>
      <c r="J118" s="269"/>
      <c r="K118" s="269"/>
      <c r="L118" s="269"/>
      <c r="M118" s="269"/>
      <c r="N118" s="269"/>
      <c r="O118" s="269"/>
      <c r="P118" s="269"/>
      <c r="Q118" s="269"/>
      <c r="R118" s="269"/>
      <c r="S118" s="269"/>
      <c r="T118" s="269"/>
      <c r="U118" s="269"/>
      <c r="V118" s="269"/>
      <c r="W118" s="269"/>
      <c r="X118" s="269"/>
      <c r="Y118" s="269"/>
      <c r="Z118" s="269"/>
      <c r="AA118" s="269"/>
      <c r="AB118" s="270"/>
      <c r="AC118" s="286" t="s">
        <v>156</v>
      </c>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8"/>
    </row>
    <row r="119" spans="1:50" ht="24.75" customHeight="1" x14ac:dyDescent="0.15">
      <c r="A119" s="315"/>
      <c r="B119" s="316"/>
      <c r="C119" s="316"/>
      <c r="D119" s="316"/>
      <c r="E119" s="316"/>
      <c r="F119" s="317"/>
      <c r="G119" s="272" t="s">
        <v>72</v>
      </c>
      <c r="H119" s="273"/>
      <c r="I119" s="273"/>
      <c r="J119" s="273"/>
      <c r="K119" s="273"/>
      <c r="L119" s="63" t="s">
        <v>134</v>
      </c>
      <c r="M119" s="216"/>
      <c r="N119" s="216"/>
      <c r="O119" s="216"/>
      <c r="P119" s="216"/>
      <c r="Q119" s="216"/>
      <c r="R119" s="216"/>
      <c r="S119" s="216"/>
      <c r="T119" s="216"/>
      <c r="U119" s="216"/>
      <c r="V119" s="216"/>
      <c r="W119" s="216"/>
      <c r="X119" s="217"/>
      <c r="Y119" s="274" t="s">
        <v>135</v>
      </c>
      <c r="Z119" s="200"/>
      <c r="AA119" s="200"/>
      <c r="AB119" s="275"/>
      <c r="AC119" s="272" t="s">
        <v>72</v>
      </c>
      <c r="AD119" s="273"/>
      <c r="AE119" s="273"/>
      <c r="AF119" s="273"/>
      <c r="AG119" s="273"/>
      <c r="AH119" s="63" t="s">
        <v>134</v>
      </c>
      <c r="AI119" s="216"/>
      <c r="AJ119" s="216"/>
      <c r="AK119" s="216"/>
      <c r="AL119" s="216"/>
      <c r="AM119" s="216"/>
      <c r="AN119" s="216"/>
      <c r="AO119" s="216"/>
      <c r="AP119" s="216"/>
      <c r="AQ119" s="216"/>
      <c r="AR119" s="216"/>
      <c r="AS119" s="216"/>
      <c r="AT119" s="217"/>
      <c r="AU119" s="274" t="s">
        <v>135</v>
      </c>
      <c r="AV119" s="200"/>
      <c r="AW119" s="200"/>
      <c r="AX119" s="201"/>
    </row>
    <row r="120" spans="1:50" ht="24.75" customHeight="1" x14ac:dyDescent="0.15">
      <c r="A120" s="315"/>
      <c r="B120" s="316"/>
      <c r="C120" s="316"/>
      <c r="D120" s="316"/>
      <c r="E120" s="316"/>
      <c r="F120" s="317"/>
      <c r="G120" s="258"/>
      <c r="H120" s="259"/>
      <c r="I120" s="259"/>
      <c r="J120" s="259"/>
      <c r="K120" s="260"/>
      <c r="L120" s="261"/>
      <c r="M120" s="262"/>
      <c r="N120" s="262"/>
      <c r="O120" s="262"/>
      <c r="P120" s="262"/>
      <c r="Q120" s="262"/>
      <c r="R120" s="262"/>
      <c r="S120" s="262"/>
      <c r="T120" s="262"/>
      <c r="U120" s="262"/>
      <c r="V120" s="262"/>
      <c r="W120" s="262"/>
      <c r="X120" s="263"/>
      <c r="Y120" s="264"/>
      <c r="Z120" s="265"/>
      <c r="AA120" s="265"/>
      <c r="AB120" s="266"/>
      <c r="AC120" s="258" t="s">
        <v>157</v>
      </c>
      <c r="AD120" s="259"/>
      <c r="AE120" s="259"/>
      <c r="AF120" s="259"/>
      <c r="AG120" s="260"/>
      <c r="AH120" s="261" t="s">
        <v>158</v>
      </c>
      <c r="AI120" s="262"/>
      <c r="AJ120" s="262"/>
      <c r="AK120" s="262"/>
      <c r="AL120" s="262"/>
      <c r="AM120" s="262"/>
      <c r="AN120" s="262"/>
      <c r="AO120" s="262"/>
      <c r="AP120" s="262"/>
      <c r="AQ120" s="262"/>
      <c r="AR120" s="262"/>
      <c r="AS120" s="262"/>
      <c r="AT120" s="263"/>
      <c r="AU120" s="283">
        <v>0.03</v>
      </c>
      <c r="AV120" s="284"/>
      <c r="AW120" s="284"/>
      <c r="AX120" s="285"/>
    </row>
    <row r="121" spans="1:50" ht="24.75" customHeight="1" x14ac:dyDescent="0.15">
      <c r="A121" s="315"/>
      <c r="B121" s="316"/>
      <c r="C121" s="316"/>
      <c r="D121" s="316"/>
      <c r="E121" s="316"/>
      <c r="F121" s="317"/>
      <c r="G121" s="248"/>
      <c r="H121" s="249"/>
      <c r="I121" s="249"/>
      <c r="J121" s="249"/>
      <c r="K121" s="250"/>
      <c r="L121" s="251"/>
      <c r="M121" s="252"/>
      <c r="N121" s="252"/>
      <c r="O121" s="252"/>
      <c r="P121" s="252"/>
      <c r="Q121" s="252"/>
      <c r="R121" s="252"/>
      <c r="S121" s="252"/>
      <c r="T121" s="252"/>
      <c r="U121" s="252"/>
      <c r="V121" s="252"/>
      <c r="W121" s="252"/>
      <c r="X121" s="253"/>
      <c r="Y121" s="254"/>
      <c r="Z121" s="255"/>
      <c r="AA121" s="255"/>
      <c r="AB121" s="257"/>
      <c r="AC121" s="248"/>
      <c r="AD121" s="249"/>
      <c r="AE121" s="249"/>
      <c r="AF121" s="249"/>
      <c r="AG121" s="250"/>
      <c r="AH121" s="251"/>
      <c r="AI121" s="252"/>
      <c r="AJ121" s="252"/>
      <c r="AK121" s="252"/>
      <c r="AL121" s="252"/>
      <c r="AM121" s="252"/>
      <c r="AN121" s="252"/>
      <c r="AO121" s="252"/>
      <c r="AP121" s="252"/>
      <c r="AQ121" s="252"/>
      <c r="AR121" s="252"/>
      <c r="AS121" s="252"/>
      <c r="AT121" s="253"/>
      <c r="AU121" s="254"/>
      <c r="AV121" s="255"/>
      <c r="AW121" s="255"/>
      <c r="AX121" s="256"/>
    </row>
    <row r="122" spans="1:50" ht="24.75" customHeight="1" x14ac:dyDescent="0.15">
      <c r="A122" s="315"/>
      <c r="B122" s="316"/>
      <c r="C122" s="316"/>
      <c r="D122" s="316"/>
      <c r="E122" s="316"/>
      <c r="F122" s="317"/>
      <c r="G122" s="248"/>
      <c r="H122" s="249"/>
      <c r="I122" s="249"/>
      <c r="J122" s="249"/>
      <c r="K122" s="250"/>
      <c r="L122" s="251"/>
      <c r="M122" s="252"/>
      <c r="N122" s="252"/>
      <c r="O122" s="252"/>
      <c r="P122" s="252"/>
      <c r="Q122" s="252"/>
      <c r="R122" s="252"/>
      <c r="S122" s="252"/>
      <c r="T122" s="252"/>
      <c r="U122" s="252"/>
      <c r="V122" s="252"/>
      <c r="W122" s="252"/>
      <c r="X122" s="253"/>
      <c r="Y122" s="254"/>
      <c r="Z122" s="255"/>
      <c r="AA122" s="255"/>
      <c r="AB122" s="257"/>
      <c r="AC122" s="248"/>
      <c r="AD122" s="249"/>
      <c r="AE122" s="249"/>
      <c r="AF122" s="249"/>
      <c r="AG122" s="250"/>
      <c r="AH122" s="251"/>
      <c r="AI122" s="252"/>
      <c r="AJ122" s="252"/>
      <c r="AK122" s="252"/>
      <c r="AL122" s="252"/>
      <c r="AM122" s="252"/>
      <c r="AN122" s="252"/>
      <c r="AO122" s="252"/>
      <c r="AP122" s="252"/>
      <c r="AQ122" s="252"/>
      <c r="AR122" s="252"/>
      <c r="AS122" s="252"/>
      <c r="AT122" s="253"/>
      <c r="AU122" s="254"/>
      <c r="AV122" s="255"/>
      <c r="AW122" s="255"/>
      <c r="AX122" s="256"/>
    </row>
    <row r="123" spans="1:50" ht="24.75" customHeight="1" x14ac:dyDescent="0.15">
      <c r="A123" s="315"/>
      <c r="B123" s="316"/>
      <c r="C123" s="316"/>
      <c r="D123" s="316"/>
      <c r="E123" s="316"/>
      <c r="F123" s="317"/>
      <c r="G123" s="248"/>
      <c r="H123" s="249"/>
      <c r="I123" s="249"/>
      <c r="J123" s="249"/>
      <c r="K123" s="250"/>
      <c r="L123" s="251"/>
      <c r="M123" s="252"/>
      <c r="N123" s="252"/>
      <c r="O123" s="252"/>
      <c r="P123" s="252"/>
      <c r="Q123" s="252"/>
      <c r="R123" s="252"/>
      <c r="S123" s="252"/>
      <c r="T123" s="252"/>
      <c r="U123" s="252"/>
      <c r="V123" s="252"/>
      <c r="W123" s="252"/>
      <c r="X123" s="253"/>
      <c r="Y123" s="254"/>
      <c r="Z123" s="255"/>
      <c r="AA123" s="255"/>
      <c r="AB123" s="257"/>
      <c r="AC123" s="248"/>
      <c r="AD123" s="249"/>
      <c r="AE123" s="249"/>
      <c r="AF123" s="249"/>
      <c r="AG123" s="250"/>
      <c r="AH123" s="251"/>
      <c r="AI123" s="252"/>
      <c r="AJ123" s="252"/>
      <c r="AK123" s="252"/>
      <c r="AL123" s="252"/>
      <c r="AM123" s="252"/>
      <c r="AN123" s="252"/>
      <c r="AO123" s="252"/>
      <c r="AP123" s="252"/>
      <c r="AQ123" s="252"/>
      <c r="AR123" s="252"/>
      <c r="AS123" s="252"/>
      <c r="AT123" s="253"/>
      <c r="AU123" s="254"/>
      <c r="AV123" s="255"/>
      <c r="AW123" s="255"/>
      <c r="AX123" s="256"/>
    </row>
    <row r="124" spans="1:50" ht="24.75" customHeight="1" x14ac:dyDescent="0.15">
      <c r="A124" s="315"/>
      <c r="B124" s="316"/>
      <c r="C124" s="316"/>
      <c r="D124" s="316"/>
      <c r="E124" s="316"/>
      <c r="F124" s="317"/>
      <c r="G124" s="248"/>
      <c r="H124" s="249"/>
      <c r="I124" s="249"/>
      <c r="J124" s="249"/>
      <c r="K124" s="250"/>
      <c r="L124" s="251"/>
      <c r="M124" s="252"/>
      <c r="N124" s="252"/>
      <c r="O124" s="252"/>
      <c r="P124" s="252"/>
      <c r="Q124" s="252"/>
      <c r="R124" s="252"/>
      <c r="S124" s="252"/>
      <c r="T124" s="252"/>
      <c r="U124" s="252"/>
      <c r="V124" s="252"/>
      <c r="W124" s="252"/>
      <c r="X124" s="253"/>
      <c r="Y124" s="254"/>
      <c r="Z124" s="255"/>
      <c r="AA124" s="255"/>
      <c r="AB124" s="255"/>
      <c r="AC124" s="248"/>
      <c r="AD124" s="249"/>
      <c r="AE124" s="249"/>
      <c r="AF124" s="249"/>
      <c r="AG124" s="250"/>
      <c r="AH124" s="251"/>
      <c r="AI124" s="252"/>
      <c r="AJ124" s="252"/>
      <c r="AK124" s="252"/>
      <c r="AL124" s="252"/>
      <c r="AM124" s="252"/>
      <c r="AN124" s="252"/>
      <c r="AO124" s="252"/>
      <c r="AP124" s="252"/>
      <c r="AQ124" s="252"/>
      <c r="AR124" s="252"/>
      <c r="AS124" s="252"/>
      <c r="AT124" s="253"/>
      <c r="AU124" s="254"/>
      <c r="AV124" s="255"/>
      <c r="AW124" s="255"/>
      <c r="AX124" s="256"/>
    </row>
    <row r="125" spans="1:50" ht="24.75" customHeight="1" x14ac:dyDescent="0.15">
      <c r="A125" s="315"/>
      <c r="B125" s="316"/>
      <c r="C125" s="316"/>
      <c r="D125" s="316"/>
      <c r="E125" s="316"/>
      <c r="F125" s="317"/>
      <c r="G125" s="248"/>
      <c r="H125" s="249"/>
      <c r="I125" s="249"/>
      <c r="J125" s="249"/>
      <c r="K125" s="250"/>
      <c r="L125" s="251"/>
      <c r="M125" s="252"/>
      <c r="N125" s="252"/>
      <c r="O125" s="252"/>
      <c r="P125" s="252"/>
      <c r="Q125" s="252"/>
      <c r="R125" s="252"/>
      <c r="S125" s="252"/>
      <c r="T125" s="252"/>
      <c r="U125" s="252"/>
      <c r="V125" s="252"/>
      <c r="W125" s="252"/>
      <c r="X125" s="253"/>
      <c r="Y125" s="254"/>
      <c r="Z125" s="255"/>
      <c r="AA125" s="255"/>
      <c r="AB125" s="255"/>
      <c r="AC125" s="248"/>
      <c r="AD125" s="249"/>
      <c r="AE125" s="249"/>
      <c r="AF125" s="249"/>
      <c r="AG125" s="250"/>
      <c r="AH125" s="251"/>
      <c r="AI125" s="252"/>
      <c r="AJ125" s="252"/>
      <c r="AK125" s="252"/>
      <c r="AL125" s="252"/>
      <c r="AM125" s="252"/>
      <c r="AN125" s="252"/>
      <c r="AO125" s="252"/>
      <c r="AP125" s="252"/>
      <c r="AQ125" s="252"/>
      <c r="AR125" s="252"/>
      <c r="AS125" s="252"/>
      <c r="AT125" s="253"/>
      <c r="AU125" s="254"/>
      <c r="AV125" s="255"/>
      <c r="AW125" s="255"/>
      <c r="AX125" s="256"/>
    </row>
    <row r="126" spans="1:50" ht="24.75" customHeight="1" x14ac:dyDescent="0.15">
      <c r="A126" s="315"/>
      <c r="B126" s="316"/>
      <c r="C126" s="316"/>
      <c r="D126" s="316"/>
      <c r="E126" s="316"/>
      <c r="F126" s="317"/>
      <c r="G126" s="248"/>
      <c r="H126" s="249"/>
      <c r="I126" s="249"/>
      <c r="J126" s="249"/>
      <c r="K126" s="250"/>
      <c r="L126" s="251"/>
      <c r="M126" s="252"/>
      <c r="N126" s="252"/>
      <c r="O126" s="252"/>
      <c r="P126" s="252"/>
      <c r="Q126" s="252"/>
      <c r="R126" s="252"/>
      <c r="S126" s="252"/>
      <c r="T126" s="252"/>
      <c r="U126" s="252"/>
      <c r="V126" s="252"/>
      <c r="W126" s="252"/>
      <c r="X126" s="253"/>
      <c r="Y126" s="254"/>
      <c r="Z126" s="255"/>
      <c r="AA126" s="255"/>
      <c r="AB126" s="255"/>
      <c r="AC126" s="248"/>
      <c r="AD126" s="249"/>
      <c r="AE126" s="249"/>
      <c r="AF126" s="249"/>
      <c r="AG126" s="250"/>
      <c r="AH126" s="251"/>
      <c r="AI126" s="252"/>
      <c r="AJ126" s="252"/>
      <c r="AK126" s="252"/>
      <c r="AL126" s="252"/>
      <c r="AM126" s="252"/>
      <c r="AN126" s="252"/>
      <c r="AO126" s="252"/>
      <c r="AP126" s="252"/>
      <c r="AQ126" s="252"/>
      <c r="AR126" s="252"/>
      <c r="AS126" s="252"/>
      <c r="AT126" s="253"/>
      <c r="AU126" s="254"/>
      <c r="AV126" s="255"/>
      <c r="AW126" s="255"/>
      <c r="AX126" s="256"/>
    </row>
    <row r="127" spans="1:50" ht="24.75" customHeight="1" x14ac:dyDescent="0.15">
      <c r="A127" s="315"/>
      <c r="B127" s="316"/>
      <c r="C127" s="316"/>
      <c r="D127" s="316"/>
      <c r="E127" s="316"/>
      <c r="F127" s="317"/>
      <c r="G127" s="239"/>
      <c r="H127" s="240"/>
      <c r="I127" s="240"/>
      <c r="J127" s="240"/>
      <c r="K127" s="241"/>
      <c r="L127" s="242"/>
      <c r="M127" s="243"/>
      <c r="N127" s="243"/>
      <c r="O127" s="243"/>
      <c r="P127" s="243"/>
      <c r="Q127" s="243"/>
      <c r="R127" s="243"/>
      <c r="S127" s="243"/>
      <c r="T127" s="243"/>
      <c r="U127" s="243"/>
      <c r="V127" s="243"/>
      <c r="W127" s="243"/>
      <c r="X127" s="244"/>
      <c r="Y127" s="245"/>
      <c r="Z127" s="246"/>
      <c r="AA127" s="246"/>
      <c r="AB127" s="246"/>
      <c r="AC127" s="239"/>
      <c r="AD127" s="240"/>
      <c r="AE127" s="240"/>
      <c r="AF127" s="240"/>
      <c r="AG127" s="241"/>
      <c r="AH127" s="242"/>
      <c r="AI127" s="243"/>
      <c r="AJ127" s="243"/>
      <c r="AK127" s="243"/>
      <c r="AL127" s="243"/>
      <c r="AM127" s="243"/>
      <c r="AN127" s="243"/>
      <c r="AO127" s="243"/>
      <c r="AP127" s="243"/>
      <c r="AQ127" s="243"/>
      <c r="AR127" s="243"/>
      <c r="AS127" s="243"/>
      <c r="AT127" s="244"/>
      <c r="AU127" s="245"/>
      <c r="AV127" s="246"/>
      <c r="AW127" s="246"/>
      <c r="AX127" s="247"/>
    </row>
    <row r="128" spans="1:50" ht="24.75" customHeight="1" thickBot="1" x14ac:dyDescent="0.2">
      <c r="A128" s="315"/>
      <c r="B128" s="316"/>
      <c r="C128" s="316"/>
      <c r="D128" s="316"/>
      <c r="E128" s="316"/>
      <c r="F128" s="317"/>
      <c r="G128" s="276" t="s">
        <v>41</v>
      </c>
      <c r="H128" s="216"/>
      <c r="I128" s="216"/>
      <c r="J128" s="216"/>
      <c r="K128" s="216"/>
      <c r="L128" s="277"/>
      <c r="M128" s="278"/>
      <c r="N128" s="278"/>
      <c r="O128" s="278"/>
      <c r="P128" s="278"/>
      <c r="Q128" s="278"/>
      <c r="R128" s="278"/>
      <c r="S128" s="278"/>
      <c r="T128" s="278"/>
      <c r="U128" s="278"/>
      <c r="V128" s="278"/>
      <c r="W128" s="278"/>
      <c r="X128" s="279"/>
      <c r="Y128" s="280">
        <f>SUM(Y120:AB127)</f>
        <v>0</v>
      </c>
      <c r="Z128" s="281"/>
      <c r="AA128" s="281"/>
      <c r="AB128" s="282"/>
      <c r="AC128" s="230" t="s">
        <v>41</v>
      </c>
      <c r="AD128" s="231"/>
      <c r="AE128" s="231"/>
      <c r="AF128" s="231"/>
      <c r="AG128" s="231"/>
      <c r="AH128" s="232"/>
      <c r="AI128" s="233"/>
      <c r="AJ128" s="233"/>
      <c r="AK128" s="233"/>
      <c r="AL128" s="233"/>
      <c r="AM128" s="233"/>
      <c r="AN128" s="233"/>
      <c r="AO128" s="233"/>
      <c r="AP128" s="233"/>
      <c r="AQ128" s="233"/>
      <c r="AR128" s="233"/>
      <c r="AS128" s="233"/>
      <c r="AT128" s="234"/>
      <c r="AU128" s="235">
        <f>SUM(AU120:AX127)</f>
        <v>0.03</v>
      </c>
      <c r="AV128" s="236"/>
      <c r="AW128" s="236"/>
      <c r="AX128" s="238"/>
    </row>
    <row r="129" spans="1:50" ht="30" customHeight="1" x14ac:dyDescent="0.15">
      <c r="A129" s="315"/>
      <c r="B129" s="316"/>
      <c r="C129" s="316"/>
      <c r="D129" s="316"/>
      <c r="E129" s="316"/>
      <c r="F129" s="317"/>
      <c r="G129" s="268"/>
      <c r="H129" s="269"/>
      <c r="I129" s="269"/>
      <c r="J129" s="269"/>
      <c r="K129" s="269"/>
      <c r="L129" s="269"/>
      <c r="M129" s="269"/>
      <c r="N129" s="269"/>
      <c r="O129" s="269"/>
      <c r="P129" s="269"/>
      <c r="Q129" s="269"/>
      <c r="R129" s="269"/>
      <c r="S129" s="269"/>
      <c r="T129" s="269"/>
      <c r="U129" s="269"/>
      <c r="V129" s="269"/>
      <c r="W129" s="269"/>
      <c r="X129" s="269"/>
      <c r="Y129" s="269"/>
      <c r="Z129" s="269"/>
      <c r="AA129" s="269"/>
      <c r="AB129" s="270"/>
      <c r="AC129" s="268"/>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71"/>
    </row>
    <row r="130" spans="1:50" ht="24.75" customHeight="1" x14ac:dyDescent="0.15">
      <c r="A130" s="315"/>
      <c r="B130" s="316"/>
      <c r="C130" s="316"/>
      <c r="D130" s="316"/>
      <c r="E130" s="316"/>
      <c r="F130" s="317"/>
      <c r="G130" s="272" t="s">
        <v>72</v>
      </c>
      <c r="H130" s="273"/>
      <c r="I130" s="273"/>
      <c r="J130" s="273"/>
      <c r="K130" s="273"/>
      <c r="L130" s="63" t="s">
        <v>134</v>
      </c>
      <c r="M130" s="216"/>
      <c r="N130" s="216"/>
      <c r="O130" s="216"/>
      <c r="P130" s="216"/>
      <c r="Q130" s="216"/>
      <c r="R130" s="216"/>
      <c r="S130" s="216"/>
      <c r="T130" s="216"/>
      <c r="U130" s="216"/>
      <c r="V130" s="216"/>
      <c r="W130" s="216"/>
      <c r="X130" s="217"/>
      <c r="Y130" s="274" t="s">
        <v>135</v>
      </c>
      <c r="Z130" s="200"/>
      <c r="AA130" s="200"/>
      <c r="AB130" s="275"/>
      <c r="AC130" s="272" t="s">
        <v>72</v>
      </c>
      <c r="AD130" s="273"/>
      <c r="AE130" s="273"/>
      <c r="AF130" s="273"/>
      <c r="AG130" s="273"/>
      <c r="AH130" s="63" t="s">
        <v>134</v>
      </c>
      <c r="AI130" s="216"/>
      <c r="AJ130" s="216"/>
      <c r="AK130" s="216"/>
      <c r="AL130" s="216"/>
      <c r="AM130" s="216"/>
      <c r="AN130" s="216"/>
      <c r="AO130" s="216"/>
      <c r="AP130" s="216"/>
      <c r="AQ130" s="216"/>
      <c r="AR130" s="216"/>
      <c r="AS130" s="216"/>
      <c r="AT130" s="217"/>
      <c r="AU130" s="274" t="s">
        <v>135</v>
      </c>
      <c r="AV130" s="200"/>
      <c r="AW130" s="200"/>
      <c r="AX130" s="201"/>
    </row>
    <row r="131" spans="1:50" ht="24.75" customHeight="1" x14ac:dyDescent="0.15">
      <c r="A131" s="315"/>
      <c r="B131" s="316"/>
      <c r="C131" s="316"/>
      <c r="D131" s="316"/>
      <c r="E131" s="316"/>
      <c r="F131" s="317"/>
      <c r="G131" s="258"/>
      <c r="H131" s="259"/>
      <c r="I131" s="259"/>
      <c r="J131" s="259"/>
      <c r="K131" s="260"/>
      <c r="L131" s="261"/>
      <c r="M131" s="262"/>
      <c r="N131" s="262"/>
      <c r="O131" s="262"/>
      <c r="P131" s="262"/>
      <c r="Q131" s="262"/>
      <c r="R131" s="262"/>
      <c r="S131" s="262"/>
      <c r="T131" s="262"/>
      <c r="U131" s="262"/>
      <c r="V131" s="262"/>
      <c r="W131" s="262"/>
      <c r="X131" s="263"/>
      <c r="Y131" s="264"/>
      <c r="Z131" s="265"/>
      <c r="AA131" s="265"/>
      <c r="AB131" s="266"/>
      <c r="AC131" s="258"/>
      <c r="AD131" s="259"/>
      <c r="AE131" s="259"/>
      <c r="AF131" s="259"/>
      <c r="AG131" s="260"/>
      <c r="AH131" s="261"/>
      <c r="AI131" s="262"/>
      <c r="AJ131" s="262"/>
      <c r="AK131" s="262"/>
      <c r="AL131" s="262"/>
      <c r="AM131" s="262"/>
      <c r="AN131" s="262"/>
      <c r="AO131" s="262"/>
      <c r="AP131" s="262"/>
      <c r="AQ131" s="262"/>
      <c r="AR131" s="262"/>
      <c r="AS131" s="262"/>
      <c r="AT131" s="263"/>
      <c r="AU131" s="264"/>
      <c r="AV131" s="265"/>
      <c r="AW131" s="265"/>
      <c r="AX131" s="267"/>
    </row>
    <row r="132" spans="1:50" ht="24.75" customHeight="1" x14ac:dyDescent="0.15">
      <c r="A132" s="315"/>
      <c r="B132" s="316"/>
      <c r="C132" s="316"/>
      <c r="D132" s="316"/>
      <c r="E132" s="316"/>
      <c r="F132" s="317"/>
      <c r="G132" s="248"/>
      <c r="H132" s="249"/>
      <c r="I132" s="249"/>
      <c r="J132" s="249"/>
      <c r="K132" s="250"/>
      <c r="L132" s="251"/>
      <c r="M132" s="252"/>
      <c r="N132" s="252"/>
      <c r="O132" s="252"/>
      <c r="P132" s="252"/>
      <c r="Q132" s="252"/>
      <c r="R132" s="252"/>
      <c r="S132" s="252"/>
      <c r="T132" s="252"/>
      <c r="U132" s="252"/>
      <c r="V132" s="252"/>
      <c r="W132" s="252"/>
      <c r="X132" s="253"/>
      <c r="Y132" s="254"/>
      <c r="Z132" s="255"/>
      <c r="AA132" s="255"/>
      <c r="AB132" s="257"/>
      <c r="AC132" s="248"/>
      <c r="AD132" s="249"/>
      <c r="AE132" s="249"/>
      <c r="AF132" s="249"/>
      <c r="AG132" s="250"/>
      <c r="AH132" s="251"/>
      <c r="AI132" s="252"/>
      <c r="AJ132" s="252"/>
      <c r="AK132" s="252"/>
      <c r="AL132" s="252"/>
      <c r="AM132" s="252"/>
      <c r="AN132" s="252"/>
      <c r="AO132" s="252"/>
      <c r="AP132" s="252"/>
      <c r="AQ132" s="252"/>
      <c r="AR132" s="252"/>
      <c r="AS132" s="252"/>
      <c r="AT132" s="253"/>
      <c r="AU132" s="254"/>
      <c r="AV132" s="255"/>
      <c r="AW132" s="255"/>
      <c r="AX132" s="256"/>
    </row>
    <row r="133" spans="1:50" ht="24.75" customHeight="1" x14ac:dyDescent="0.15">
      <c r="A133" s="315"/>
      <c r="B133" s="316"/>
      <c r="C133" s="316"/>
      <c r="D133" s="316"/>
      <c r="E133" s="316"/>
      <c r="F133" s="317"/>
      <c r="G133" s="248"/>
      <c r="H133" s="249"/>
      <c r="I133" s="249"/>
      <c r="J133" s="249"/>
      <c r="K133" s="250"/>
      <c r="L133" s="251"/>
      <c r="M133" s="252"/>
      <c r="N133" s="252"/>
      <c r="O133" s="252"/>
      <c r="P133" s="252"/>
      <c r="Q133" s="252"/>
      <c r="R133" s="252"/>
      <c r="S133" s="252"/>
      <c r="T133" s="252"/>
      <c r="U133" s="252"/>
      <c r="V133" s="252"/>
      <c r="W133" s="252"/>
      <c r="X133" s="253"/>
      <c r="Y133" s="254"/>
      <c r="Z133" s="255"/>
      <c r="AA133" s="255"/>
      <c r="AB133" s="257"/>
      <c r="AC133" s="248"/>
      <c r="AD133" s="249"/>
      <c r="AE133" s="249"/>
      <c r="AF133" s="249"/>
      <c r="AG133" s="250"/>
      <c r="AH133" s="251"/>
      <c r="AI133" s="252"/>
      <c r="AJ133" s="252"/>
      <c r="AK133" s="252"/>
      <c r="AL133" s="252"/>
      <c r="AM133" s="252"/>
      <c r="AN133" s="252"/>
      <c r="AO133" s="252"/>
      <c r="AP133" s="252"/>
      <c r="AQ133" s="252"/>
      <c r="AR133" s="252"/>
      <c r="AS133" s="252"/>
      <c r="AT133" s="253"/>
      <c r="AU133" s="254"/>
      <c r="AV133" s="255"/>
      <c r="AW133" s="255"/>
      <c r="AX133" s="256"/>
    </row>
    <row r="134" spans="1:50" ht="24.75" customHeight="1" x14ac:dyDescent="0.15">
      <c r="A134" s="315"/>
      <c r="B134" s="316"/>
      <c r="C134" s="316"/>
      <c r="D134" s="316"/>
      <c r="E134" s="316"/>
      <c r="F134" s="317"/>
      <c r="G134" s="248"/>
      <c r="H134" s="249"/>
      <c r="I134" s="249"/>
      <c r="J134" s="249"/>
      <c r="K134" s="250"/>
      <c r="L134" s="251"/>
      <c r="M134" s="252"/>
      <c r="N134" s="252"/>
      <c r="O134" s="252"/>
      <c r="P134" s="252"/>
      <c r="Q134" s="252"/>
      <c r="R134" s="252"/>
      <c r="S134" s="252"/>
      <c r="T134" s="252"/>
      <c r="U134" s="252"/>
      <c r="V134" s="252"/>
      <c r="W134" s="252"/>
      <c r="X134" s="253"/>
      <c r="Y134" s="254"/>
      <c r="Z134" s="255"/>
      <c r="AA134" s="255"/>
      <c r="AB134" s="257"/>
      <c r="AC134" s="248"/>
      <c r="AD134" s="249"/>
      <c r="AE134" s="249"/>
      <c r="AF134" s="249"/>
      <c r="AG134" s="250"/>
      <c r="AH134" s="251"/>
      <c r="AI134" s="252"/>
      <c r="AJ134" s="252"/>
      <c r="AK134" s="252"/>
      <c r="AL134" s="252"/>
      <c r="AM134" s="252"/>
      <c r="AN134" s="252"/>
      <c r="AO134" s="252"/>
      <c r="AP134" s="252"/>
      <c r="AQ134" s="252"/>
      <c r="AR134" s="252"/>
      <c r="AS134" s="252"/>
      <c r="AT134" s="253"/>
      <c r="AU134" s="254"/>
      <c r="AV134" s="255"/>
      <c r="AW134" s="255"/>
      <c r="AX134" s="256"/>
    </row>
    <row r="135" spans="1:50" ht="24.75" customHeight="1" x14ac:dyDescent="0.15">
      <c r="A135" s="315"/>
      <c r="B135" s="316"/>
      <c r="C135" s="316"/>
      <c r="D135" s="316"/>
      <c r="E135" s="316"/>
      <c r="F135" s="317"/>
      <c r="G135" s="248"/>
      <c r="H135" s="249"/>
      <c r="I135" s="249"/>
      <c r="J135" s="249"/>
      <c r="K135" s="250"/>
      <c r="L135" s="251"/>
      <c r="M135" s="252"/>
      <c r="N135" s="252"/>
      <c r="O135" s="252"/>
      <c r="P135" s="252"/>
      <c r="Q135" s="252"/>
      <c r="R135" s="252"/>
      <c r="S135" s="252"/>
      <c r="T135" s="252"/>
      <c r="U135" s="252"/>
      <c r="V135" s="252"/>
      <c r="W135" s="252"/>
      <c r="X135" s="253"/>
      <c r="Y135" s="254"/>
      <c r="Z135" s="255"/>
      <c r="AA135" s="255"/>
      <c r="AB135" s="255"/>
      <c r="AC135" s="248"/>
      <c r="AD135" s="249"/>
      <c r="AE135" s="249"/>
      <c r="AF135" s="249"/>
      <c r="AG135" s="250"/>
      <c r="AH135" s="251"/>
      <c r="AI135" s="252"/>
      <c r="AJ135" s="252"/>
      <c r="AK135" s="252"/>
      <c r="AL135" s="252"/>
      <c r="AM135" s="252"/>
      <c r="AN135" s="252"/>
      <c r="AO135" s="252"/>
      <c r="AP135" s="252"/>
      <c r="AQ135" s="252"/>
      <c r="AR135" s="252"/>
      <c r="AS135" s="252"/>
      <c r="AT135" s="253"/>
      <c r="AU135" s="254"/>
      <c r="AV135" s="255"/>
      <c r="AW135" s="255"/>
      <c r="AX135" s="256"/>
    </row>
    <row r="136" spans="1:50" ht="24.75" customHeight="1" x14ac:dyDescent="0.15">
      <c r="A136" s="315"/>
      <c r="B136" s="316"/>
      <c r="C136" s="316"/>
      <c r="D136" s="316"/>
      <c r="E136" s="316"/>
      <c r="F136" s="317"/>
      <c r="G136" s="248"/>
      <c r="H136" s="249"/>
      <c r="I136" s="249"/>
      <c r="J136" s="249"/>
      <c r="K136" s="250"/>
      <c r="L136" s="251"/>
      <c r="M136" s="252"/>
      <c r="N136" s="252"/>
      <c r="O136" s="252"/>
      <c r="P136" s="252"/>
      <c r="Q136" s="252"/>
      <c r="R136" s="252"/>
      <c r="S136" s="252"/>
      <c r="T136" s="252"/>
      <c r="U136" s="252"/>
      <c r="V136" s="252"/>
      <c r="W136" s="252"/>
      <c r="X136" s="253"/>
      <c r="Y136" s="254"/>
      <c r="Z136" s="255"/>
      <c r="AA136" s="255"/>
      <c r="AB136" s="255"/>
      <c r="AC136" s="248"/>
      <c r="AD136" s="249"/>
      <c r="AE136" s="249"/>
      <c r="AF136" s="249"/>
      <c r="AG136" s="250"/>
      <c r="AH136" s="251"/>
      <c r="AI136" s="252"/>
      <c r="AJ136" s="252"/>
      <c r="AK136" s="252"/>
      <c r="AL136" s="252"/>
      <c r="AM136" s="252"/>
      <c r="AN136" s="252"/>
      <c r="AO136" s="252"/>
      <c r="AP136" s="252"/>
      <c r="AQ136" s="252"/>
      <c r="AR136" s="252"/>
      <c r="AS136" s="252"/>
      <c r="AT136" s="253"/>
      <c r="AU136" s="254"/>
      <c r="AV136" s="255"/>
      <c r="AW136" s="255"/>
      <c r="AX136" s="256"/>
    </row>
    <row r="137" spans="1:50" ht="24.75" customHeight="1" x14ac:dyDescent="0.15">
      <c r="A137" s="315"/>
      <c r="B137" s="316"/>
      <c r="C137" s="316"/>
      <c r="D137" s="316"/>
      <c r="E137" s="316"/>
      <c r="F137" s="317"/>
      <c r="G137" s="248"/>
      <c r="H137" s="249"/>
      <c r="I137" s="249"/>
      <c r="J137" s="249"/>
      <c r="K137" s="250"/>
      <c r="L137" s="251"/>
      <c r="M137" s="252"/>
      <c r="N137" s="252"/>
      <c r="O137" s="252"/>
      <c r="P137" s="252"/>
      <c r="Q137" s="252"/>
      <c r="R137" s="252"/>
      <c r="S137" s="252"/>
      <c r="T137" s="252"/>
      <c r="U137" s="252"/>
      <c r="V137" s="252"/>
      <c r="W137" s="252"/>
      <c r="X137" s="253"/>
      <c r="Y137" s="254"/>
      <c r="Z137" s="255"/>
      <c r="AA137" s="255"/>
      <c r="AB137" s="255"/>
      <c r="AC137" s="248"/>
      <c r="AD137" s="249"/>
      <c r="AE137" s="249"/>
      <c r="AF137" s="249"/>
      <c r="AG137" s="250"/>
      <c r="AH137" s="251"/>
      <c r="AI137" s="252"/>
      <c r="AJ137" s="252"/>
      <c r="AK137" s="252"/>
      <c r="AL137" s="252"/>
      <c r="AM137" s="252"/>
      <c r="AN137" s="252"/>
      <c r="AO137" s="252"/>
      <c r="AP137" s="252"/>
      <c r="AQ137" s="252"/>
      <c r="AR137" s="252"/>
      <c r="AS137" s="252"/>
      <c r="AT137" s="253"/>
      <c r="AU137" s="254"/>
      <c r="AV137" s="255"/>
      <c r="AW137" s="255"/>
      <c r="AX137" s="256"/>
    </row>
    <row r="138" spans="1:50" ht="24.75" customHeight="1" x14ac:dyDescent="0.15">
      <c r="A138" s="315"/>
      <c r="B138" s="316"/>
      <c r="C138" s="316"/>
      <c r="D138" s="316"/>
      <c r="E138" s="316"/>
      <c r="F138" s="317"/>
      <c r="G138" s="239"/>
      <c r="H138" s="240"/>
      <c r="I138" s="240"/>
      <c r="J138" s="240"/>
      <c r="K138" s="241"/>
      <c r="L138" s="242"/>
      <c r="M138" s="243"/>
      <c r="N138" s="243"/>
      <c r="O138" s="243"/>
      <c r="P138" s="243"/>
      <c r="Q138" s="243"/>
      <c r="R138" s="243"/>
      <c r="S138" s="243"/>
      <c r="T138" s="243"/>
      <c r="U138" s="243"/>
      <c r="V138" s="243"/>
      <c r="W138" s="243"/>
      <c r="X138" s="244"/>
      <c r="Y138" s="245"/>
      <c r="Z138" s="246"/>
      <c r="AA138" s="246"/>
      <c r="AB138" s="246"/>
      <c r="AC138" s="239"/>
      <c r="AD138" s="240"/>
      <c r="AE138" s="240"/>
      <c r="AF138" s="240"/>
      <c r="AG138" s="241"/>
      <c r="AH138" s="242"/>
      <c r="AI138" s="243"/>
      <c r="AJ138" s="243"/>
      <c r="AK138" s="243"/>
      <c r="AL138" s="243"/>
      <c r="AM138" s="243"/>
      <c r="AN138" s="243"/>
      <c r="AO138" s="243"/>
      <c r="AP138" s="243"/>
      <c r="AQ138" s="243"/>
      <c r="AR138" s="243"/>
      <c r="AS138" s="243"/>
      <c r="AT138" s="244"/>
      <c r="AU138" s="245"/>
      <c r="AV138" s="246"/>
      <c r="AW138" s="246"/>
      <c r="AX138" s="247"/>
    </row>
    <row r="139" spans="1:50" ht="24.75" customHeight="1" thickBot="1" x14ac:dyDescent="0.2">
      <c r="A139" s="318"/>
      <c r="B139" s="319"/>
      <c r="C139" s="319"/>
      <c r="D139" s="319"/>
      <c r="E139" s="319"/>
      <c r="F139" s="320"/>
      <c r="G139" s="230" t="s">
        <v>41</v>
      </c>
      <c r="H139" s="231"/>
      <c r="I139" s="231"/>
      <c r="J139" s="231"/>
      <c r="K139" s="231"/>
      <c r="L139" s="232"/>
      <c r="M139" s="233"/>
      <c r="N139" s="233"/>
      <c r="O139" s="233"/>
      <c r="P139" s="233"/>
      <c r="Q139" s="233"/>
      <c r="R139" s="233"/>
      <c r="S139" s="233"/>
      <c r="T139" s="233"/>
      <c r="U139" s="233"/>
      <c r="V139" s="233"/>
      <c r="W139" s="233"/>
      <c r="X139" s="234"/>
      <c r="Y139" s="235">
        <f>SUM(Y131:AB138)</f>
        <v>0</v>
      </c>
      <c r="Z139" s="236"/>
      <c r="AA139" s="236"/>
      <c r="AB139" s="237"/>
      <c r="AC139" s="230" t="s">
        <v>41</v>
      </c>
      <c r="AD139" s="231"/>
      <c r="AE139" s="231"/>
      <c r="AF139" s="231"/>
      <c r="AG139" s="231"/>
      <c r="AH139" s="232"/>
      <c r="AI139" s="233"/>
      <c r="AJ139" s="233"/>
      <c r="AK139" s="233"/>
      <c r="AL139" s="233"/>
      <c r="AM139" s="233"/>
      <c r="AN139" s="233"/>
      <c r="AO139" s="233"/>
      <c r="AP139" s="233"/>
      <c r="AQ139" s="233"/>
      <c r="AR139" s="233"/>
      <c r="AS139" s="233"/>
      <c r="AT139" s="234"/>
      <c r="AU139" s="235">
        <f>SUM(AU131:AX138)</f>
        <v>0</v>
      </c>
      <c r="AV139" s="236"/>
      <c r="AW139" s="236"/>
      <c r="AX139" s="238"/>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B400" s="22" t="s">
        <v>159</v>
      </c>
    </row>
    <row r="401" spans="1:50" x14ac:dyDescent="0.15">
      <c r="B401" s="1" t="s">
        <v>160</v>
      </c>
    </row>
    <row r="402" spans="1:50" ht="24" customHeight="1" x14ac:dyDescent="0.15">
      <c r="A402" s="214"/>
      <c r="B402" s="214"/>
      <c r="C402" s="219" t="s">
        <v>161</v>
      </c>
      <c r="D402" s="219"/>
      <c r="E402" s="219"/>
      <c r="F402" s="219"/>
      <c r="G402" s="219"/>
      <c r="H402" s="219"/>
      <c r="I402" s="219"/>
      <c r="J402" s="219"/>
      <c r="K402" s="219"/>
      <c r="L402" s="219"/>
      <c r="M402" s="219" t="s">
        <v>162</v>
      </c>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20" t="s">
        <v>163</v>
      </c>
      <c r="AL402" s="219"/>
      <c r="AM402" s="219"/>
      <c r="AN402" s="219"/>
      <c r="AO402" s="219"/>
      <c r="AP402" s="219"/>
      <c r="AQ402" s="219" t="s">
        <v>164</v>
      </c>
      <c r="AR402" s="219"/>
      <c r="AS402" s="219"/>
      <c r="AT402" s="219"/>
      <c r="AU402" s="90" t="s">
        <v>165</v>
      </c>
      <c r="AV402" s="91"/>
      <c r="AW402" s="91"/>
      <c r="AX402" s="213"/>
    </row>
    <row r="403" spans="1:50" ht="24" customHeight="1" x14ac:dyDescent="0.15">
      <c r="A403" s="214">
        <v>1</v>
      </c>
      <c r="B403" s="214">
        <v>1</v>
      </c>
      <c r="C403" s="222" t="s">
        <v>166</v>
      </c>
      <c r="D403" s="223"/>
      <c r="E403" s="223"/>
      <c r="F403" s="223"/>
      <c r="G403" s="223"/>
      <c r="H403" s="223"/>
      <c r="I403" s="223"/>
      <c r="J403" s="223"/>
      <c r="K403" s="223"/>
      <c r="L403" s="224"/>
      <c r="M403" s="209" t="s">
        <v>167</v>
      </c>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25">
        <v>165</v>
      </c>
      <c r="AL403" s="226"/>
      <c r="AM403" s="226"/>
      <c r="AN403" s="226"/>
      <c r="AO403" s="226"/>
      <c r="AP403" s="227"/>
      <c r="AQ403" s="221">
        <v>2</v>
      </c>
      <c r="AR403" s="221"/>
      <c r="AS403" s="221"/>
      <c r="AT403" s="221"/>
      <c r="AU403" s="218">
        <v>80.290000000000006</v>
      </c>
      <c r="AV403" s="216"/>
      <c r="AW403" s="216"/>
      <c r="AX403" s="217"/>
    </row>
    <row r="404" spans="1:50" ht="24" customHeight="1" x14ac:dyDescent="0.15">
      <c r="A404" s="214">
        <v>2</v>
      </c>
      <c r="B404" s="214">
        <v>1</v>
      </c>
      <c r="C404" s="229" t="s">
        <v>168</v>
      </c>
      <c r="D404" s="229"/>
      <c r="E404" s="229"/>
      <c r="F404" s="229"/>
      <c r="G404" s="229"/>
      <c r="H404" s="229"/>
      <c r="I404" s="229"/>
      <c r="J404" s="229"/>
      <c r="K404" s="229"/>
      <c r="L404" s="229"/>
      <c r="M404" s="209" t="s">
        <v>169</v>
      </c>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25">
        <v>143</v>
      </c>
      <c r="AL404" s="226">
        <f t="shared" ref="AL404:AP412" si="2">ROUND(AK404/1000000,0)</f>
        <v>0</v>
      </c>
      <c r="AM404" s="226">
        <f t="shared" si="2"/>
        <v>0</v>
      </c>
      <c r="AN404" s="226">
        <f t="shared" si="2"/>
        <v>0</v>
      </c>
      <c r="AO404" s="226">
        <f t="shared" si="2"/>
        <v>0</v>
      </c>
      <c r="AP404" s="227">
        <f t="shared" si="2"/>
        <v>0</v>
      </c>
      <c r="AQ404" s="221">
        <v>5</v>
      </c>
      <c r="AR404" s="221"/>
      <c r="AS404" s="221"/>
      <c r="AT404" s="221"/>
      <c r="AU404" s="218">
        <v>62.89</v>
      </c>
      <c r="AV404" s="216"/>
      <c r="AW404" s="216"/>
      <c r="AX404" s="217"/>
    </row>
    <row r="405" spans="1:50" ht="24" customHeight="1" x14ac:dyDescent="0.15">
      <c r="A405" s="214">
        <v>3</v>
      </c>
      <c r="B405" s="214">
        <v>1</v>
      </c>
      <c r="C405" s="222" t="s">
        <v>166</v>
      </c>
      <c r="D405" s="223"/>
      <c r="E405" s="223"/>
      <c r="F405" s="223"/>
      <c r="G405" s="223"/>
      <c r="H405" s="223"/>
      <c r="I405" s="223"/>
      <c r="J405" s="223"/>
      <c r="K405" s="223"/>
      <c r="L405" s="224"/>
      <c r="M405" s="209" t="s">
        <v>170</v>
      </c>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25">
        <v>125</v>
      </c>
      <c r="AL405" s="226">
        <f t="shared" si="2"/>
        <v>0</v>
      </c>
      <c r="AM405" s="226">
        <f t="shared" si="2"/>
        <v>0</v>
      </c>
      <c r="AN405" s="226">
        <f t="shared" si="2"/>
        <v>0</v>
      </c>
      <c r="AO405" s="226">
        <f t="shared" si="2"/>
        <v>0</v>
      </c>
      <c r="AP405" s="227">
        <f t="shared" si="2"/>
        <v>0</v>
      </c>
      <c r="AQ405" s="221">
        <v>2</v>
      </c>
      <c r="AR405" s="221"/>
      <c r="AS405" s="221"/>
      <c r="AT405" s="221"/>
      <c r="AU405" s="218">
        <v>89.15</v>
      </c>
      <c r="AV405" s="216"/>
      <c r="AW405" s="216"/>
      <c r="AX405" s="217"/>
    </row>
    <row r="406" spans="1:50" ht="24" customHeight="1" x14ac:dyDescent="0.15">
      <c r="A406" s="214">
        <v>4</v>
      </c>
      <c r="B406" s="214">
        <v>1</v>
      </c>
      <c r="C406" s="222" t="s">
        <v>171</v>
      </c>
      <c r="D406" s="223" t="s">
        <v>172</v>
      </c>
      <c r="E406" s="223" t="s">
        <v>172</v>
      </c>
      <c r="F406" s="223" t="s">
        <v>172</v>
      </c>
      <c r="G406" s="223" t="s">
        <v>172</v>
      </c>
      <c r="H406" s="223" t="s">
        <v>172</v>
      </c>
      <c r="I406" s="223" t="s">
        <v>172</v>
      </c>
      <c r="J406" s="223" t="s">
        <v>172</v>
      </c>
      <c r="K406" s="223" t="s">
        <v>172</v>
      </c>
      <c r="L406" s="224" t="s">
        <v>172</v>
      </c>
      <c r="M406" s="209" t="s">
        <v>173</v>
      </c>
      <c r="N406" s="209" t="s">
        <v>174</v>
      </c>
      <c r="O406" s="209" t="s">
        <v>174</v>
      </c>
      <c r="P406" s="209" t="s">
        <v>174</v>
      </c>
      <c r="Q406" s="209" t="s">
        <v>174</v>
      </c>
      <c r="R406" s="209" t="s">
        <v>174</v>
      </c>
      <c r="S406" s="209" t="s">
        <v>174</v>
      </c>
      <c r="T406" s="209" t="s">
        <v>174</v>
      </c>
      <c r="U406" s="209" t="s">
        <v>174</v>
      </c>
      <c r="V406" s="209" t="s">
        <v>174</v>
      </c>
      <c r="W406" s="209" t="s">
        <v>174</v>
      </c>
      <c r="X406" s="209" t="s">
        <v>174</v>
      </c>
      <c r="Y406" s="209" t="s">
        <v>174</v>
      </c>
      <c r="Z406" s="209" t="s">
        <v>174</v>
      </c>
      <c r="AA406" s="209" t="s">
        <v>174</v>
      </c>
      <c r="AB406" s="209" t="s">
        <v>174</v>
      </c>
      <c r="AC406" s="209" t="s">
        <v>174</v>
      </c>
      <c r="AD406" s="209" t="s">
        <v>174</v>
      </c>
      <c r="AE406" s="209" t="s">
        <v>174</v>
      </c>
      <c r="AF406" s="209" t="s">
        <v>174</v>
      </c>
      <c r="AG406" s="209" t="s">
        <v>174</v>
      </c>
      <c r="AH406" s="209" t="s">
        <v>174</v>
      </c>
      <c r="AI406" s="209" t="s">
        <v>174</v>
      </c>
      <c r="AJ406" s="209" t="s">
        <v>174</v>
      </c>
      <c r="AK406" s="225">
        <v>82</v>
      </c>
      <c r="AL406" s="226">
        <f t="shared" si="2"/>
        <v>0</v>
      </c>
      <c r="AM406" s="226">
        <f t="shared" si="2"/>
        <v>0</v>
      </c>
      <c r="AN406" s="226">
        <f t="shared" si="2"/>
        <v>0</v>
      </c>
      <c r="AO406" s="226">
        <f t="shared" si="2"/>
        <v>0</v>
      </c>
      <c r="AP406" s="227">
        <f t="shared" si="2"/>
        <v>0</v>
      </c>
      <c r="AQ406" s="215" t="s">
        <v>175</v>
      </c>
      <c r="AR406" s="216"/>
      <c r="AS406" s="216"/>
      <c r="AT406" s="217"/>
      <c r="AU406" s="218" t="s">
        <v>176</v>
      </c>
      <c r="AV406" s="216"/>
      <c r="AW406" s="216"/>
      <c r="AX406" s="217"/>
    </row>
    <row r="407" spans="1:50" ht="24" customHeight="1" x14ac:dyDescent="0.15">
      <c r="A407" s="214">
        <v>5</v>
      </c>
      <c r="B407" s="214">
        <v>1</v>
      </c>
      <c r="C407" s="222" t="s">
        <v>177</v>
      </c>
      <c r="D407" s="223" t="s">
        <v>178</v>
      </c>
      <c r="E407" s="223" t="s">
        <v>178</v>
      </c>
      <c r="F407" s="223" t="s">
        <v>178</v>
      </c>
      <c r="G407" s="223" t="s">
        <v>178</v>
      </c>
      <c r="H407" s="223" t="s">
        <v>178</v>
      </c>
      <c r="I407" s="223" t="s">
        <v>178</v>
      </c>
      <c r="J407" s="223" t="s">
        <v>178</v>
      </c>
      <c r="K407" s="223" t="s">
        <v>178</v>
      </c>
      <c r="L407" s="224" t="s">
        <v>178</v>
      </c>
      <c r="M407" s="209" t="s">
        <v>179</v>
      </c>
      <c r="N407" s="209" t="s">
        <v>180</v>
      </c>
      <c r="O407" s="209" t="s">
        <v>180</v>
      </c>
      <c r="P407" s="209" t="s">
        <v>180</v>
      </c>
      <c r="Q407" s="209" t="s">
        <v>180</v>
      </c>
      <c r="R407" s="209" t="s">
        <v>180</v>
      </c>
      <c r="S407" s="209" t="s">
        <v>180</v>
      </c>
      <c r="T407" s="209" t="s">
        <v>180</v>
      </c>
      <c r="U407" s="209" t="s">
        <v>180</v>
      </c>
      <c r="V407" s="209" t="s">
        <v>180</v>
      </c>
      <c r="W407" s="209" t="s">
        <v>180</v>
      </c>
      <c r="X407" s="209" t="s">
        <v>180</v>
      </c>
      <c r="Y407" s="209" t="s">
        <v>180</v>
      </c>
      <c r="Z407" s="209" t="s">
        <v>180</v>
      </c>
      <c r="AA407" s="209" t="s">
        <v>180</v>
      </c>
      <c r="AB407" s="209" t="s">
        <v>180</v>
      </c>
      <c r="AC407" s="209" t="s">
        <v>180</v>
      </c>
      <c r="AD407" s="209" t="s">
        <v>180</v>
      </c>
      <c r="AE407" s="209" t="s">
        <v>180</v>
      </c>
      <c r="AF407" s="209" t="s">
        <v>180</v>
      </c>
      <c r="AG407" s="209" t="s">
        <v>180</v>
      </c>
      <c r="AH407" s="209" t="s">
        <v>180</v>
      </c>
      <c r="AI407" s="209" t="s">
        <v>180</v>
      </c>
      <c r="AJ407" s="209" t="s">
        <v>180</v>
      </c>
      <c r="AK407" s="225">
        <v>39</v>
      </c>
      <c r="AL407" s="226">
        <f t="shared" si="2"/>
        <v>0</v>
      </c>
      <c r="AM407" s="226">
        <f t="shared" si="2"/>
        <v>0</v>
      </c>
      <c r="AN407" s="226">
        <f t="shared" si="2"/>
        <v>0</v>
      </c>
      <c r="AO407" s="226">
        <f t="shared" si="2"/>
        <v>0</v>
      </c>
      <c r="AP407" s="227">
        <f t="shared" si="2"/>
        <v>0</v>
      </c>
      <c r="AQ407" s="221">
        <v>4</v>
      </c>
      <c r="AR407" s="221"/>
      <c r="AS407" s="221"/>
      <c r="AT407" s="221"/>
      <c r="AU407" s="218">
        <v>65.61</v>
      </c>
      <c r="AV407" s="216"/>
      <c r="AW407" s="216"/>
      <c r="AX407" s="217"/>
    </row>
    <row r="408" spans="1:50" ht="24" customHeight="1" x14ac:dyDescent="0.15">
      <c r="A408" s="214">
        <v>6</v>
      </c>
      <c r="B408" s="214">
        <v>1</v>
      </c>
      <c r="C408" s="222" t="s">
        <v>181</v>
      </c>
      <c r="D408" s="223" t="s">
        <v>182</v>
      </c>
      <c r="E408" s="223" t="s">
        <v>182</v>
      </c>
      <c r="F408" s="223" t="s">
        <v>182</v>
      </c>
      <c r="G408" s="223" t="s">
        <v>182</v>
      </c>
      <c r="H408" s="223" t="s">
        <v>182</v>
      </c>
      <c r="I408" s="223" t="s">
        <v>182</v>
      </c>
      <c r="J408" s="223" t="s">
        <v>182</v>
      </c>
      <c r="K408" s="223" t="s">
        <v>182</v>
      </c>
      <c r="L408" s="224" t="s">
        <v>182</v>
      </c>
      <c r="M408" s="209" t="s">
        <v>173</v>
      </c>
      <c r="N408" s="209" t="s">
        <v>183</v>
      </c>
      <c r="O408" s="209" t="s">
        <v>183</v>
      </c>
      <c r="P408" s="209" t="s">
        <v>183</v>
      </c>
      <c r="Q408" s="209" t="s">
        <v>183</v>
      </c>
      <c r="R408" s="209" t="s">
        <v>183</v>
      </c>
      <c r="S408" s="209" t="s">
        <v>183</v>
      </c>
      <c r="T408" s="209" t="s">
        <v>183</v>
      </c>
      <c r="U408" s="209" t="s">
        <v>183</v>
      </c>
      <c r="V408" s="209" t="s">
        <v>183</v>
      </c>
      <c r="W408" s="209" t="s">
        <v>183</v>
      </c>
      <c r="X408" s="209" t="s">
        <v>183</v>
      </c>
      <c r="Y408" s="209" t="s">
        <v>183</v>
      </c>
      <c r="Z408" s="209" t="s">
        <v>183</v>
      </c>
      <c r="AA408" s="209" t="s">
        <v>183</v>
      </c>
      <c r="AB408" s="209" t="s">
        <v>183</v>
      </c>
      <c r="AC408" s="209" t="s">
        <v>183</v>
      </c>
      <c r="AD408" s="209" t="s">
        <v>183</v>
      </c>
      <c r="AE408" s="209" t="s">
        <v>183</v>
      </c>
      <c r="AF408" s="209" t="s">
        <v>183</v>
      </c>
      <c r="AG408" s="209" t="s">
        <v>183</v>
      </c>
      <c r="AH408" s="209" t="s">
        <v>183</v>
      </c>
      <c r="AI408" s="209" t="s">
        <v>183</v>
      </c>
      <c r="AJ408" s="209" t="s">
        <v>183</v>
      </c>
      <c r="AK408" s="225">
        <v>27</v>
      </c>
      <c r="AL408" s="226">
        <f t="shared" si="2"/>
        <v>0</v>
      </c>
      <c r="AM408" s="226">
        <f t="shared" si="2"/>
        <v>0</v>
      </c>
      <c r="AN408" s="226">
        <f t="shared" si="2"/>
        <v>0</v>
      </c>
      <c r="AO408" s="226">
        <f t="shared" si="2"/>
        <v>0</v>
      </c>
      <c r="AP408" s="227">
        <f t="shared" si="2"/>
        <v>0</v>
      </c>
      <c r="AQ408" s="215" t="s">
        <v>175</v>
      </c>
      <c r="AR408" s="216"/>
      <c r="AS408" s="216"/>
      <c r="AT408" s="217"/>
      <c r="AU408" s="218" t="s">
        <v>176</v>
      </c>
      <c r="AV408" s="216"/>
      <c r="AW408" s="216"/>
      <c r="AX408" s="217"/>
    </row>
    <row r="409" spans="1:50" ht="24" customHeight="1" x14ac:dyDescent="0.15">
      <c r="A409" s="214">
        <v>7</v>
      </c>
      <c r="B409" s="214">
        <v>1</v>
      </c>
      <c r="C409" s="222" t="s">
        <v>184</v>
      </c>
      <c r="D409" s="223" t="s">
        <v>185</v>
      </c>
      <c r="E409" s="223" t="s">
        <v>185</v>
      </c>
      <c r="F409" s="223" t="s">
        <v>185</v>
      </c>
      <c r="G409" s="223" t="s">
        <v>185</v>
      </c>
      <c r="H409" s="223" t="s">
        <v>185</v>
      </c>
      <c r="I409" s="223" t="s">
        <v>185</v>
      </c>
      <c r="J409" s="223" t="s">
        <v>185</v>
      </c>
      <c r="K409" s="223" t="s">
        <v>185</v>
      </c>
      <c r="L409" s="224" t="s">
        <v>185</v>
      </c>
      <c r="M409" s="209" t="s">
        <v>186</v>
      </c>
      <c r="N409" s="209" t="s">
        <v>187</v>
      </c>
      <c r="O409" s="209" t="s">
        <v>187</v>
      </c>
      <c r="P409" s="209" t="s">
        <v>187</v>
      </c>
      <c r="Q409" s="209" t="s">
        <v>187</v>
      </c>
      <c r="R409" s="209" t="s">
        <v>187</v>
      </c>
      <c r="S409" s="209" t="s">
        <v>187</v>
      </c>
      <c r="T409" s="209" t="s">
        <v>187</v>
      </c>
      <c r="U409" s="209" t="s">
        <v>187</v>
      </c>
      <c r="V409" s="209" t="s">
        <v>187</v>
      </c>
      <c r="W409" s="209" t="s">
        <v>187</v>
      </c>
      <c r="X409" s="209" t="s">
        <v>187</v>
      </c>
      <c r="Y409" s="209" t="s">
        <v>187</v>
      </c>
      <c r="Z409" s="209" t="s">
        <v>187</v>
      </c>
      <c r="AA409" s="209" t="s">
        <v>187</v>
      </c>
      <c r="AB409" s="209" t="s">
        <v>187</v>
      </c>
      <c r="AC409" s="209" t="s">
        <v>187</v>
      </c>
      <c r="AD409" s="209" t="s">
        <v>187</v>
      </c>
      <c r="AE409" s="209" t="s">
        <v>187</v>
      </c>
      <c r="AF409" s="209" t="s">
        <v>187</v>
      </c>
      <c r="AG409" s="209" t="s">
        <v>187</v>
      </c>
      <c r="AH409" s="209" t="s">
        <v>187</v>
      </c>
      <c r="AI409" s="209" t="s">
        <v>187</v>
      </c>
      <c r="AJ409" s="209" t="s">
        <v>187</v>
      </c>
      <c r="AK409" s="225">
        <v>27</v>
      </c>
      <c r="AL409" s="226">
        <f t="shared" si="2"/>
        <v>0</v>
      </c>
      <c r="AM409" s="226">
        <f t="shared" si="2"/>
        <v>0</v>
      </c>
      <c r="AN409" s="226">
        <f t="shared" si="2"/>
        <v>0</v>
      </c>
      <c r="AO409" s="226">
        <f t="shared" si="2"/>
        <v>0</v>
      </c>
      <c r="AP409" s="227">
        <f t="shared" si="2"/>
        <v>0</v>
      </c>
      <c r="AQ409" s="228">
        <v>4</v>
      </c>
      <c r="AR409" s="221"/>
      <c r="AS409" s="221"/>
      <c r="AT409" s="221"/>
      <c r="AU409" s="218">
        <v>98.02</v>
      </c>
      <c r="AV409" s="216"/>
      <c r="AW409" s="216"/>
      <c r="AX409" s="217"/>
    </row>
    <row r="410" spans="1:50" ht="24" customHeight="1" x14ac:dyDescent="0.15">
      <c r="A410" s="214">
        <v>8</v>
      </c>
      <c r="B410" s="214">
        <v>1</v>
      </c>
      <c r="C410" s="222" t="s">
        <v>188</v>
      </c>
      <c r="D410" s="223" t="s">
        <v>189</v>
      </c>
      <c r="E410" s="223" t="s">
        <v>189</v>
      </c>
      <c r="F410" s="223" t="s">
        <v>189</v>
      </c>
      <c r="G410" s="223" t="s">
        <v>189</v>
      </c>
      <c r="H410" s="223" t="s">
        <v>189</v>
      </c>
      <c r="I410" s="223" t="s">
        <v>189</v>
      </c>
      <c r="J410" s="223" t="s">
        <v>189</v>
      </c>
      <c r="K410" s="223" t="s">
        <v>189</v>
      </c>
      <c r="L410" s="224" t="s">
        <v>189</v>
      </c>
      <c r="M410" s="209" t="s">
        <v>190</v>
      </c>
      <c r="N410" s="209" t="s">
        <v>191</v>
      </c>
      <c r="O410" s="209" t="s">
        <v>191</v>
      </c>
      <c r="P410" s="209" t="s">
        <v>191</v>
      </c>
      <c r="Q410" s="209" t="s">
        <v>191</v>
      </c>
      <c r="R410" s="209" t="s">
        <v>191</v>
      </c>
      <c r="S410" s="209" t="s">
        <v>191</v>
      </c>
      <c r="T410" s="209" t="s">
        <v>191</v>
      </c>
      <c r="U410" s="209" t="s">
        <v>191</v>
      </c>
      <c r="V410" s="209" t="s">
        <v>191</v>
      </c>
      <c r="W410" s="209" t="s">
        <v>191</v>
      </c>
      <c r="X410" s="209" t="s">
        <v>191</v>
      </c>
      <c r="Y410" s="209" t="s">
        <v>191</v>
      </c>
      <c r="Z410" s="209" t="s">
        <v>191</v>
      </c>
      <c r="AA410" s="209" t="s">
        <v>191</v>
      </c>
      <c r="AB410" s="209" t="s">
        <v>191</v>
      </c>
      <c r="AC410" s="209" t="s">
        <v>191</v>
      </c>
      <c r="AD410" s="209" t="s">
        <v>191</v>
      </c>
      <c r="AE410" s="209" t="s">
        <v>191</v>
      </c>
      <c r="AF410" s="209" t="s">
        <v>191</v>
      </c>
      <c r="AG410" s="209" t="s">
        <v>191</v>
      </c>
      <c r="AH410" s="209" t="s">
        <v>191</v>
      </c>
      <c r="AI410" s="209" t="s">
        <v>191</v>
      </c>
      <c r="AJ410" s="209" t="s">
        <v>191</v>
      </c>
      <c r="AK410" s="225">
        <v>27</v>
      </c>
      <c r="AL410" s="226">
        <f t="shared" si="2"/>
        <v>0</v>
      </c>
      <c r="AM410" s="226">
        <f t="shared" si="2"/>
        <v>0</v>
      </c>
      <c r="AN410" s="226">
        <f t="shared" si="2"/>
        <v>0</v>
      </c>
      <c r="AO410" s="226">
        <f t="shared" si="2"/>
        <v>0</v>
      </c>
      <c r="AP410" s="227">
        <f t="shared" si="2"/>
        <v>0</v>
      </c>
      <c r="AQ410" s="228">
        <v>8</v>
      </c>
      <c r="AR410" s="221"/>
      <c r="AS410" s="221"/>
      <c r="AT410" s="221"/>
      <c r="AU410" s="218">
        <v>99.81</v>
      </c>
      <c r="AV410" s="216"/>
      <c r="AW410" s="216"/>
      <c r="AX410" s="217"/>
    </row>
    <row r="411" spans="1:50" ht="24" customHeight="1" x14ac:dyDescent="0.15">
      <c r="A411" s="214">
        <v>9</v>
      </c>
      <c r="B411" s="214">
        <v>1</v>
      </c>
      <c r="C411" s="222" t="s">
        <v>192</v>
      </c>
      <c r="D411" s="223" t="s">
        <v>193</v>
      </c>
      <c r="E411" s="223" t="s">
        <v>193</v>
      </c>
      <c r="F411" s="223" t="s">
        <v>193</v>
      </c>
      <c r="G411" s="223" t="s">
        <v>193</v>
      </c>
      <c r="H411" s="223" t="s">
        <v>193</v>
      </c>
      <c r="I411" s="223" t="s">
        <v>193</v>
      </c>
      <c r="J411" s="223" t="s">
        <v>193</v>
      </c>
      <c r="K411" s="223" t="s">
        <v>193</v>
      </c>
      <c r="L411" s="224" t="s">
        <v>193</v>
      </c>
      <c r="M411" s="209" t="s">
        <v>194</v>
      </c>
      <c r="N411" s="209" t="s">
        <v>195</v>
      </c>
      <c r="O411" s="209" t="s">
        <v>195</v>
      </c>
      <c r="P411" s="209" t="s">
        <v>195</v>
      </c>
      <c r="Q411" s="209" t="s">
        <v>195</v>
      </c>
      <c r="R411" s="209" t="s">
        <v>195</v>
      </c>
      <c r="S411" s="209" t="s">
        <v>195</v>
      </c>
      <c r="T411" s="209" t="s">
        <v>195</v>
      </c>
      <c r="U411" s="209" t="s">
        <v>195</v>
      </c>
      <c r="V411" s="209" t="s">
        <v>195</v>
      </c>
      <c r="W411" s="209" t="s">
        <v>195</v>
      </c>
      <c r="X411" s="209" t="s">
        <v>195</v>
      </c>
      <c r="Y411" s="209" t="s">
        <v>195</v>
      </c>
      <c r="Z411" s="209" t="s">
        <v>195</v>
      </c>
      <c r="AA411" s="209" t="s">
        <v>195</v>
      </c>
      <c r="AB411" s="209" t="s">
        <v>195</v>
      </c>
      <c r="AC411" s="209" t="s">
        <v>195</v>
      </c>
      <c r="AD411" s="209" t="s">
        <v>195</v>
      </c>
      <c r="AE411" s="209" t="s">
        <v>195</v>
      </c>
      <c r="AF411" s="209" t="s">
        <v>195</v>
      </c>
      <c r="AG411" s="209" t="s">
        <v>195</v>
      </c>
      <c r="AH411" s="209" t="s">
        <v>195</v>
      </c>
      <c r="AI411" s="209" t="s">
        <v>195</v>
      </c>
      <c r="AJ411" s="209" t="s">
        <v>195</v>
      </c>
      <c r="AK411" s="225">
        <v>23</v>
      </c>
      <c r="AL411" s="226">
        <f t="shared" si="2"/>
        <v>0</v>
      </c>
      <c r="AM411" s="226">
        <f t="shared" si="2"/>
        <v>0</v>
      </c>
      <c r="AN411" s="226">
        <f t="shared" si="2"/>
        <v>0</v>
      </c>
      <c r="AO411" s="226">
        <f t="shared" si="2"/>
        <v>0</v>
      </c>
      <c r="AP411" s="227">
        <f t="shared" si="2"/>
        <v>0</v>
      </c>
      <c r="AQ411" s="215" t="s">
        <v>175</v>
      </c>
      <c r="AR411" s="216"/>
      <c r="AS411" s="216"/>
      <c r="AT411" s="217"/>
      <c r="AU411" s="218" t="s">
        <v>176</v>
      </c>
      <c r="AV411" s="216"/>
      <c r="AW411" s="216"/>
      <c r="AX411" s="217"/>
    </row>
    <row r="412" spans="1:50" ht="24" customHeight="1" x14ac:dyDescent="0.15">
      <c r="A412" s="214">
        <v>10</v>
      </c>
      <c r="B412" s="214">
        <v>1</v>
      </c>
      <c r="C412" s="222" t="s">
        <v>196</v>
      </c>
      <c r="D412" s="223" t="s">
        <v>197</v>
      </c>
      <c r="E412" s="223" t="s">
        <v>197</v>
      </c>
      <c r="F412" s="223" t="s">
        <v>197</v>
      </c>
      <c r="G412" s="223" t="s">
        <v>197</v>
      </c>
      <c r="H412" s="223" t="s">
        <v>197</v>
      </c>
      <c r="I412" s="223" t="s">
        <v>197</v>
      </c>
      <c r="J412" s="223" t="s">
        <v>197</v>
      </c>
      <c r="K412" s="223" t="s">
        <v>197</v>
      </c>
      <c r="L412" s="224" t="s">
        <v>197</v>
      </c>
      <c r="M412" s="209" t="s">
        <v>198</v>
      </c>
      <c r="N412" s="209" t="s">
        <v>199</v>
      </c>
      <c r="O412" s="209" t="s">
        <v>199</v>
      </c>
      <c r="P412" s="209" t="s">
        <v>199</v>
      </c>
      <c r="Q412" s="209" t="s">
        <v>199</v>
      </c>
      <c r="R412" s="209" t="s">
        <v>199</v>
      </c>
      <c r="S412" s="209" t="s">
        <v>199</v>
      </c>
      <c r="T412" s="209" t="s">
        <v>199</v>
      </c>
      <c r="U412" s="209" t="s">
        <v>199</v>
      </c>
      <c r="V412" s="209" t="s">
        <v>199</v>
      </c>
      <c r="W412" s="209" t="s">
        <v>199</v>
      </c>
      <c r="X412" s="209" t="s">
        <v>199</v>
      </c>
      <c r="Y412" s="209" t="s">
        <v>199</v>
      </c>
      <c r="Z412" s="209" t="s">
        <v>199</v>
      </c>
      <c r="AA412" s="209" t="s">
        <v>199</v>
      </c>
      <c r="AB412" s="209" t="s">
        <v>199</v>
      </c>
      <c r="AC412" s="209" t="s">
        <v>199</v>
      </c>
      <c r="AD412" s="209" t="s">
        <v>199</v>
      </c>
      <c r="AE412" s="209" t="s">
        <v>199</v>
      </c>
      <c r="AF412" s="209" t="s">
        <v>199</v>
      </c>
      <c r="AG412" s="209" t="s">
        <v>199</v>
      </c>
      <c r="AH412" s="209" t="s">
        <v>199</v>
      </c>
      <c r="AI412" s="209" t="s">
        <v>199</v>
      </c>
      <c r="AJ412" s="209" t="s">
        <v>199</v>
      </c>
      <c r="AK412" s="225">
        <v>16</v>
      </c>
      <c r="AL412" s="226">
        <f t="shared" si="2"/>
        <v>0</v>
      </c>
      <c r="AM412" s="226">
        <f t="shared" si="2"/>
        <v>0</v>
      </c>
      <c r="AN412" s="226">
        <f t="shared" si="2"/>
        <v>0</v>
      </c>
      <c r="AO412" s="226">
        <f t="shared" si="2"/>
        <v>0</v>
      </c>
      <c r="AP412" s="227">
        <f t="shared" si="2"/>
        <v>0</v>
      </c>
      <c r="AQ412" s="215" t="s">
        <v>200</v>
      </c>
      <c r="AR412" s="216"/>
      <c r="AS412" s="216"/>
      <c r="AT412" s="217"/>
      <c r="AU412" s="218" t="s">
        <v>176</v>
      </c>
      <c r="AV412" s="216"/>
      <c r="AW412" s="216"/>
      <c r="AX412" s="217"/>
    </row>
    <row r="413" spans="1:50" ht="24" hidden="1" customHeight="1" x14ac:dyDescent="0.15">
      <c r="A413" s="207">
        <v>11</v>
      </c>
      <c r="B413" s="208"/>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10"/>
      <c r="AL413" s="209"/>
      <c r="AM413" s="209"/>
      <c r="AN413" s="209"/>
      <c r="AO413" s="209"/>
      <c r="AP413" s="209"/>
      <c r="AQ413" s="209"/>
      <c r="AR413" s="209"/>
      <c r="AS413" s="209"/>
      <c r="AT413" s="209"/>
      <c r="AU413" s="211"/>
      <c r="AV413" s="212"/>
      <c r="AW413" s="212"/>
      <c r="AX413" s="213"/>
    </row>
    <row r="414" spans="1:50" ht="24" hidden="1" customHeight="1" x14ac:dyDescent="0.15">
      <c r="A414" s="207">
        <v>12</v>
      </c>
      <c r="B414" s="208"/>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10"/>
      <c r="AL414" s="209"/>
      <c r="AM414" s="209"/>
      <c r="AN414" s="209"/>
      <c r="AO414" s="209"/>
      <c r="AP414" s="209"/>
      <c r="AQ414" s="209"/>
      <c r="AR414" s="209"/>
      <c r="AS414" s="209"/>
      <c r="AT414" s="209"/>
      <c r="AU414" s="211"/>
      <c r="AV414" s="212"/>
      <c r="AW414" s="212"/>
      <c r="AX414" s="213"/>
    </row>
    <row r="415" spans="1:50" ht="24" hidden="1" customHeight="1" x14ac:dyDescent="0.15">
      <c r="A415" s="207">
        <v>13</v>
      </c>
      <c r="B415" s="208"/>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10"/>
      <c r="AL415" s="209"/>
      <c r="AM415" s="209"/>
      <c r="AN415" s="209"/>
      <c r="AO415" s="209"/>
      <c r="AP415" s="209"/>
      <c r="AQ415" s="209"/>
      <c r="AR415" s="209"/>
      <c r="AS415" s="209"/>
      <c r="AT415" s="209"/>
      <c r="AU415" s="211"/>
      <c r="AV415" s="212"/>
      <c r="AW415" s="212"/>
      <c r="AX415" s="213"/>
    </row>
    <row r="416" spans="1:50" ht="24" hidden="1" customHeight="1" x14ac:dyDescent="0.15">
      <c r="A416" s="207">
        <v>14</v>
      </c>
      <c r="B416" s="208"/>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10"/>
      <c r="AL416" s="209"/>
      <c r="AM416" s="209"/>
      <c r="AN416" s="209"/>
      <c r="AO416" s="209"/>
      <c r="AP416" s="209"/>
      <c r="AQ416" s="209"/>
      <c r="AR416" s="209"/>
      <c r="AS416" s="209"/>
      <c r="AT416" s="209"/>
      <c r="AU416" s="211"/>
      <c r="AV416" s="212"/>
      <c r="AW416" s="212"/>
      <c r="AX416" s="213"/>
    </row>
    <row r="417" spans="1:50" ht="24" hidden="1" customHeight="1" x14ac:dyDescent="0.15">
      <c r="A417" s="207">
        <v>15</v>
      </c>
      <c r="B417" s="208"/>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10"/>
      <c r="AL417" s="209"/>
      <c r="AM417" s="209"/>
      <c r="AN417" s="209"/>
      <c r="AO417" s="209"/>
      <c r="AP417" s="209"/>
      <c r="AQ417" s="209"/>
      <c r="AR417" s="209"/>
      <c r="AS417" s="209"/>
      <c r="AT417" s="209"/>
      <c r="AU417" s="211"/>
      <c r="AV417" s="212"/>
      <c r="AW417" s="212"/>
      <c r="AX417" s="213"/>
    </row>
    <row r="418" spans="1:50" ht="24" hidden="1" customHeight="1" x14ac:dyDescent="0.15">
      <c r="A418" s="207">
        <v>16</v>
      </c>
      <c r="B418" s="208"/>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10"/>
      <c r="AL418" s="209"/>
      <c r="AM418" s="209"/>
      <c r="AN418" s="209"/>
      <c r="AO418" s="209"/>
      <c r="AP418" s="209"/>
      <c r="AQ418" s="209"/>
      <c r="AR418" s="209"/>
      <c r="AS418" s="209"/>
      <c r="AT418" s="209"/>
      <c r="AU418" s="211"/>
      <c r="AV418" s="212"/>
      <c r="AW418" s="212"/>
      <c r="AX418" s="213"/>
    </row>
    <row r="419" spans="1:50" ht="24" hidden="1" customHeight="1" x14ac:dyDescent="0.15">
      <c r="A419" s="207">
        <v>17</v>
      </c>
      <c r="B419" s="208"/>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10"/>
      <c r="AL419" s="209"/>
      <c r="AM419" s="209"/>
      <c r="AN419" s="209"/>
      <c r="AO419" s="209"/>
      <c r="AP419" s="209"/>
      <c r="AQ419" s="209"/>
      <c r="AR419" s="209"/>
      <c r="AS419" s="209"/>
      <c r="AT419" s="209"/>
      <c r="AU419" s="211"/>
      <c r="AV419" s="212"/>
      <c r="AW419" s="212"/>
      <c r="AX419" s="213"/>
    </row>
    <row r="420" spans="1:50" ht="24" hidden="1" customHeight="1" x14ac:dyDescent="0.15">
      <c r="A420" s="207">
        <v>18</v>
      </c>
      <c r="B420" s="208"/>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10"/>
      <c r="AL420" s="209"/>
      <c r="AM420" s="209"/>
      <c r="AN420" s="209"/>
      <c r="AO420" s="209"/>
      <c r="AP420" s="209"/>
      <c r="AQ420" s="209"/>
      <c r="AR420" s="209"/>
      <c r="AS420" s="209"/>
      <c r="AT420" s="209"/>
      <c r="AU420" s="211"/>
      <c r="AV420" s="212"/>
      <c r="AW420" s="212"/>
      <c r="AX420" s="213"/>
    </row>
    <row r="421" spans="1:50" ht="24" hidden="1" customHeight="1" x14ac:dyDescent="0.15">
      <c r="A421" s="207">
        <v>19</v>
      </c>
      <c r="B421" s="208"/>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10"/>
      <c r="AL421" s="209"/>
      <c r="AM421" s="209"/>
      <c r="AN421" s="209"/>
      <c r="AO421" s="209"/>
      <c r="AP421" s="209"/>
      <c r="AQ421" s="209"/>
      <c r="AR421" s="209"/>
      <c r="AS421" s="209"/>
      <c r="AT421" s="209"/>
      <c r="AU421" s="211"/>
      <c r="AV421" s="212"/>
      <c r="AW421" s="212"/>
      <c r="AX421" s="213"/>
    </row>
    <row r="422" spans="1:50" ht="24" hidden="1" customHeight="1" x14ac:dyDescent="0.15">
      <c r="A422" s="207">
        <v>20</v>
      </c>
      <c r="B422" s="208"/>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10"/>
      <c r="AL422" s="209"/>
      <c r="AM422" s="209"/>
      <c r="AN422" s="209"/>
      <c r="AO422" s="209"/>
      <c r="AP422" s="209"/>
      <c r="AQ422" s="209"/>
      <c r="AR422" s="209"/>
      <c r="AS422" s="209"/>
      <c r="AT422" s="209"/>
      <c r="AU422" s="211"/>
      <c r="AV422" s="212"/>
      <c r="AW422" s="212"/>
      <c r="AX422" s="213"/>
    </row>
    <row r="423" spans="1:50" ht="24" hidden="1" customHeight="1" x14ac:dyDescent="0.15">
      <c r="A423" s="207">
        <v>21</v>
      </c>
      <c r="B423" s="208"/>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10"/>
      <c r="AL423" s="209"/>
      <c r="AM423" s="209"/>
      <c r="AN423" s="209"/>
      <c r="AO423" s="209"/>
      <c r="AP423" s="209"/>
      <c r="AQ423" s="209"/>
      <c r="AR423" s="209"/>
      <c r="AS423" s="209"/>
      <c r="AT423" s="209"/>
      <c r="AU423" s="211"/>
      <c r="AV423" s="212"/>
      <c r="AW423" s="212"/>
      <c r="AX423" s="213"/>
    </row>
    <row r="424" spans="1:50" ht="24" hidden="1" customHeight="1" x14ac:dyDescent="0.15">
      <c r="A424" s="207">
        <v>22</v>
      </c>
      <c r="B424" s="208"/>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10"/>
      <c r="AL424" s="209"/>
      <c r="AM424" s="209"/>
      <c r="AN424" s="209"/>
      <c r="AO424" s="209"/>
      <c r="AP424" s="209"/>
      <c r="AQ424" s="209"/>
      <c r="AR424" s="209"/>
      <c r="AS424" s="209"/>
      <c r="AT424" s="209"/>
      <c r="AU424" s="211"/>
      <c r="AV424" s="212"/>
      <c r="AW424" s="212"/>
      <c r="AX424" s="213"/>
    </row>
    <row r="425" spans="1:50" ht="24" hidden="1" customHeight="1" x14ac:dyDescent="0.15">
      <c r="A425" s="207">
        <v>23</v>
      </c>
      <c r="B425" s="208"/>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10"/>
      <c r="AL425" s="209"/>
      <c r="AM425" s="209"/>
      <c r="AN425" s="209"/>
      <c r="AO425" s="209"/>
      <c r="AP425" s="209"/>
      <c r="AQ425" s="209"/>
      <c r="AR425" s="209"/>
      <c r="AS425" s="209"/>
      <c r="AT425" s="209"/>
      <c r="AU425" s="211"/>
      <c r="AV425" s="212"/>
      <c r="AW425" s="212"/>
      <c r="AX425" s="213"/>
    </row>
    <row r="426" spans="1:50" ht="24" hidden="1" customHeight="1" x14ac:dyDescent="0.15">
      <c r="A426" s="207">
        <v>24</v>
      </c>
      <c r="B426" s="208"/>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10"/>
      <c r="AL426" s="209"/>
      <c r="AM426" s="209"/>
      <c r="AN426" s="209"/>
      <c r="AO426" s="209"/>
      <c r="AP426" s="209"/>
      <c r="AQ426" s="209"/>
      <c r="AR426" s="209"/>
      <c r="AS426" s="209"/>
      <c r="AT426" s="209"/>
      <c r="AU426" s="211"/>
      <c r="AV426" s="212"/>
      <c r="AW426" s="212"/>
      <c r="AX426" s="213"/>
    </row>
    <row r="427" spans="1:50" ht="24" hidden="1" customHeight="1" x14ac:dyDescent="0.15">
      <c r="A427" s="207">
        <v>25</v>
      </c>
      <c r="B427" s="208"/>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10"/>
      <c r="AL427" s="209"/>
      <c r="AM427" s="209"/>
      <c r="AN427" s="209"/>
      <c r="AO427" s="209"/>
      <c r="AP427" s="209"/>
      <c r="AQ427" s="209"/>
      <c r="AR427" s="209"/>
      <c r="AS427" s="209"/>
      <c r="AT427" s="209"/>
      <c r="AU427" s="211"/>
      <c r="AV427" s="212"/>
      <c r="AW427" s="212"/>
      <c r="AX427" s="213"/>
    </row>
    <row r="428" spans="1:50" ht="24" hidden="1" customHeight="1" x14ac:dyDescent="0.15">
      <c r="A428" s="207">
        <v>26</v>
      </c>
      <c r="B428" s="208"/>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10"/>
      <c r="AL428" s="209"/>
      <c r="AM428" s="209"/>
      <c r="AN428" s="209"/>
      <c r="AO428" s="209"/>
      <c r="AP428" s="209"/>
      <c r="AQ428" s="209"/>
      <c r="AR428" s="209"/>
      <c r="AS428" s="209"/>
      <c r="AT428" s="209"/>
      <c r="AU428" s="211"/>
      <c r="AV428" s="212"/>
      <c r="AW428" s="212"/>
      <c r="AX428" s="213"/>
    </row>
    <row r="429" spans="1:50" ht="24" hidden="1" customHeight="1" x14ac:dyDescent="0.15">
      <c r="A429" s="207">
        <v>27</v>
      </c>
      <c r="B429" s="208"/>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10"/>
      <c r="AL429" s="209"/>
      <c r="AM429" s="209"/>
      <c r="AN429" s="209"/>
      <c r="AO429" s="209"/>
      <c r="AP429" s="209"/>
      <c r="AQ429" s="209"/>
      <c r="AR429" s="209"/>
      <c r="AS429" s="209"/>
      <c r="AT429" s="209"/>
      <c r="AU429" s="211"/>
      <c r="AV429" s="212"/>
      <c r="AW429" s="212"/>
      <c r="AX429" s="213"/>
    </row>
    <row r="430" spans="1:50" ht="24" hidden="1" customHeight="1" x14ac:dyDescent="0.15">
      <c r="A430" s="207">
        <v>28</v>
      </c>
      <c r="B430" s="208"/>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10"/>
      <c r="AL430" s="209"/>
      <c r="AM430" s="209"/>
      <c r="AN430" s="209"/>
      <c r="AO430" s="209"/>
      <c r="AP430" s="209"/>
      <c r="AQ430" s="209"/>
      <c r="AR430" s="209"/>
      <c r="AS430" s="209"/>
      <c r="AT430" s="209"/>
      <c r="AU430" s="211"/>
      <c r="AV430" s="212"/>
      <c r="AW430" s="212"/>
      <c r="AX430" s="213"/>
    </row>
    <row r="431" spans="1:50" ht="24" hidden="1" customHeight="1" x14ac:dyDescent="0.15">
      <c r="A431" s="207">
        <v>29</v>
      </c>
      <c r="B431" s="208"/>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10"/>
      <c r="AL431" s="209"/>
      <c r="AM431" s="209"/>
      <c r="AN431" s="209"/>
      <c r="AO431" s="209"/>
      <c r="AP431" s="209"/>
      <c r="AQ431" s="209"/>
      <c r="AR431" s="209"/>
      <c r="AS431" s="209"/>
      <c r="AT431" s="209"/>
      <c r="AU431" s="211"/>
      <c r="AV431" s="212"/>
      <c r="AW431" s="212"/>
      <c r="AX431" s="213"/>
    </row>
    <row r="432" spans="1:50" ht="24" hidden="1" customHeight="1" x14ac:dyDescent="0.15">
      <c r="A432" s="207">
        <v>30</v>
      </c>
      <c r="B432" s="208"/>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10"/>
      <c r="AL432" s="209"/>
      <c r="AM432" s="209"/>
      <c r="AN432" s="209"/>
      <c r="AO432" s="209"/>
      <c r="AP432" s="209"/>
      <c r="AQ432" s="209"/>
      <c r="AR432" s="209"/>
      <c r="AS432" s="209"/>
      <c r="AT432" s="209"/>
      <c r="AU432" s="211"/>
      <c r="AV432" s="212"/>
      <c r="AW432" s="212"/>
      <c r="AX432" s="213"/>
    </row>
    <row r="433" spans="1:50" x14ac:dyDescent="0.15">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row>
    <row r="434" spans="1:50" x14ac:dyDescent="0.15">
      <c r="B434" s="1" t="s">
        <v>201</v>
      </c>
    </row>
    <row r="435" spans="1:50" ht="24" customHeight="1" x14ac:dyDescent="0.15">
      <c r="A435" s="214"/>
      <c r="B435" s="214"/>
      <c r="C435" s="219" t="s">
        <v>161</v>
      </c>
      <c r="D435" s="219"/>
      <c r="E435" s="219"/>
      <c r="F435" s="219"/>
      <c r="G435" s="219"/>
      <c r="H435" s="219"/>
      <c r="I435" s="219"/>
      <c r="J435" s="219"/>
      <c r="K435" s="219"/>
      <c r="L435" s="219"/>
      <c r="M435" s="219" t="s">
        <v>162</v>
      </c>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20" t="s">
        <v>163</v>
      </c>
      <c r="AL435" s="219"/>
      <c r="AM435" s="219"/>
      <c r="AN435" s="219"/>
      <c r="AO435" s="219"/>
      <c r="AP435" s="219"/>
      <c r="AQ435" s="219" t="s">
        <v>164</v>
      </c>
      <c r="AR435" s="219"/>
      <c r="AS435" s="219"/>
      <c r="AT435" s="219"/>
      <c r="AU435" s="90" t="s">
        <v>165</v>
      </c>
      <c r="AV435" s="91"/>
      <c r="AW435" s="91"/>
      <c r="AX435" s="213"/>
    </row>
    <row r="436" spans="1:50" ht="24" customHeight="1" x14ac:dyDescent="0.15">
      <c r="A436" s="214">
        <v>1</v>
      </c>
      <c r="B436" s="214">
        <v>1</v>
      </c>
      <c r="C436" s="209" t="s">
        <v>202</v>
      </c>
      <c r="D436" s="209"/>
      <c r="E436" s="209"/>
      <c r="F436" s="209"/>
      <c r="G436" s="209"/>
      <c r="H436" s="209"/>
      <c r="I436" s="209"/>
      <c r="J436" s="209"/>
      <c r="K436" s="209"/>
      <c r="L436" s="209"/>
      <c r="M436" s="209" t="s">
        <v>203</v>
      </c>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10">
        <v>0.9</v>
      </c>
      <c r="AL436" s="209"/>
      <c r="AM436" s="209"/>
      <c r="AN436" s="209"/>
      <c r="AO436" s="209"/>
      <c r="AP436" s="209"/>
      <c r="AQ436" s="221" t="s">
        <v>176</v>
      </c>
      <c r="AR436" s="221"/>
      <c r="AS436" s="221"/>
      <c r="AT436" s="221"/>
      <c r="AU436" s="218" t="s">
        <v>176</v>
      </c>
      <c r="AV436" s="216"/>
      <c r="AW436" s="216"/>
      <c r="AX436" s="217"/>
    </row>
    <row r="437" spans="1:50" ht="24" customHeight="1" x14ac:dyDescent="0.15">
      <c r="A437" s="214">
        <v>2</v>
      </c>
      <c r="B437" s="214">
        <v>1</v>
      </c>
      <c r="C437" s="209" t="s">
        <v>204</v>
      </c>
      <c r="D437" s="209"/>
      <c r="E437" s="209"/>
      <c r="F437" s="209"/>
      <c r="G437" s="209"/>
      <c r="H437" s="209"/>
      <c r="I437" s="209"/>
      <c r="J437" s="209"/>
      <c r="K437" s="209"/>
      <c r="L437" s="209"/>
      <c r="M437" s="209" t="s">
        <v>203</v>
      </c>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10">
        <v>0.8</v>
      </c>
      <c r="AL437" s="209"/>
      <c r="AM437" s="209"/>
      <c r="AN437" s="209"/>
      <c r="AO437" s="209"/>
      <c r="AP437" s="209"/>
      <c r="AQ437" s="221" t="s">
        <v>176</v>
      </c>
      <c r="AR437" s="221"/>
      <c r="AS437" s="221"/>
      <c r="AT437" s="221"/>
      <c r="AU437" s="218" t="s">
        <v>176</v>
      </c>
      <c r="AV437" s="216"/>
      <c r="AW437" s="216"/>
      <c r="AX437" s="217"/>
    </row>
    <row r="438" spans="1:50" ht="24" customHeight="1" x14ac:dyDescent="0.15">
      <c r="A438" s="214">
        <v>3</v>
      </c>
      <c r="B438" s="214">
        <v>1</v>
      </c>
      <c r="C438" s="209" t="s">
        <v>205</v>
      </c>
      <c r="D438" s="209"/>
      <c r="E438" s="209"/>
      <c r="F438" s="209"/>
      <c r="G438" s="209"/>
      <c r="H438" s="209"/>
      <c r="I438" s="209"/>
      <c r="J438" s="209"/>
      <c r="K438" s="209"/>
      <c r="L438" s="209"/>
      <c r="M438" s="209" t="s">
        <v>203</v>
      </c>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10">
        <v>0.8</v>
      </c>
      <c r="AL438" s="209"/>
      <c r="AM438" s="209"/>
      <c r="AN438" s="209"/>
      <c r="AO438" s="209"/>
      <c r="AP438" s="209"/>
      <c r="AQ438" s="221" t="s">
        <v>176</v>
      </c>
      <c r="AR438" s="221"/>
      <c r="AS438" s="221"/>
      <c r="AT438" s="221"/>
      <c r="AU438" s="218" t="s">
        <v>176</v>
      </c>
      <c r="AV438" s="216"/>
      <c r="AW438" s="216"/>
      <c r="AX438" s="217"/>
    </row>
    <row r="439" spans="1:50" ht="24" customHeight="1" x14ac:dyDescent="0.15">
      <c r="A439" s="214">
        <v>4</v>
      </c>
      <c r="B439" s="214">
        <v>1</v>
      </c>
      <c r="C439" s="209" t="s">
        <v>206</v>
      </c>
      <c r="D439" s="209"/>
      <c r="E439" s="209"/>
      <c r="F439" s="209"/>
      <c r="G439" s="209"/>
      <c r="H439" s="209"/>
      <c r="I439" s="209"/>
      <c r="J439" s="209"/>
      <c r="K439" s="209"/>
      <c r="L439" s="209"/>
      <c r="M439" s="209" t="s">
        <v>203</v>
      </c>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10">
        <v>0.8</v>
      </c>
      <c r="AL439" s="209"/>
      <c r="AM439" s="209"/>
      <c r="AN439" s="209"/>
      <c r="AO439" s="209"/>
      <c r="AP439" s="209"/>
      <c r="AQ439" s="221" t="s">
        <v>176</v>
      </c>
      <c r="AR439" s="221"/>
      <c r="AS439" s="221"/>
      <c r="AT439" s="221"/>
      <c r="AU439" s="218" t="s">
        <v>176</v>
      </c>
      <c r="AV439" s="216"/>
      <c r="AW439" s="216"/>
      <c r="AX439" s="217"/>
    </row>
    <row r="440" spans="1:50" ht="24" customHeight="1" x14ac:dyDescent="0.15">
      <c r="A440" s="214">
        <v>5</v>
      </c>
      <c r="B440" s="214">
        <v>1</v>
      </c>
      <c r="C440" s="209" t="s">
        <v>207</v>
      </c>
      <c r="D440" s="209"/>
      <c r="E440" s="209"/>
      <c r="F440" s="209"/>
      <c r="G440" s="209"/>
      <c r="H440" s="209"/>
      <c r="I440" s="209"/>
      <c r="J440" s="209"/>
      <c r="K440" s="209"/>
      <c r="L440" s="209"/>
      <c r="M440" s="209" t="s">
        <v>203</v>
      </c>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10">
        <v>0.8</v>
      </c>
      <c r="AL440" s="209"/>
      <c r="AM440" s="209"/>
      <c r="AN440" s="209"/>
      <c r="AO440" s="209"/>
      <c r="AP440" s="209"/>
      <c r="AQ440" s="221" t="s">
        <v>176</v>
      </c>
      <c r="AR440" s="221"/>
      <c r="AS440" s="221"/>
      <c r="AT440" s="221"/>
      <c r="AU440" s="218" t="s">
        <v>176</v>
      </c>
      <c r="AV440" s="216"/>
      <c r="AW440" s="216"/>
      <c r="AX440" s="217"/>
    </row>
    <row r="441" spans="1:50" ht="24" customHeight="1" x14ac:dyDescent="0.15">
      <c r="A441" s="214">
        <v>6</v>
      </c>
      <c r="B441" s="214">
        <v>1</v>
      </c>
      <c r="C441" s="209" t="s">
        <v>208</v>
      </c>
      <c r="D441" s="209"/>
      <c r="E441" s="209"/>
      <c r="F441" s="209"/>
      <c r="G441" s="209"/>
      <c r="H441" s="209"/>
      <c r="I441" s="209"/>
      <c r="J441" s="209"/>
      <c r="K441" s="209"/>
      <c r="L441" s="209"/>
      <c r="M441" s="209" t="s">
        <v>203</v>
      </c>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10">
        <v>0.7</v>
      </c>
      <c r="AL441" s="209"/>
      <c r="AM441" s="209"/>
      <c r="AN441" s="209"/>
      <c r="AO441" s="209"/>
      <c r="AP441" s="209"/>
      <c r="AQ441" s="221" t="s">
        <v>176</v>
      </c>
      <c r="AR441" s="221"/>
      <c r="AS441" s="221"/>
      <c r="AT441" s="221"/>
      <c r="AU441" s="218" t="s">
        <v>176</v>
      </c>
      <c r="AV441" s="216"/>
      <c r="AW441" s="216"/>
      <c r="AX441" s="217"/>
    </row>
    <row r="442" spans="1:50" ht="24" customHeight="1" x14ac:dyDescent="0.15">
      <c r="A442" s="214">
        <v>7</v>
      </c>
      <c r="B442" s="214">
        <v>1</v>
      </c>
      <c r="C442" s="209" t="s">
        <v>209</v>
      </c>
      <c r="D442" s="209"/>
      <c r="E442" s="209"/>
      <c r="F442" s="209"/>
      <c r="G442" s="209"/>
      <c r="H442" s="209"/>
      <c r="I442" s="209"/>
      <c r="J442" s="209"/>
      <c r="K442" s="209"/>
      <c r="L442" s="209"/>
      <c r="M442" s="209" t="s">
        <v>203</v>
      </c>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10">
        <v>0.7</v>
      </c>
      <c r="AL442" s="209"/>
      <c r="AM442" s="209"/>
      <c r="AN442" s="209"/>
      <c r="AO442" s="209"/>
      <c r="AP442" s="209"/>
      <c r="AQ442" s="221" t="s">
        <v>176</v>
      </c>
      <c r="AR442" s="221"/>
      <c r="AS442" s="221"/>
      <c r="AT442" s="221"/>
      <c r="AU442" s="218" t="s">
        <v>176</v>
      </c>
      <c r="AV442" s="216"/>
      <c r="AW442" s="216"/>
      <c r="AX442" s="217"/>
    </row>
    <row r="443" spans="1:50" ht="24" customHeight="1" x14ac:dyDescent="0.15">
      <c r="A443" s="214">
        <v>8</v>
      </c>
      <c r="B443" s="214">
        <v>1</v>
      </c>
      <c r="C443" s="209" t="s">
        <v>210</v>
      </c>
      <c r="D443" s="209"/>
      <c r="E443" s="209"/>
      <c r="F443" s="209"/>
      <c r="G443" s="209"/>
      <c r="H443" s="209"/>
      <c r="I443" s="209"/>
      <c r="J443" s="209"/>
      <c r="K443" s="209"/>
      <c r="L443" s="209"/>
      <c r="M443" s="209" t="s">
        <v>203</v>
      </c>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10">
        <v>0.7</v>
      </c>
      <c r="AL443" s="209"/>
      <c r="AM443" s="209"/>
      <c r="AN443" s="209"/>
      <c r="AO443" s="209"/>
      <c r="AP443" s="209"/>
      <c r="AQ443" s="221" t="s">
        <v>176</v>
      </c>
      <c r="AR443" s="221"/>
      <c r="AS443" s="221"/>
      <c r="AT443" s="221"/>
      <c r="AU443" s="218" t="s">
        <v>176</v>
      </c>
      <c r="AV443" s="216"/>
      <c r="AW443" s="216"/>
      <c r="AX443" s="217"/>
    </row>
    <row r="444" spans="1:50" ht="24" customHeight="1" x14ac:dyDescent="0.15">
      <c r="A444" s="214">
        <v>9</v>
      </c>
      <c r="B444" s="214">
        <v>1</v>
      </c>
      <c r="C444" s="209" t="s">
        <v>211</v>
      </c>
      <c r="D444" s="209"/>
      <c r="E444" s="209"/>
      <c r="F444" s="209"/>
      <c r="G444" s="209"/>
      <c r="H444" s="209"/>
      <c r="I444" s="209"/>
      <c r="J444" s="209"/>
      <c r="K444" s="209"/>
      <c r="L444" s="209"/>
      <c r="M444" s="209" t="s">
        <v>203</v>
      </c>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10">
        <v>0.7</v>
      </c>
      <c r="AL444" s="209"/>
      <c r="AM444" s="209"/>
      <c r="AN444" s="209"/>
      <c r="AO444" s="209"/>
      <c r="AP444" s="209"/>
      <c r="AQ444" s="221" t="s">
        <v>176</v>
      </c>
      <c r="AR444" s="221"/>
      <c r="AS444" s="221"/>
      <c r="AT444" s="221"/>
      <c r="AU444" s="218" t="s">
        <v>176</v>
      </c>
      <c r="AV444" s="216"/>
      <c r="AW444" s="216"/>
      <c r="AX444" s="217"/>
    </row>
    <row r="445" spans="1:50" ht="24" customHeight="1" x14ac:dyDescent="0.15">
      <c r="A445" s="214">
        <v>10</v>
      </c>
      <c r="B445" s="214">
        <v>1</v>
      </c>
      <c r="C445" s="209" t="s">
        <v>212</v>
      </c>
      <c r="D445" s="209"/>
      <c r="E445" s="209"/>
      <c r="F445" s="209"/>
      <c r="G445" s="209"/>
      <c r="H445" s="209"/>
      <c r="I445" s="209"/>
      <c r="J445" s="209"/>
      <c r="K445" s="209"/>
      <c r="L445" s="209"/>
      <c r="M445" s="209" t="s">
        <v>203</v>
      </c>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10">
        <v>0.6</v>
      </c>
      <c r="AL445" s="209"/>
      <c r="AM445" s="209"/>
      <c r="AN445" s="209"/>
      <c r="AO445" s="209"/>
      <c r="AP445" s="209"/>
      <c r="AQ445" s="221" t="s">
        <v>176</v>
      </c>
      <c r="AR445" s="221"/>
      <c r="AS445" s="221"/>
      <c r="AT445" s="221"/>
      <c r="AU445" s="218" t="s">
        <v>176</v>
      </c>
      <c r="AV445" s="216"/>
      <c r="AW445" s="216"/>
      <c r="AX445" s="217"/>
    </row>
    <row r="446" spans="1:50" ht="24" hidden="1" customHeight="1" x14ac:dyDescent="0.15">
      <c r="A446" s="207">
        <v>11</v>
      </c>
      <c r="B446" s="208"/>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10"/>
      <c r="AL446" s="209"/>
      <c r="AM446" s="209"/>
      <c r="AN446" s="209"/>
      <c r="AO446" s="209"/>
      <c r="AP446" s="209"/>
      <c r="AQ446" s="209"/>
      <c r="AR446" s="209"/>
      <c r="AS446" s="209"/>
      <c r="AT446" s="209"/>
      <c r="AU446" s="211"/>
      <c r="AV446" s="212"/>
      <c r="AW446" s="212"/>
      <c r="AX446" s="213"/>
    </row>
    <row r="447" spans="1:50" ht="24" hidden="1" customHeight="1" x14ac:dyDescent="0.15">
      <c r="A447" s="207">
        <v>12</v>
      </c>
      <c r="B447" s="208"/>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10"/>
      <c r="AL447" s="209"/>
      <c r="AM447" s="209"/>
      <c r="AN447" s="209"/>
      <c r="AO447" s="209"/>
      <c r="AP447" s="209"/>
      <c r="AQ447" s="209"/>
      <c r="AR447" s="209"/>
      <c r="AS447" s="209"/>
      <c r="AT447" s="209"/>
      <c r="AU447" s="211"/>
      <c r="AV447" s="212"/>
      <c r="AW447" s="212"/>
      <c r="AX447" s="213"/>
    </row>
    <row r="448" spans="1:50" ht="24" hidden="1" customHeight="1" x14ac:dyDescent="0.15">
      <c r="A448" s="207">
        <v>13</v>
      </c>
      <c r="B448" s="208"/>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10"/>
      <c r="AL448" s="209"/>
      <c r="AM448" s="209"/>
      <c r="AN448" s="209"/>
      <c r="AO448" s="209"/>
      <c r="AP448" s="209"/>
      <c r="AQ448" s="209"/>
      <c r="AR448" s="209"/>
      <c r="AS448" s="209"/>
      <c r="AT448" s="209"/>
      <c r="AU448" s="211"/>
      <c r="AV448" s="212"/>
      <c r="AW448" s="212"/>
      <c r="AX448" s="213"/>
    </row>
    <row r="449" spans="1:50" ht="24" hidden="1" customHeight="1" x14ac:dyDescent="0.15">
      <c r="A449" s="207">
        <v>14</v>
      </c>
      <c r="B449" s="208"/>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10"/>
      <c r="AL449" s="209"/>
      <c r="AM449" s="209"/>
      <c r="AN449" s="209"/>
      <c r="AO449" s="209"/>
      <c r="AP449" s="209"/>
      <c r="AQ449" s="209"/>
      <c r="AR449" s="209"/>
      <c r="AS449" s="209"/>
      <c r="AT449" s="209"/>
      <c r="AU449" s="211"/>
      <c r="AV449" s="212"/>
      <c r="AW449" s="212"/>
      <c r="AX449" s="213"/>
    </row>
    <row r="450" spans="1:50" ht="24" hidden="1" customHeight="1" x14ac:dyDescent="0.15">
      <c r="A450" s="207">
        <v>15</v>
      </c>
      <c r="B450" s="208"/>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10"/>
      <c r="AL450" s="209"/>
      <c r="AM450" s="209"/>
      <c r="AN450" s="209"/>
      <c r="AO450" s="209"/>
      <c r="AP450" s="209"/>
      <c r="AQ450" s="209"/>
      <c r="AR450" s="209"/>
      <c r="AS450" s="209"/>
      <c r="AT450" s="209"/>
      <c r="AU450" s="211"/>
      <c r="AV450" s="212"/>
      <c r="AW450" s="212"/>
      <c r="AX450" s="213"/>
    </row>
    <row r="451" spans="1:50" ht="24" hidden="1" customHeight="1" x14ac:dyDescent="0.15">
      <c r="A451" s="207">
        <v>16</v>
      </c>
      <c r="B451" s="208"/>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10"/>
      <c r="AL451" s="209"/>
      <c r="AM451" s="209"/>
      <c r="AN451" s="209"/>
      <c r="AO451" s="209"/>
      <c r="AP451" s="209"/>
      <c r="AQ451" s="209"/>
      <c r="AR451" s="209"/>
      <c r="AS451" s="209"/>
      <c r="AT451" s="209"/>
      <c r="AU451" s="211"/>
      <c r="AV451" s="212"/>
      <c r="AW451" s="212"/>
      <c r="AX451" s="213"/>
    </row>
    <row r="452" spans="1:50" ht="24" hidden="1" customHeight="1" x14ac:dyDescent="0.15">
      <c r="A452" s="207">
        <v>17</v>
      </c>
      <c r="B452" s="208"/>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10"/>
      <c r="AL452" s="209"/>
      <c r="AM452" s="209"/>
      <c r="AN452" s="209"/>
      <c r="AO452" s="209"/>
      <c r="AP452" s="209"/>
      <c r="AQ452" s="209"/>
      <c r="AR452" s="209"/>
      <c r="AS452" s="209"/>
      <c r="AT452" s="209"/>
      <c r="AU452" s="211"/>
      <c r="AV452" s="212"/>
      <c r="AW452" s="212"/>
      <c r="AX452" s="213"/>
    </row>
    <row r="453" spans="1:50" ht="24" hidden="1" customHeight="1" x14ac:dyDescent="0.15">
      <c r="A453" s="207">
        <v>18</v>
      </c>
      <c r="B453" s="208"/>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10"/>
      <c r="AL453" s="209"/>
      <c r="AM453" s="209"/>
      <c r="AN453" s="209"/>
      <c r="AO453" s="209"/>
      <c r="AP453" s="209"/>
      <c r="AQ453" s="209"/>
      <c r="AR453" s="209"/>
      <c r="AS453" s="209"/>
      <c r="AT453" s="209"/>
      <c r="AU453" s="211"/>
      <c r="AV453" s="212"/>
      <c r="AW453" s="212"/>
      <c r="AX453" s="213"/>
    </row>
    <row r="454" spans="1:50" ht="24" hidden="1" customHeight="1" x14ac:dyDescent="0.15">
      <c r="A454" s="207">
        <v>19</v>
      </c>
      <c r="B454" s="208"/>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10"/>
      <c r="AL454" s="209"/>
      <c r="AM454" s="209"/>
      <c r="AN454" s="209"/>
      <c r="AO454" s="209"/>
      <c r="AP454" s="209"/>
      <c r="AQ454" s="209"/>
      <c r="AR454" s="209"/>
      <c r="AS454" s="209"/>
      <c r="AT454" s="209"/>
      <c r="AU454" s="211"/>
      <c r="AV454" s="212"/>
      <c r="AW454" s="212"/>
      <c r="AX454" s="213"/>
    </row>
    <row r="455" spans="1:50" ht="24" hidden="1" customHeight="1" x14ac:dyDescent="0.15">
      <c r="A455" s="207">
        <v>20</v>
      </c>
      <c r="B455" s="208"/>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10"/>
      <c r="AL455" s="209"/>
      <c r="AM455" s="209"/>
      <c r="AN455" s="209"/>
      <c r="AO455" s="209"/>
      <c r="AP455" s="209"/>
      <c r="AQ455" s="209"/>
      <c r="AR455" s="209"/>
      <c r="AS455" s="209"/>
      <c r="AT455" s="209"/>
      <c r="AU455" s="211"/>
      <c r="AV455" s="212"/>
      <c r="AW455" s="212"/>
      <c r="AX455" s="213"/>
    </row>
    <row r="456" spans="1:50" ht="24" hidden="1" customHeight="1" x14ac:dyDescent="0.15">
      <c r="A456" s="207">
        <v>21</v>
      </c>
      <c r="B456" s="208"/>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10"/>
      <c r="AL456" s="209"/>
      <c r="AM456" s="209"/>
      <c r="AN456" s="209"/>
      <c r="AO456" s="209"/>
      <c r="AP456" s="209"/>
      <c r="AQ456" s="209"/>
      <c r="AR456" s="209"/>
      <c r="AS456" s="209"/>
      <c r="AT456" s="209"/>
      <c r="AU456" s="211"/>
      <c r="AV456" s="212"/>
      <c r="AW456" s="212"/>
      <c r="AX456" s="213"/>
    </row>
    <row r="457" spans="1:50" ht="24" hidden="1" customHeight="1" x14ac:dyDescent="0.15">
      <c r="A457" s="207">
        <v>22</v>
      </c>
      <c r="B457" s="208"/>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10"/>
      <c r="AL457" s="209"/>
      <c r="AM457" s="209"/>
      <c r="AN457" s="209"/>
      <c r="AO457" s="209"/>
      <c r="AP457" s="209"/>
      <c r="AQ457" s="209"/>
      <c r="AR457" s="209"/>
      <c r="AS457" s="209"/>
      <c r="AT457" s="209"/>
      <c r="AU457" s="211"/>
      <c r="AV457" s="212"/>
      <c r="AW457" s="212"/>
      <c r="AX457" s="213"/>
    </row>
    <row r="458" spans="1:50" ht="24" hidden="1" customHeight="1" x14ac:dyDescent="0.15">
      <c r="A458" s="207">
        <v>23</v>
      </c>
      <c r="B458" s="208"/>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10"/>
      <c r="AL458" s="209"/>
      <c r="AM458" s="209"/>
      <c r="AN458" s="209"/>
      <c r="AO458" s="209"/>
      <c r="AP458" s="209"/>
      <c r="AQ458" s="209"/>
      <c r="AR458" s="209"/>
      <c r="AS458" s="209"/>
      <c r="AT458" s="209"/>
      <c r="AU458" s="211"/>
      <c r="AV458" s="212"/>
      <c r="AW458" s="212"/>
      <c r="AX458" s="213"/>
    </row>
    <row r="459" spans="1:50" ht="24" hidden="1" customHeight="1" x14ac:dyDescent="0.15">
      <c r="A459" s="207">
        <v>24</v>
      </c>
      <c r="B459" s="208"/>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10"/>
      <c r="AL459" s="209"/>
      <c r="AM459" s="209"/>
      <c r="AN459" s="209"/>
      <c r="AO459" s="209"/>
      <c r="AP459" s="209"/>
      <c r="AQ459" s="209"/>
      <c r="AR459" s="209"/>
      <c r="AS459" s="209"/>
      <c r="AT459" s="209"/>
      <c r="AU459" s="211"/>
      <c r="AV459" s="212"/>
      <c r="AW459" s="212"/>
      <c r="AX459" s="213"/>
    </row>
    <row r="460" spans="1:50" ht="24" hidden="1" customHeight="1" x14ac:dyDescent="0.15">
      <c r="A460" s="207">
        <v>25</v>
      </c>
      <c r="B460" s="208"/>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10"/>
      <c r="AL460" s="209"/>
      <c r="AM460" s="209"/>
      <c r="AN460" s="209"/>
      <c r="AO460" s="209"/>
      <c r="AP460" s="209"/>
      <c r="AQ460" s="209"/>
      <c r="AR460" s="209"/>
      <c r="AS460" s="209"/>
      <c r="AT460" s="209"/>
      <c r="AU460" s="211"/>
      <c r="AV460" s="212"/>
      <c r="AW460" s="212"/>
      <c r="AX460" s="213"/>
    </row>
    <row r="461" spans="1:50" ht="24" hidden="1" customHeight="1" x14ac:dyDescent="0.15">
      <c r="A461" s="207">
        <v>26</v>
      </c>
      <c r="B461" s="208"/>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c r="AA461" s="209"/>
      <c r="AB461" s="209"/>
      <c r="AC461" s="209"/>
      <c r="AD461" s="209"/>
      <c r="AE461" s="209"/>
      <c r="AF461" s="209"/>
      <c r="AG461" s="209"/>
      <c r="AH461" s="209"/>
      <c r="AI461" s="209"/>
      <c r="AJ461" s="209"/>
      <c r="AK461" s="210"/>
      <c r="AL461" s="209"/>
      <c r="AM461" s="209"/>
      <c r="AN461" s="209"/>
      <c r="AO461" s="209"/>
      <c r="AP461" s="209"/>
      <c r="AQ461" s="209"/>
      <c r="AR461" s="209"/>
      <c r="AS461" s="209"/>
      <c r="AT461" s="209"/>
      <c r="AU461" s="211"/>
      <c r="AV461" s="212"/>
      <c r="AW461" s="212"/>
      <c r="AX461" s="213"/>
    </row>
    <row r="462" spans="1:50" ht="24" hidden="1" customHeight="1" x14ac:dyDescent="0.15">
      <c r="A462" s="207">
        <v>27</v>
      </c>
      <c r="B462" s="208"/>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10"/>
      <c r="AL462" s="209"/>
      <c r="AM462" s="209"/>
      <c r="AN462" s="209"/>
      <c r="AO462" s="209"/>
      <c r="AP462" s="209"/>
      <c r="AQ462" s="209"/>
      <c r="AR462" s="209"/>
      <c r="AS462" s="209"/>
      <c r="AT462" s="209"/>
      <c r="AU462" s="211"/>
      <c r="AV462" s="212"/>
      <c r="AW462" s="212"/>
      <c r="AX462" s="213"/>
    </row>
    <row r="463" spans="1:50" ht="24" hidden="1" customHeight="1" x14ac:dyDescent="0.15">
      <c r="A463" s="207">
        <v>28</v>
      </c>
      <c r="B463" s="208"/>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10"/>
      <c r="AL463" s="209"/>
      <c r="AM463" s="209"/>
      <c r="AN463" s="209"/>
      <c r="AO463" s="209"/>
      <c r="AP463" s="209"/>
      <c r="AQ463" s="209"/>
      <c r="AR463" s="209"/>
      <c r="AS463" s="209"/>
      <c r="AT463" s="209"/>
      <c r="AU463" s="211"/>
      <c r="AV463" s="212"/>
      <c r="AW463" s="212"/>
      <c r="AX463" s="213"/>
    </row>
    <row r="464" spans="1:50" ht="24" hidden="1" customHeight="1" x14ac:dyDescent="0.15">
      <c r="A464" s="207">
        <v>29</v>
      </c>
      <c r="B464" s="208"/>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10"/>
      <c r="AL464" s="209"/>
      <c r="AM464" s="209"/>
      <c r="AN464" s="209"/>
      <c r="AO464" s="209"/>
      <c r="AP464" s="209"/>
      <c r="AQ464" s="209"/>
      <c r="AR464" s="209"/>
      <c r="AS464" s="209"/>
      <c r="AT464" s="209"/>
      <c r="AU464" s="211"/>
      <c r="AV464" s="212"/>
      <c r="AW464" s="212"/>
      <c r="AX464" s="213"/>
    </row>
    <row r="465" spans="1:50" ht="24" hidden="1" customHeight="1" x14ac:dyDescent="0.15">
      <c r="A465" s="207">
        <v>30</v>
      </c>
      <c r="B465" s="208"/>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10"/>
      <c r="AL465" s="209"/>
      <c r="AM465" s="209"/>
      <c r="AN465" s="209"/>
      <c r="AO465" s="209"/>
      <c r="AP465" s="209"/>
      <c r="AQ465" s="209"/>
      <c r="AR465" s="209"/>
      <c r="AS465" s="209"/>
      <c r="AT465" s="209"/>
      <c r="AU465" s="211"/>
      <c r="AV465" s="212"/>
      <c r="AW465" s="212"/>
      <c r="AX465" s="213"/>
    </row>
    <row r="467" spans="1:50" x14ac:dyDescent="0.15">
      <c r="B467" s="1" t="s">
        <v>213</v>
      </c>
    </row>
    <row r="468" spans="1:50" ht="24" customHeight="1" x14ac:dyDescent="0.15">
      <c r="A468" s="214"/>
      <c r="B468" s="214"/>
      <c r="C468" s="219" t="s">
        <v>161</v>
      </c>
      <c r="D468" s="219"/>
      <c r="E468" s="219"/>
      <c r="F468" s="219"/>
      <c r="G468" s="219"/>
      <c r="H468" s="219"/>
      <c r="I468" s="219"/>
      <c r="J468" s="219"/>
      <c r="K468" s="219"/>
      <c r="L468" s="219"/>
      <c r="M468" s="219" t="s">
        <v>162</v>
      </c>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20" t="s">
        <v>163</v>
      </c>
      <c r="AL468" s="219"/>
      <c r="AM468" s="219"/>
      <c r="AN468" s="219"/>
      <c r="AO468" s="219"/>
      <c r="AP468" s="219"/>
      <c r="AQ468" s="219" t="s">
        <v>164</v>
      </c>
      <c r="AR468" s="219"/>
      <c r="AS468" s="219"/>
      <c r="AT468" s="219"/>
      <c r="AU468" s="90" t="s">
        <v>165</v>
      </c>
      <c r="AV468" s="91"/>
      <c r="AW468" s="91"/>
      <c r="AX468" s="213"/>
    </row>
    <row r="469" spans="1:50" ht="24" customHeight="1" x14ac:dyDescent="0.15">
      <c r="A469" s="214">
        <v>1</v>
      </c>
      <c r="B469" s="214">
        <v>1</v>
      </c>
      <c r="C469" s="209" t="s">
        <v>214</v>
      </c>
      <c r="D469" s="209"/>
      <c r="E469" s="209"/>
      <c r="F469" s="209"/>
      <c r="G469" s="209"/>
      <c r="H469" s="209"/>
      <c r="I469" s="209"/>
      <c r="J469" s="209"/>
      <c r="K469" s="209"/>
      <c r="L469" s="209"/>
      <c r="M469" s="209" t="s">
        <v>215</v>
      </c>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10">
        <v>0.9</v>
      </c>
      <c r="AL469" s="209"/>
      <c r="AM469" s="209"/>
      <c r="AN469" s="209"/>
      <c r="AO469" s="209"/>
      <c r="AP469" s="209"/>
      <c r="AQ469" s="215" t="s">
        <v>216</v>
      </c>
      <c r="AR469" s="216"/>
      <c r="AS469" s="216"/>
      <c r="AT469" s="217"/>
      <c r="AU469" s="218" t="s">
        <v>217</v>
      </c>
      <c r="AV469" s="216"/>
      <c r="AW469" s="216"/>
      <c r="AX469" s="217"/>
    </row>
    <row r="470" spans="1:50" ht="24" customHeight="1" x14ac:dyDescent="0.15">
      <c r="A470" s="214">
        <v>2</v>
      </c>
      <c r="B470" s="214">
        <v>1</v>
      </c>
      <c r="C470" s="209" t="s">
        <v>218</v>
      </c>
      <c r="D470" s="209"/>
      <c r="E470" s="209"/>
      <c r="F470" s="209"/>
      <c r="G470" s="209"/>
      <c r="H470" s="209"/>
      <c r="I470" s="209"/>
      <c r="J470" s="209"/>
      <c r="K470" s="209"/>
      <c r="L470" s="209"/>
      <c r="M470" s="209" t="s">
        <v>219</v>
      </c>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10">
        <v>0.6</v>
      </c>
      <c r="AL470" s="209"/>
      <c r="AM470" s="209"/>
      <c r="AN470" s="209"/>
      <c r="AO470" s="209"/>
      <c r="AP470" s="209"/>
      <c r="AQ470" s="215" t="s">
        <v>216</v>
      </c>
      <c r="AR470" s="216"/>
      <c r="AS470" s="216"/>
      <c r="AT470" s="217"/>
      <c r="AU470" s="218" t="s">
        <v>217</v>
      </c>
      <c r="AV470" s="216"/>
      <c r="AW470" s="216"/>
      <c r="AX470" s="217"/>
    </row>
    <row r="471" spans="1:50" ht="24" customHeight="1" x14ac:dyDescent="0.15">
      <c r="A471" s="214">
        <v>3</v>
      </c>
      <c r="B471" s="214">
        <v>1</v>
      </c>
      <c r="C471" s="209" t="s">
        <v>220</v>
      </c>
      <c r="D471" s="209"/>
      <c r="E471" s="209"/>
      <c r="F471" s="209"/>
      <c r="G471" s="209"/>
      <c r="H471" s="209"/>
      <c r="I471" s="209"/>
      <c r="J471" s="209"/>
      <c r="K471" s="209"/>
      <c r="L471" s="209"/>
      <c r="M471" s="209" t="s">
        <v>221</v>
      </c>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10">
        <v>0.3</v>
      </c>
      <c r="AL471" s="209"/>
      <c r="AM471" s="209"/>
      <c r="AN471" s="209"/>
      <c r="AO471" s="209"/>
      <c r="AP471" s="209"/>
      <c r="AQ471" s="215" t="s">
        <v>216</v>
      </c>
      <c r="AR471" s="216"/>
      <c r="AS471" s="216"/>
      <c r="AT471" s="217"/>
      <c r="AU471" s="218" t="s">
        <v>217</v>
      </c>
      <c r="AV471" s="216"/>
      <c r="AW471" s="216"/>
      <c r="AX471" s="217"/>
    </row>
    <row r="472" spans="1:50" ht="24" customHeight="1" x14ac:dyDescent="0.15">
      <c r="A472" s="214">
        <v>4</v>
      </c>
      <c r="B472" s="214">
        <v>1</v>
      </c>
      <c r="C472" s="209" t="s">
        <v>222</v>
      </c>
      <c r="D472" s="209"/>
      <c r="E472" s="209"/>
      <c r="F472" s="209"/>
      <c r="G472" s="209"/>
      <c r="H472" s="209"/>
      <c r="I472" s="209"/>
      <c r="J472" s="209"/>
      <c r="K472" s="209"/>
      <c r="L472" s="209"/>
      <c r="M472" s="209" t="s">
        <v>223</v>
      </c>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10">
        <v>0.1</v>
      </c>
      <c r="AL472" s="209"/>
      <c r="AM472" s="209"/>
      <c r="AN472" s="209"/>
      <c r="AO472" s="209"/>
      <c r="AP472" s="209"/>
      <c r="AQ472" s="215" t="s">
        <v>216</v>
      </c>
      <c r="AR472" s="216"/>
      <c r="AS472" s="216"/>
      <c r="AT472" s="217"/>
      <c r="AU472" s="218" t="s">
        <v>217</v>
      </c>
      <c r="AV472" s="216"/>
      <c r="AW472" s="216"/>
      <c r="AX472" s="217"/>
    </row>
    <row r="473" spans="1:50" ht="24" customHeight="1" x14ac:dyDescent="0.15">
      <c r="A473" s="214">
        <v>5</v>
      </c>
      <c r="B473" s="214">
        <v>1</v>
      </c>
      <c r="C473" s="209" t="s">
        <v>222</v>
      </c>
      <c r="D473" s="209"/>
      <c r="E473" s="209"/>
      <c r="F473" s="209"/>
      <c r="G473" s="209"/>
      <c r="H473" s="209"/>
      <c r="I473" s="209"/>
      <c r="J473" s="209"/>
      <c r="K473" s="209"/>
      <c r="L473" s="209"/>
      <c r="M473" s="209" t="s">
        <v>224</v>
      </c>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10">
        <v>0.1</v>
      </c>
      <c r="AL473" s="209"/>
      <c r="AM473" s="209"/>
      <c r="AN473" s="209"/>
      <c r="AO473" s="209"/>
      <c r="AP473" s="209"/>
      <c r="AQ473" s="215" t="s">
        <v>216</v>
      </c>
      <c r="AR473" s="216"/>
      <c r="AS473" s="216"/>
      <c r="AT473" s="217"/>
      <c r="AU473" s="218" t="s">
        <v>217</v>
      </c>
      <c r="AV473" s="216"/>
      <c r="AW473" s="216"/>
      <c r="AX473" s="217"/>
    </row>
    <row r="474" spans="1:50" ht="24" customHeight="1" x14ac:dyDescent="0.15">
      <c r="A474" s="214">
        <v>6</v>
      </c>
      <c r="B474" s="214">
        <v>1</v>
      </c>
      <c r="C474" s="209" t="s">
        <v>225</v>
      </c>
      <c r="D474" s="209"/>
      <c r="E474" s="209"/>
      <c r="F474" s="209"/>
      <c r="G474" s="209"/>
      <c r="H474" s="209"/>
      <c r="I474" s="209"/>
      <c r="J474" s="209"/>
      <c r="K474" s="209"/>
      <c r="L474" s="209"/>
      <c r="M474" s="209" t="s">
        <v>226</v>
      </c>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10">
        <v>0.1</v>
      </c>
      <c r="AL474" s="209"/>
      <c r="AM474" s="209"/>
      <c r="AN474" s="209"/>
      <c r="AO474" s="209"/>
      <c r="AP474" s="209"/>
      <c r="AQ474" s="215" t="s">
        <v>216</v>
      </c>
      <c r="AR474" s="216"/>
      <c r="AS474" s="216"/>
      <c r="AT474" s="217"/>
      <c r="AU474" s="218" t="s">
        <v>227</v>
      </c>
      <c r="AV474" s="216"/>
      <c r="AW474" s="216"/>
      <c r="AX474" s="217"/>
    </row>
    <row r="475" spans="1:50" ht="24" customHeight="1" x14ac:dyDescent="0.15">
      <c r="A475" s="214">
        <v>7</v>
      </c>
      <c r="B475" s="214">
        <v>1</v>
      </c>
      <c r="C475" s="209" t="s">
        <v>222</v>
      </c>
      <c r="D475" s="209"/>
      <c r="E475" s="209"/>
      <c r="F475" s="209"/>
      <c r="G475" s="209"/>
      <c r="H475" s="209"/>
      <c r="I475" s="209"/>
      <c r="J475" s="209"/>
      <c r="K475" s="209"/>
      <c r="L475" s="209"/>
      <c r="M475" s="209" t="s">
        <v>228</v>
      </c>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10">
        <v>0.1</v>
      </c>
      <c r="AL475" s="209"/>
      <c r="AM475" s="209"/>
      <c r="AN475" s="209"/>
      <c r="AO475" s="209"/>
      <c r="AP475" s="209"/>
      <c r="AQ475" s="215" t="s">
        <v>216</v>
      </c>
      <c r="AR475" s="216"/>
      <c r="AS475" s="216"/>
      <c r="AT475" s="217"/>
      <c r="AU475" s="218" t="s">
        <v>227</v>
      </c>
      <c r="AV475" s="216"/>
      <c r="AW475" s="216"/>
      <c r="AX475" s="217"/>
    </row>
    <row r="476" spans="1:50" ht="24" customHeight="1" x14ac:dyDescent="0.15">
      <c r="A476" s="214">
        <v>8</v>
      </c>
      <c r="B476" s="214">
        <v>1</v>
      </c>
      <c r="C476" s="209" t="s">
        <v>229</v>
      </c>
      <c r="D476" s="209"/>
      <c r="E476" s="209"/>
      <c r="F476" s="209"/>
      <c r="G476" s="209"/>
      <c r="H476" s="209"/>
      <c r="I476" s="209"/>
      <c r="J476" s="209"/>
      <c r="K476" s="209"/>
      <c r="L476" s="209"/>
      <c r="M476" s="209" t="s">
        <v>230</v>
      </c>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10">
        <v>0.08</v>
      </c>
      <c r="AL476" s="209"/>
      <c r="AM476" s="209"/>
      <c r="AN476" s="209"/>
      <c r="AO476" s="209"/>
      <c r="AP476" s="209"/>
      <c r="AQ476" s="215" t="s">
        <v>216</v>
      </c>
      <c r="AR476" s="216"/>
      <c r="AS476" s="216"/>
      <c r="AT476" s="217"/>
      <c r="AU476" s="218" t="s">
        <v>227</v>
      </c>
      <c r="AV476" s="216"/>
      <c r="AW476" s="216"/>
      <c r="AX476" s="217"/>
    </row>
    <row r="477" spans="1:50" ht="24" customHeight="1" x14ac:dyDescent="0.15">
      <c r="A477" s="214">
        <v>9</v>
      </c>
      <c r="B477" s="214">
        <v>1</v>
      </c>
      <c r="C477" s="209" t="s">
        <v>220</v>
      </c>
      <c r="D477" s="209"/>
      <c r="E477" s="209"/>
      <c r="F477" s="209"/>
      <c r="G477" s="209"/>
      <c r="H477" s="209"/>
      <c r="I477" s="209"/>
      <c r="J477" s="209"/>
      <c r="K477" s="209"/>
      <c r="L477" s="209"/>
      <c r="M477" s="209" t="s">
        <v>231</v>
      </c>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10">
        <v>0.04</v>
      </c>
      <c r="AL477" s="209"/>
      <c r="AM477" s="209"/>
      <c r="AN477" s="209"/>
      <c r="AO477" s="209"/>
      <c r="AP477" s="209"/>
      <c r="AQ477" s="215" t="s">
        <v>216</v>
      </c>
      <c r="AR477" s="216"/>
      <c r="AS477" s="216"/>
      <c r="AT477" s="217"/>
      <c r="AU477" s="218" t="s">
        <v>227</v>
      </c>
      <c r="AV477" s="216"/>
      <c r="AW477" s="216"/>
      <c r="AX477" s="217"/>
    </row>
    <row r="478" spans="1:50" ht="24" customHeight="1" x14ac:dyDescent="0.15">
      <c r="A478" s="214">
        <v>10</v>
      </c>
      <c r="B478" s="214">
        <v>1</v>
      </c>
      <c r="C478" s="209" t="s">
        <v>225</v>
      </c>
      <c r="D478" s="209"/>
      <c r="E478" s="209"/>
      <c r="F478" s="209"/>
      <c r="G478" s="209"/>
      <c r="H478" s="209"/>
      <c r="I478" s="209"/>
      <c r="J478" s="209"/>
      <c r="K478" s="209"/>
      <c r="L478" s="209"/>
      <c r="M478" s="209" t="s">
        <v>232</v>
      </c>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10">
        <v>0.03</v>
      </c>
      <c r="AL478" s="209"/>
      <c r="AM478" s="209"/>
      <c r="AN478" s="209"/>
      <c r="AO478" s="209"/>
      <c r="AP478" s="209"/>
      <c r="AQ478" s="215" t="s">
        <v>216</v>
      </c>
      <c r="AR478" s="216"/>
      <c r="AS478" s="216"/>
      <c r="AT478" s="217"/>
      <c r="AU478" s="218" t="s">
        <v>227</v>
      </c>
      <c r="AV478" s="216"/>
      <c r="AW478" s="216"/>
      <c r="AX478" s="217"/>
    </row>
    <row r="479" spans="1:50" ht="24" hidden="1" customHeight="1" x14ac:dyDescent="0.15">
      <c r="A479" s="207">
        <v>11</v>
      </c>
      <c r="B479" s="208"/>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10"/>
      <c r="AL479" s="209"/>
      <c r="AM479" s="209"/>
      <c r="AN479" s="209"/>
      <c r="AO479" s="209"/>
      <c r="AP479" s="209"/>
      <c r="AQ479" s="209"/>
      <c r="AR479" s="209"/>
      <c r="AS479" s="209"/>
      <c r="AT479" s="209"/>
      <c r="AU479" s="211"/>
      <c r="AV479" s="212"/>
      <c r="AW479" s="212"/>
      <c r="AX479" s="213"/>
    </row>
    <row r="480" spans="1:50" ht="24" hidden="1" customHeight="1" x14ac:dyDescent="0.15">
      <c r="A480" s="207">
        <v>12</v>
      </c>
      <c r="B480" s="208"/>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10"/>
      <c r="AL480" s="209"/>
      <c r="AM480" s="209"/>
      <c r="AN480" s="209"/>
      <c r="AO480" s="209"/>
      <c r="AP480" s="209"/>
      <c r="AQ480" s="209"/>
      <c r="AR480" s="209"/>
      <c r="AS480" s="209"/>
      <c r="AT480" s="209"/>
      <c r="AU480" s="211"/>
      <c r="AV480" s="212"/>
      <c r="AW480" s="212"/>
      <c r="AX480" s="213"/>
    </row>
    <row r="481" spans="1:50" ht="24" hidden="1" customHeight="1" x14ac:dyDescent="0.15">
      <c r="A481" s="207">
        <v>13</v>
      </c>
      <c r="B481" s="208"/>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10"/>
      <c r="AL481" s="209"/>
      <c r="AM481" s="209"/>
      <c r="AN481" s="209"/>
      <c r="AO481" s="209"/>
      <c r="AP481" s="209"/>
      <c r="AQ481" s="209"/>
      <c r="AR481" s="209"/>
      <c r="AS481" s="209"/>
      <c r="AT481" s="209"/>
      <c r="AU481" s="211"/>
      <c r="AV481" s="212"/>
      <c r="AW481" s="212"/>
      <c r="AX481" s="213"/>
    </row>
    <row r="482" spans="1:50" ht="24" hidden="1" customHeight="1" x14ac:dyDescent="0.15">
      <c r="A482" s="207">
        <v>14</v>
      </c>
      <c r="B482" s="208"/>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10"/>
      <c r="AL482" s="209"/>
      <c r="AM482" s="209"/>
      <c r="AN482" s="209"/>
      <c r="AO482" s="209"/>
      <c r="AP482" s="209"/>
      <c r="AQ482" s="209"/>
      <c r="AR482" s="209"/>
      <c r="AS482" s="209"/>
      <c r="AT482" s="209"/>
      <c r="AU482" s="211"/>
      <c r="AV482" s="212"/>
      <c r="AW482" s="212"/>
      <c r="AX482" s="213"/>
    </row>
    <row r="483" spans="1:50" ht="24" hidden="1" customHeight="1" x14ac:dyDescent="0.15">
      <c r="A483" s="207">
        <v>15</v>
      </c>
      <c r="B483" s="208"/>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10"/>
      <c r="AL483" s="209"/>
      <c r="AM483" s="209"/>
      <c r="AN483" s="209"/>
      <c r="AO483" s="209"/>
      <c r="AP483" s="209"/>
      <c r="AQ483" s="209"/>
      <c r="AR483" s="209"/>
      <c r="AS483" s="209"/>
      <c r="AT483" s="209"/>
      <c r="AU483" s="211"/>
      <c r="AV483" s="212"/>
      <c r="AW483" s="212"/>
      <c r="AX483" s="213"/>
    </row>
    <row r="484" spans="1:50" ht="24" hidden="1" customHeight="1" x14ac:dyDescent="0.15">
      <c r="A484" s="207">
        <v>16</v>
      </c>
      <c r="B484" s="208"/>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10"/>
      <c r="AL484" s="209"/>
      <c r="AM484" s="209"/>
      <c r="AN484" s="209"/>
      <c r="AO484" s="209"/>
      <c r="AP484" s="209"/>
      <c r="AQ484" s="209"/>
      <c r="AR484" s="209"/>
      <c r="AS484" s="209"/>
      <c r="AT484" s="209"/>
      <c r="AU484" s="211"/>
      <c r="AV484" s="212"/>
      <c r="AW484" s="212"/>
      <c r="AX484" s="213"/>
    </row>
    <row r="485" spans="1:50" ht="24" hidden="1" customHeight="1" x14ac:dyDescent="0.15">
      <c r="A485" s="207">
        <v>17</v>
      </c>
      <c r="B485" s="208"/>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10"/>
      <c r="AL485" s="209"/>
      <c r="AM485" s="209"/>
      <c r="AN485" s="209"/>
      <c r="AO485" s="209"/>
      <c r="AP485" s="209"/>
      <c r="AQ485" s="209"/>
      <c r="AR485" s="209"/>
      <c r="AS485" s="209"/>
      <c r="AT485" s="209"/>
      <c r="AU485" s="211"/>
      <c r="AV485" s="212"/>
      <c r="AW485" s="212"/>
      <c r="AX485" s="213"/>
    </row>
    <row r="486" spans="1:50" ht="24" hidden="1" customHeight="1" x14ac:dyDescent="0.15">
      <c r="A486" s="207">
        <v>18</v>
      </c>
      <c r="B486" s="208"/>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10"/>
      <c r="AL486" s="209"/>
      <c r="AM486" s="209"/>
      <c r="AN486" s="209"/>
      <c r="AO486" s="209"/>
      <c r="AP486" s="209"/>
      <c r="AQ486" s="209"/>
      <c r="AR486" s="209"/>
      <c r="AS486" s="209"/>
      <c r="AT486" s="209"/>
      <c r="AU486" s="211"/>
      <c r="AV486" s="212"/>
      <c r="AW486" s="212"/>
      <c r="AX486" s="213"/>
    </row>
    <row r="487" spans="1:50" ht="24" hidden="1" customHeight="1" x14ac:dyDescent="0.15">
      <c r="A487" s="207">
        <v>19</v>
      </c>
      <c r="B487" s="208"/>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10"/>
      <c r="AL487" s="209"/>
      <c r="AM487" s="209"/>
      <c r="AN487" s="209"/>
      <c r="AO487" s="209"/>
      <c r="AP487" s="209"/>
      <c r="AQ487" s="209"/>
      <c r="AR487" s="209"/>
      <c r="AS487" s="209"/>
      <c r="AT487" s="209"/>
      <c r="AU487" s="211"/>
      <c r="AV487" s="212"/>
      <c r="AW487" s="212"/>
      <c r="AX487" s="213"/>
    </row>
    <row r="488" spans="1:50" ht="24" hidden="1" customHeight="1" x14ac:dyDescent="0.15">
      <c r="A488" s="207">
        <v>20</v>
      </c>
      <c r="B488" s="208"/>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10"/>
      <c r="AL488" s="209"/>
      <c r="AM488" s="209"/>
      <c r="AN488" s="209"/>
      <c r="AO488" s="209"/>
      <c r="AP488" s="209"/>
      <c r="AQ488" s="209"/>
      <c r="AR488" s="209"/>
      <c r="AS488" s="209"/>
      <c r="AT488" s="209"/>
      <c r="AU488" s="211"/>
      <c r="AV488" s="212"/>
      <c r="AW488" s="212"/>
      <c r="AX488" s="213"/>
    </row>
    <row r="489" spans="1:50" ht="24" hidden="1" customHeight="1" x14ac:dyDescent="0.15">
      <c r="A489" s="207">
        <v>21</v>
      </c>
      <c r="B489" s="208"/>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10"/>
      <c r="AL489" s="209"/>
      <c r="AM489" s="209"/>
      <c r="AN489" s="209"/>
      <c r="AO489" s="209"/>
      <c r="AP489" s="209"/>
      <c r="AQ489" s="209"/>
      <c r="AR489" s="209"/>
      <c r="AS489" s="209"/>
      <c r="AT489" s="209"/>
      <c r="AU489" s="211"/>
      <c r="AV489" s="212"/>
      <c r="AW489" s="212"/>
      <c r="AX489" s="213"/>
    </row>
    <row r="490" spans="1:50" ht="24" hidden="1" customHeight="1" x14ac:dyDescent="0.15">
      <c r="A490" s="207">
        <v>22</v>
      </c>
      <c r="B490" s="208"/>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10"/>
      <c r="AL490" s="209"/>
      <c r="AM490" s="209"/>
      <c r="AN490" s="209"/>
      <c r="AO490" s="209"/>
      <c r="AP490" s="209"/>
      <c r="AQ490" s="209"/>
      <c r="AR490" s="209"/>
      <c r="AS490" s="209"/>
      <c r="AT490" s="209"/>
      <c r="AU490" s="211"/>
      <c r="AV490" s="212"/>
      <c r="AW490" s="212"/>
      <c r="AX490" s="213"/>
    </row>
    <row r="491" spans="1:50" ht="24" hidden="1" customHeight="1" x14ac:dyDescent="0.15">
      <c r="A491" s="207">
        <v>23</v>
      </c>
      <c r="B491" s="208"/>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10"/>
      <c r="AL491" s="209"/>
      <c r="AM491" s="209"/>
      <c r="AN491" s="209"/>
      <c r="AO491" s="209"/>
      <c r="AP491" s="209"/>
      <c r="AQ491" s="209"/>
      <c r="AR491" s="209"/>
      <c r="AS491" s="209"/>
      <c r="AT491" s="209"/>
      <c r="AU491" s="211"/>
      <c r="AV491" s="212"/>
      <c r="AW491" s="212"/>
      <c r="AX491" s="213"/>
    </row>
    <row r="492" spans="1:50" ht="24" hidden="1" customHeight="1" x14ac:dyDescent="0.15">
      <c r="A492" s="207">
        <v>24</v>
      </c>
      <c r="B492" s="208"/>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10"/>
      <c r="AL492" s="209"/>
      <c r="AM492" s="209"/>
      <c r="AN492" s="209"/>
      <c r="AO492" s="209"/>
      <c r="AP492" s="209"/>
      <c r="AQ492" s="209"/>
      <c r="AR492" s="209"/>
      <c r="AS492" s="209"/>
      <c r="AT492" s="209"/>
      <c r="AU492" s="211"/>
      <c r="AV492" s="212"/>
      <c r="AW492" s="212"/>
      <c r="AX492" s="213"/>
    </row>
    <row r="493" spans="1:50" ht="24" hidden="1" customHeight="1" x14ac:dyDescent="0.15">
      <c r="A493" s="207">
        <v>25</v>
      </c>
      <c r="B493" s="208"/>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10"/>
      <c r="AL493" s="209"/>
      <c r="AM493" s="209"/>
      <c r="AN493" s="209"/>
      <c r="AO493" s="209"/>
      <c r="AP493" s="209"/>
      <c r="AQ493" s="209"/>
      <c r="AR493" s="209"/>
      <c r="AS493" s="209"/>
      <c r="AT493" s="209"/>
      <c r="AU493" s="211"/>
      <c r="AV493" s="212"/>
      <c r="AW493" s="212"/>
      <c r="AX493" s="213"/>
    </row>
    <row r="494" spans="1:50" ht="24" hidden="1" customHeight="1" x14ac:dyDescent="0.15">
      <c r="A494" s="207">
        <v>26</v>
      </c>
      <c r="B494" s="208"/>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10"/>
      <c r="AL494" s="209"/>
      <c r="AM494" s="209"/>
      <c r="AN494" s="209"/>
      <c r="AO494" s="209"/>
      <c r="AP494" s="209"/>
      <c r="AQ494" s="209"/>
      <c r="AR494" s="209"/>
      <c r="AS494" s="209"/>
      <c r="AT494" s="209"/>
      <c r="AU494" s="211"/>
      <c r="AV494" s="212"/>
      <c r="AW494" s="212"/>
      <c r="AX494" s="213"/>
    </row>
    <row r="495" spans="1:50" ht="24" hidden="1" customHeight="1" x14ac:dyDescent="0.15">
      <c r="A495" s="207">
        <v>27</v>
      </c>
      <c r="B495" s="208"/>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10"/>
      <c r="AL495" s="209"/>
      <c r="AM495" s="209"/>
      <c r="AN495" s="209"/>
      <c r="AO495" s="209"/>
      <c r="AP495" s="209"/>
      <c r="AQ495" s="209"/>
      <c r="AR495" s="209"/>
      <c r="AS495" s="209"/>
      <c r="AT495" s="209"/>
      <c r="AU495" s="211"/>
      <c r="AV495" s="212"/>
      <c r="AW495" s="212"/>
      <c r="AX495" s="213"/>
    </row>
    <row r="496" spans="1:50" ht="24" hidden="1" customHeight="1" x14ac:dyDescent="0.15">
      <c r="A496" s="207">
        <v>28</v>
      </c>
      <c r="B496" s="208"/>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10"/>
      <c r="AL496" s="209"/>
      <c r="AM496" s="209"/>
      <c r="AN496" s="209"/>
      <c r="AO496" s="209"/>
      <c r="AP496" s="209"/>
      <c r="AQ496" s="209"/>
      <c r="AR496" s="209"/>
      <c r="AS496" s="209"/>
      <c r="AT496" s="209"/>
      <c r="AU496" s="211"/>
      <c r="AV496" s="212"/>
      <c r="AW496" s="212"/>
      <c r="AX496" s="213"/>
    </row>
    <row r="497" spans="1:50" ht="24" hidden="1" customHeight="1" x14ac:dyDescent="0.15">
      <c r="A497" s="207">
        <v>29</v>
      </c>
      <c r="B497" s="208"/>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10"/>
      <c r="AL497" s="209"/>
      <c r="AM497" s="209"/>
      <c r="AN497" s="209"/>
      <c r="AO497" s="209"/>
      <c r="AP497" s="209"/>
      <c r="AQ497" s="209"/>
      <c r="AR497" s="209"/>
      <c r="AS497" s="209"/>
      <c r="AT497" s="209"/>
      <c r="AU497" s="211"/>
      <c r="AV497" s="212"/>
      <c r="AW497" s="212"/>
      <c r="AX497" s="213"/>
    </row>
    <row r="498" spans="1:50" ht="24" hidden="1" customHeight="1" x14ac:dyDescent="0.15">
      <c r="A498" s="207">
        <v>30</v>
      </c>
      <c r="B498" s="208"/>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10"/>
      <c r="AL498" s="209"/>
      <c r="AM498" s="209"/>
      <c r="AN498" s="209"/>
      <c r="AO498" s="209"/>
      <c r="AP498" s="209"/>
      <c r="AQ498" s="209"/>
      <c r="AR498" s="209"/>
      <c r="AS498" s="209"/>
      <c r="AT498" s="209"/>
      <c r="AU498" s="211"/>
      <c r="AV498" s="212"/>
      <c r="AW498" s="212"/>
      <c r="AX498" s="213"/>
    </row>
    <row r="500" spans="1:50" x14ac:dyDescent="0.15">
      <c r="B500" s="1" t="s">
        <v>233</v>
      </c>
    </row>
    <row r="501" spans="1:50" ht="24" customHeight="1" x14ac:dyDescent="0.15">
      <c r="A501" s="214"/>
      <c r="B501" s="214"/>
      <c r="C501" s="219" t="s">
        <v>234</v>
      </c>
      <c r="D501" s="219"/>
      <c r="E501" s="219"/>
      <c r="F501" s="219"/>
      <c r="G501" s="219"/>
      <c r="H501" s="219"/>
      <c r="I501" s="219"/>
      <c r="J501" s="219"/>
      <c r="K501" s="219"/>
      <c r="L501" s="219"/>
      <c r="M501" s="219" t="s">
        <v>235</v>
      </c>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20" t="s">
        <v>236</v>
      </c>
      <c r="AL501" s="219"/>
      <c r="AM501" s="219"/>
      <c r="AN501" s="219"/>
      <c r="AO501" s="219"/>
      <c r="AP501" s="219"/>
      <c r="AQ501" s="219" t="s">
        <v>164</v>
      </c>
      <c r="AR501" s="219"/>
      <c r="AS501" s="219"/>
      <c r="AT501" s="219"/>
      <c r="AU501" s="90" t="s">
        <v>165</v>
      </c>
      <c r="AV501" s="91"/>
      <c r="AW501" s="91"/>
      <c r="AX501" s="213"/>
    </row>
    <row r="502" spans="1:50" ht="24" customHeight="1" x14ac:dyDescent="0.15">
      <c r="A502" s="214">
        <v>1</v>
      </c>
      <c r="B502" s="214">
        <v>1</v>
      </c>
      <c r="C502" s="209" t="s">
        <v>202</v>
      </c>
      <c r="D502" s="209"/>
      <c r="E502" s="209"/>
      <c r="F502" s="209"/>
      <c r="G502" s="209"/>
      <c r="H502" s="209"/>
      <c r="I502" s="209"/>
      <c r="J502" s="209"/>
      <c r="K502" s="209"/>
      <c r="L502" s="209"/>
      <c r="M502" s="209" t="s">
        <v>237</v>
      </c>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10">
        <v>1</v>
      </c>
      <c r="AL502" s="209"/>
      <c r="AM502" s="209"/>
      <c r="AN502" s="209"/>
      <c r="AO502" s="209"/>
      <c r="AP502" s="209"/>
      <c r="AQ502" s="221" t="s">
        <v>227</v>
      </c>
      <c r="AR502" s="221"/>
      <c r="AS502" s="221"/>
      <c r="AT502" s="221"/>
      <c r="AU502" s="218" t="s">
        <v>227</v>
      </c>
      <c r="AV502" s="216"/>
      <c r="AW502" s="216"/>
      <c r="AX502" s="217"/>
    </row>
    <row r="503" spans="1:50" ht="24" customHeight="1" x14ac:dyDescent="0.15">
      <c r="A503" s="214">
        <v>2</v>
      </c>
      <c r="B503" s="214">
        <v>1</v>
      </c>
      <c r="C503" s="209" t="s">
        <v>204</v>
      </c>
      <c r="D503" s="209"/>
      <c r="E503" s="209"/>
      <c r="F503" s="209"/>
      <c r="G503" s="209"/>
      <c r="H503" s="209"/>
      <c r="I503" s="209"/>
      <c r="J503" s="209"/>
      <c r="K503" s="209"/>
      <c r="L503" s="209"/>
      <c r="M503" s="209" t="s">
        <v>238</v>
      </c>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10">
        <v>0.9</v>
      </c>
      <c r="AL503" s="209"/>
      <c r="AM503" s="209"/>
      <c r="AN503" s="209"/>
      <c r="AO503" s="209"/>
      <c r="AP503" s="209"/>
      <c r="AQ503" s="221" t="s">
        <v>227</v>
      </c>
      <c r="AR503" s="221"/>
      <c r="AS503" s="221"/>
      <c r="AT503" s="221"/>
      <c r="AU503" s="218" t="s">
        <v>227</v>
      </c>
      <c r="AV503" s="216"/>
      <c r="AW503" s="216"/>
      <c r="AX503" s="217"/>
    </row>
    <row r="504" spans="1:50" ht="24" customHeight="1" x14ac:dyDescent="0.15">
      <c r="A504" s="214">
        <v>3</v>
      </c>
      <c r="B504" s="214">
        <v>1</v>
      </c>
      <c r="C504" s="209" t="s">
        <v>205</v>
      </c>
      <c r="D504" s="209"/>
      <c r="E504" s="209"/>
      <c r="F504" s="209"/>
      <c r="G504" s="209"/>
      <c r="H504" s="209"/>
      <c r="I504" s="209"/>
      <c r="J504" s="209"/>
      <c r="K504" s="209"/>
      <c r="L504" s="209"/>
      <c r="M504" s="209" t="s">
        <v>237</v>
      </c>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10">
        <v>0.7</v>
      </c>
      <c r="AL504" s="209"/>
      <c r="AM504" s="209"/>
      <c r="AN504" s="209"/>
      <c r="AO504" s="209"/>
      <c r="AP504" s="209"/>
      <c r="AQ504" s="221" t="s">
        <v>227</v>
      </c>
      <c r="AR504" s="221"/>
      <c r="AS504" s="221"/>
      <c r="AT504" s="221"/>
      <c r="AU504" s="218" t="s">
        <v>227</v>
      </c>
      <c r="AV504" s="216"/>
      <c r="AW504" s="216"/>
      <c r="AX504" s="217"/>
    </row>
    <row r="505" spans="1:50" ht="24" customHeight="1" x14ac:dyDescent="0.15">
      <c r="A505" s="214">
        <v>4</v>
      </c>
      <c r="B505" s="214">
        <v>1</v>
      </c>
      <c r="C505" s="209" t="s">
        <v>206</v>
      </c>
      <c r="D505" s="209"/>
      <c r="E505" s="209"/>
      <c r="F505" s="209"/>
      <c r="G505" s="209"/>
      <c r="H505" s="209"/>
      <c r="I505" s="209"/>
      <c r="J505" s="209"/>
      <c r="K505" s="209"/>
      <c r="L505" s="209"/>
      <c r="M505" s="209" t="s">
        <v>237</v>
      </c>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10">
        <v>0.7</v>
      </c>
      <c r="AL505" s="209"/>
      <c r="AM505" s="209"/>
      <c r="AN505" s="209"/>
      <c r="AO505" s="209"/>
      <c r="AP505" s="209"/>
      <c r="AQ505" s="221" t="s">
        <v>227</v>
      </c>
      <c r="AR505" s="221"/>
      <c r="AS505" s="221"/>
      <c r="AT505" s="221"/>
      <c r="AU505" s="218" t="s">
        <v>227</v>
      </c>
      <c r="AV505" s="216"/>
      <c r="AW505" s="216"/>
      <c r="AX505" s="217"/>
    </row>
    <row r="506" spans="1:50" ht="24" customHeight="1" x14ac:dyDescent="0.15">
      <c r="A506" s="214">
        <v>5</v>
      </c>
      <c r="B506" s="214">
        <v>1</v>
      </c>
      <c r="C506" s="209" t="s">
        <v>207</v>
      </c>
      <c r="D506" s="209"/>
      <c r="E506" s="209"/>
      <c r="F506" s="209"/>
      <c r="G506" s="209"/>
      <c r="H506" s="209"/>
      <c r="I506" s="209"/>
      <c r="J506" s="209"/>
      <c r="K506" s="209"/>
      <c r="L506" s="209"/>
      <c r="M506" s="209" t="s">
        <v>237</v>
      </c>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10">
        <v>0.5</v>
      </c>
      <c r="AL506" s="209"/>
      <c r="AM506" s="209"/>
      <c r="AN506" s="209"/>
      <c r="AO506" s="209"/>
      <c r="AP506" s="209"/>
      <c r="AQ506" s="221" t="s">
        <v>227</v>
      </c>
      <c r="AR506" s="221"/>
      <c r="AS506" s="221"/>
      <c r="AT506" s="221"/>
      <c r="AU506" s="218" t="s">
        <v>227</v>
      </c>
      <c r="AV506" s="216"/>
      <c r="AW506" s="216"/>
      <c r="AX506" s="217"/>
    </row>
    <row r="507" spans="1:50" ht="24" customHeight="1" x14ac:dyDescent="0.15">
      <c r="A507" s="214">
        <v>6</v>
      </c>
      <c r="B507" s="214">
        <v>1</v>
      </c>
      <c r="C507" s="209" t="s">
        <v>208</v>
      </c>
      <c r="D507" s="209"/>
      <c r="E507" s="209"/>
      <c r="F507" s="209"/>
      <c r="G507" s="209"/>
      <c r="H507" s="209"/>
      <c r="I507" s="209"/>
      <c r="J507" s="209"/>
      <c r="K507" s="209"/>
      <c r="L507" s="209"/>
      <c r="M507" s="209" t="s">
        <v>237</v>
      </c>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10">
        <v>0.5</v>
      </c>
      <c r="AL507" s="209"/>
      <c r="AM507" s="209"/>
      <c r="AN507" s="209"/>
      <c r="AO507" s="209"/>
      <c r="AP507" s="209"/>
      <c r="AQ507" s="221" t="s">
        <v>227</v>
      </c>
      <c r="AR507" s="221"/>
      <c r="AS507" s="221"/>
      <c r="AT507" s="221"/>
      <c r="AU507" s="218" t="s">
        <v>227</v>
      </c>
      <c r="AV507" s="216"/>
      <c r="AW507" s="216"/>
      <c r="AX507" s="217"/>
    </row>
    <row r="508" spans="1:50" ht="24" customHeight="1" x14ac:dyDescent="0.15">
      <c r="A508" s="214">
        <v>7</v>
      </c>
      <c r="B508" s="214">
        <v>1</v>
      </c>
      <c r="C508" s="209" t="s">
        <v>209</v>
      </c>
      <c r="D508" s="209"/>
      <c r="E508" s="209"/>
      <c r="F508" s="209"/>
      <c r="G508" s="209"/>
      <c r="H508" s="209"/>
      <c r="I508" s="209"/>
      <c r="J508" s="209"/>
      <c r="K508" s="209"/>
      <c r="L508" s="209"/>
      <c r="M508" s="209" t="s">
        <v>238</v>
      </c>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10">
        <v>0.4</v>
      </c>
      <c r="AL508" s="209"/>
      <c r="AM508" s="209"/>
      <c r="AN508" s="209"/>
      <c r="AO508" s="209"/>
      <c r="AP508" s="209"/>
      <c r="AQ508" s="221" t="s">
        <v>227</v>
      </c>
      <c r="AR508" s="221"/>
      <c r="AS508" s="221"/>
      <c r="AT508" s="221"/>
      <c r="AU508" s="218" t="s">
        <v>227</v>
      </c>
      <c r="AV508" s="216"/>
      <c r="AW508" s="216"/>
      <c r="AX508" s="217"/>
    </row>
    <row r="509" spans="1:50" ht="24" hidden="1" customHeight="1" x14ac:dyDescent="0.15">
      <c r="A509" s="214">
        <v>8</v>
      </c>
      <c r="B509" s="214">
        <v>1</v>
      </c>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10"/>
      <c r="AL509" s="209"/>
      <c r="AM509" s="209"/>
      <c r="AN509" s="209"/>
      <c r="AO509" s="209"/>
      <c r="AP509" s="209"/>
      <c r="AQ509" s="209"/>
      <c r="AR509" s="209"/>
      <c r="AS509" s="209"/>
      <c r="AT509" s="209"/>
      <c r="AU509" s="211"/>
      <c r="AV509" s="212"/>
      <c r="AW509" s="212"/>
      <c r="AX509" s="213"/>
    </row>
    <row r="510" spans="1:50" ht="24" hidden="1" customHeight="1" x14ac:dyDescent="0.15">
      <c r="A510" s="214">
        <v>9</v>
      </c>
      <c r="B510" s="214">
        <v>1</v>
      </c>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10"/>
      <c r="AL510" s="209"/>
      <c r="AM510" s="209"/>
      <c r="AN510" s="209"/>
      <c r="AO510" s="209"/>
      <c r="AP510" s="209"/>
      <c r="AQ510" s="209"/>
      <c r="AR510" s="209"/>
      <c r="AS510" s="209"/>
      <c r="AT510" s="209"/>
      <c r="AU510" s="211"/>
      <c r="AV510" s="212"/>
      <c r="AW510" s="212"/>
      <c r="AX510" s="213"/>
    </row>
    <row r="511" spans="1:50" ht="24" hidden="1" customHeight="1" x14ac:dyDescent="0.15">
      <c r="A511" s="214">
        <v>10</v>
      </c>
      <c r="B511" s="214">
        <v>1</v>
      </c>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10"/>
      <c r="AL511" s="209"/>
      <c r="AM511" s="209"/>
      <c r="AN511" s="209"/>
      <c r="AO511" s="209"/>
      <c r="AP511" s="209"/>
      <c r="AQ511" s="209"/>
      <c r="AR511" s="209"/>
      <c r="AS511" s="209"/>
      <c r="AT511" s="209"/>
      <c r="AU511" s="211"/>
      <c r="AV511" s="212"/>
      <c r="AW511" s="212"/>
      <c r="AX511" s="213"/>
    </row>
    <row r="512" spans="1:50" ht="24" hidden="1" customHeight="1" x14ac:dyDescent="0.15">
      <c r="A512" s="207">
        <v>11</v>
      </c>
      <c r="B512" s="208"/>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10"/>
      <c r="AL512" s="209"/>
      <c r="AM512" s="209"/>
      <c r="AN512" s="209"/>
      <c r="AO512" s="209"/>
      <c r="AP512" s="209"/>
      <c r="AQ512" s="209"/>
      <c r="AR512" s="209"/>
      <c r="AS512" s="209"/>
      <c r="AT512" s="209"/>
      <c r="AU512" s="211"/>
      <c r="AV512" s="212"/>
      <c r="AW512" s="212"/>
      <c r="AX512" s="213"/>
    </row>
    <row r="513" spans="1:50" ht="24" hidden="1" customHeight="1" x14ac:dyDescent="0.15">
      <c r="A513" s="207">
        <v>12</v>
      </c>
      <c r="B513" s="208"/>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10"/>
      <c r="AL513" s="209"/>
      <c r="AM513" s="209"/>
      <c r="AN513" s="209"/>
      <c r="AO513" s="209"/>
      <c r="AP513" s="209"/>
      <c r="AQ513" s="209"/>
      <c r="AR513" s="209"/>
      <c r="AS513" s="209"/>
      <c r="AT513" s="209"/>
      <c r="AU513" s="211"/>
      <c r="AV513" s="212"/>
      <c r="AW513" s="212"/>
      <c r="AX513" s="213"/>
    </row>
    <row r="514" spans="1:50" ht="24" hidden="1" customHeight="1" x14ac:dyDescent="0.15">
      <c r="A514" s="207">
        <v>13</v>
      </c>
      <c r="B514" s="208"/>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10"/>
      <c r="AL514" s="209"/>
      <c r="AM514" s="209"/>
      <c r="AN514" s="209"/>
      <c r="AO514" s="209"/>
      <c r="AP514" s="209"/>
      <c r="AQ514" s="209"/>
      <c r="AR514" s="209"/>
      <c r="AS514" s="209"/>
      <c r="AT514" s="209"/>
      <c r="AU514" s="211"/>
      <c r="AV514" s="212"/>
      <c r="AW514" s="212"/>
      <c r="AX514" s="213"/>
    </row>
    <row r="515" spans="1:50" ht="24" hidden="1" customHeight="1" x14ac:dyDescent="0.15">
      <c r="A515" s="207">
        <v>14</v>
      </c>
      <c r="B515" s="208"/>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10"/>
      <c r="AL515" s="209"/>
      <c r="AM515" s="209"/>
      <c r="AN515" s="209"/>
      <c r="AO515" s="209"/>
      <c r="AP515" s="209"/>
      <c r="AQ515" s="209"/>
      <c r="AR515" s="209"/>
      <c r="AS515" s="209"/>
      <c r="AT515" s="209"/>
      <c r="AU515" s="211"/>
      <c r="AV515" s="212"/>
      <c r="AW515" s="212"/>
      <c r="AX515" s="213"/>
    </row>
    <row r="516" spans="1:50" ht="24" hidden="1" customHeight="1" x14ac:dyDescent="0.15">
      <c r="A516" s="207">
        <v>15</v>
      </c>
      <c r="B516" s="208"/>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10"/>
      <c r="AL516" s="209"/>
      <c r="AM516" s="209"/>
      <c r="AN516" s="209"/>
      <c r="AO516" s="209"/>
      <c r="AP516" s="209"/>
      <c r="AQ516" s="209"/>
      <c r="AR516" s="209"/>
      <c r="AS516" s="209"/>
      <c r="AT516" s="209"/>
      <c r="AU516" s="211"/>
      <c r="AV516" s="212"/>
      <c r="AW516" s="212"/>
      <c r="AX516" s="213"/>
    </row>
    <row r="517" spans="1:50" ht="24" hidden="1" customHeight="1" x14ac:dyDescent="0.15">
      <c r="A517" s="207">
        <v>16</v>
      </c>
      <c r="B517" s="208"/>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10"/>
      <c r="AL517" s="209"/>
      <c r="AM517" s="209"/>
      <c r="AN517" s="209"/>
      <c r="AO517" s="209"/>
      <c r="AP517" s="209"/>
      <c r="AQ517" s="209"/>
      <c r="AR517" s="209"/>
      <c r="AS517" s="209"/>
      <c r="AT517" s="209"/>
      <c r="AU517" s="211"/>
      <c r="AV517" s="212"/>
      <c r="AW517" s="212"/>
      <c r="AX517" s="213"/>
    </row>
    <row r="518" spans="1:50" ht="24" hidden="1" customHeight="1" x14ac:dyDescent="0.15">
      <c r="A518" s="207">
        <v>17</v>
      </c>
      <c r="B518" s="208"/>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10"/>
      <c r="AL518" s="209"/>
      <c r="AM518" s="209"/>
      <c r="AN518" s="209"/>
      <c r="AO518" s="209"/>
      <c r="AP518" s="209"/>
      <c r="AQ518" s="209"/>
      <c r="AR518" s="209"/>
      <c r="AS518" s="209"/>
      <c r="AT518" s="209"/>
      <c r="AU518" s="211"/>
      <c r="AV518" s="212"/>
      <c r="AW518" s="212"/>
      <c r="AX518" s="213"/>
    </row>
    <row r="519" spans="1:50" ht="24" hidden="1" customHeight="1" x14ac:dyDescent="0.15">
      <c r="A519" s="207">
        <v>18</v>
      </c>
      <c r="B519" s="208"/>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10"/>
      <c r="AL519" s="209"/>
      <c r="AM519" s="209"/>
      <c r="AN519" s="209"/>
      <c r="AO519" s="209"/>
      <c r="AP519" s="209"/>
      <c r="AQ519" s="209"/>
      <c r="AR519" s="209"/>
      <c r="AS519" s="209"/>
      <c r="AT519" s="209"/>
      <c r="AU519" s="211"/>
      <c r="AV519" s="212"/>
      <c r="AW519" s="212"/>
      <c r="AX519" s="213"/>
    </row>
    <row r="520" spans="1:50" ht="24" hidden="1" customHeight="1" x14ac:dyDescent="0.15">
      <c r="A520" s="207">
        <v>19</v>
      </c>
      <c r="B520" s="208"/>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10"/>
      <c r="AL520" s="209"/>
      <c r="AM520" s="209"/>
      <c r="AN520" s="209"/>
      <c r="AO520" s="209"/>
      <c r="AP520" s="209"/>
      <c r="AQ520" s="209"/>
      <c r="AR520" s="209"/>
      <c r="AS520" s="209"/>
      <c r="AT520" s="209"/>
      <c r="AU520" s="211"/>
      <c r="AV520" s="212"/>
      <c r="AW520" s="212"/>
      <c r="AX520" s="213"/>
    </row>
    <row r="521" spans="1:50" ht="24" hidden="1" customHeight="1" x14ac:dyDescent="0.15">
      <c r="A521" s="207">
        <v>20</v>
      </c>
      <c r="B521" s="208"/>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10"/>
      <c r="AL521" s="209"/>
      <c r="AM521" s="209"/>
      <c r="AN521" s="209"/>
      <c r="AO521" s="209"/>
      <c r="AP521" s="209"/>
      <c r="AQ521" s="209"/>
      <c r="AR521" s="209"/>
      <c r="AS521" s="209"/>
      <c r="AT521" s="209"/>
      <c r="AU521" s="211"/>
      <c r="AV521" s="212"/>
      <c r="AW521" s="212"/>
      <c r="AX521" s="213"/>
    </row>
    <row r="522" spans="1:50" ht="24" hidden="1" customHeight="1" x14ac:dyDescent="0.15">
      <c r="A522" s="207">
        <v>21</v>
      </c>
      <c r="B522" s="208"/>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10"/>
      <c r="AL522" s="209"/>
      <c r="AM522" s="209"/>
      <c r="AN522" s="209"/>
      <c r="AO522" s="209"/>
      <c r="AP522" s="209"/>
      <c r="AQ522" s="209"/>
      <c r="AR522" s="209"/>
      <c r="AS522" s="209"/>
      <c r="AT522" s="209"/>
      <c r="AU522" s="211"/>
      <c r="AV522" s="212"/>
      <c r="AW522" s="212"/>
      <c r="AX522" s="213"/>
    </row>
    <row r="523" spans="1:50" ht="24" hidden="1" customHeight="1" x14ac:dyDescent="0.15">
      <c r="A523" s="207">
        <v>22</v>
      </c>
      <c r="B523" s="208"/>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10"/>
      <c r="AL523" s="209"/>
      <c r="AM523" s="209"/>
      <c r="AN523" s="209"/>
      <c r="AO523" s="209"/>
      <c r="AP523" s="209"/>
      <c r="AQ523" s="209"/>
      <c r="AR523" s="209"/>
      <c r="AS523" s="209"/>
      <c r="AT523" s="209"/>
      <c r="AU523" s="211"/>
      <c r="AV523" s="212"/>
      <c r="AW523" s="212"/>
      <c r="AX523" s="213"/>
    </row>
    <row r="524" spans="1:50" ht="24" hidden="1" customHeight="1" x14ac:dyDescent="0.15">
      <c r="A524" s="207">
        <v>23</v>
      </c>
      <c r="B524" s="208"/>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10"/>
      <c r="AL524" s="209"/>
      <c r="AM524" s="209"/>
      <c r="AN524" s="209"/>
      <c r="AO524" s="209"/>
      <c r="AP524" s="209"/>
      <c r="AQ524" s="209"/>
      <c r="AR524" s="209"/>
      <c r="AS524" s="209"/>
      <c r="AT524" s="209"/>
      <c r="AU524" s="211"/>
      <c r="AV524" s="212"/>
      <c r="AW524" s="212"/>
      <c r="AX524" s="213"/>
    </row>
    <row r="525" spans="1:50" ht="24" hidden="1" customHeight="1" x14ac:dyDescent="0.15">
      <c r="A525" s="207">
        <v>24</v>
      </c>
      <c r="B525" s="208"/>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10"/>
      <c r="AL525" s="209"/>
      <c r="AM525" s="209"/>
      <c r="AN525" s="209"/>
      <c r="AO525" s="209"/>
      <c r="AP525" s="209"/>
      <c r="AQ525" s="209"/>
      <c r="AR525" s="209"/>
      <c r="AS525" s="209"/>
      <c r="AT525" s="209"/>
      <c r="AU525" s="211"/>
      <c r="AV525" s="212"/>
      <c r="AW525" s="212"/>
      <c r="AX525" s="213"/>
    </row>
    <row r="526" spans="1:50" ht="24" hidden="1" customHeight="1" x14ac:dyDescent="0.15">
      <c r="A526" s="207">
        <v>25</v>
      </c>
      <c r="B526" s="208"/>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10"/>
      <c r="AL526" s="209"/>
      <c r="AM526" s="209"/>
      <c r="AN526" s="209"/>
      <c r="AO526" s="209"/>
      <c r="AP526" s="209"/>
      <c r="AQ526" s="209"/>
      <c r="AR526" s="209"/>
      <c r="AS526" s="209"/>
      <c r="AT526" s="209"/>
      <c r="AU526" s="211"/>
      <c r="AV526" s="212"/>
      <c r="AW526" s="212"/>
      <c r="AX526" s="213"/>
    </row>
    <row r="527" spans="1:50" ht="24" hidden="1" customHeight="1" x14ac:dyDescent="0.15">
      <c r="A527" s="207">
        <v>26</v>
      </c>
      <c r="B527" s="208"/>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10"/>
      <c r="AL527" s="209"/>
      <c r="AM527" s="209"/>
      <c r="AN527" s="209"/>
      <c r="AO527" s="209"/>
      <c r="AP527" s="209"/>
      <c r="AQ527" s="209"/>
      <c r="AR527" s="209"/>
      <c r="AS527" s="209"/>
      <c r="AT527" s="209"/>
      <c r="AU527" s="211"/>
      <c r="AV527" s="212"/>
      <c r="AW527" s="212"/>
      <c r="AX527" s="213"/>
    </row>
    <row r="528" spans="1:50" ht="24" hidden="1" customHeight="1" x14ac:dyDescent="0.15">
      <c r="A528" s="207">
        <v>27</v>
      </c>
      <c r="B528" s="208"/>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10"/>
      <c r="AL528" s="209"/>
      <c r="AM528" s="209"/>
      <c r="AN528" s="209"/>
      <c r="AO528" s="209"/>
      <c r="AP528" s="209"/>
      <c r="AQ528" s="209"/>
      <c r="AR528" s="209"/>
      <c r="AS528" s="209"/>
      <c r="AT528" s="209"/>
      <c r="AU528" s="211"/>
      <c r="AV528" s="212"/>
      <c r="AW528" s="212"/>
      <c r="AX528" s="213"/>
    </row>
    <row r="529" spans="1:50" ht="24" hidden="1" customHeight="1" x14ac:dyDescent="0.15">
      <c r="A529" s="207">
        <v>28</v>
      </c>
      <c r="B529" s="208"/>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10"/>
      <c r="AL529" s="209"/>
      <c r="AM529" s="209"/>
      <c r="AN529" s="209"/>
      <c r="AO529" s="209"/>
      <c r="AP529" s="209"/>
      <c r="AQ529" s="209"/>
      <c r="AR529" s="209"/>
      <c r="AS529" s="209"/>
      <c r="AT529" s="209"/>
      <c r="AU529" s="211"/>
      <c r="AV529" s="212"/>
      <c r="AW529" s="212"/>
      <c r="AX529" s="213"/>
    </row>
    <row r="530" spans="1:50" ht="24" hidden="1" customHeight="1" x14ac:dyDescent="0.15">
      <c r="A530" s="207">
        <v>29</v>
      </c>
      <c r="B530" s="208"/>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10"/>
      <c r="AL530" s="209"/>
      <c r="AM530" s="209"/>
      <c r="AN530" s="209"/>
      <c r="AO530" s="209"/>
      <c r="AP530" s="209"/>
      <c r="AQ530" s="209"/>
      <c r="AR530" s="209"/>
      <c r="AS530" s="209"/>
      <c r="AT530" s="209"/>
      <c r="AU530" s="211"/>
      <c r="AV530" s="212"/>
      <c r="AW530" s="212"/>
      <c r="AX530" s="213"/>
    </row>
    <row r="531" spans="1:50" ht="24" hidden="1" customHeight="1" x14ac:dyDescent="0.15">
      <c r="A531" s="207">
        <v>30</v>
      </c>
      <c r="B531" s="208"/>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10"/>
      <c r="AL531" s="209"/>
      <c r="AM531" s="209"/>
      <c r="AN531" s="209"/>
      <c r="AO531" s="209"/>
      <c r="AP531" s="209"/>
      <c r="AQ531" s="209"/>
      <c r="AR531" s="209"/>
      <c r="AS531" s="209"/>
      <c r="AT531" s="209"/>
      <c r="AU531" s="211"/>
      <c r="AV531" s="212"/>
      <c r="AW531" s="212"/>
      <c r="AX531" s="213"/>
    </row>
    <row r="533" spans="1:50" x14ac:dyDescent="0.15">
      <c r="B533" s="1" t="s">
        <v>239</v>
      </c>
    </row>
    <row r="534" spans="1:50" ht="24" customHeight="1" x14ac:dyDescent="0.15">
      <c r="A534" s="214"/>
      <c r="B534" s="214"/>
      <c r="C534" s="219" t="s">
        <v>234</v>
      </c>
      <c r="D534" s="219"/>
      <c r="E534" s="219"/>
      <c r="F534" s="219"/>
      <c r="G534" s="219"/>
      <c r="H534" s="219"/>
      <c r="I534" s="219"/>
      <c r="J534" s="219"/>
      <c r="K534" s="219"/>
      <c r="L534" s="219"/>
      <c r="M534" s="219" t="s">
        <v>235</v>
      </c>
      <c r="N534" s="219"/>
      <c r="O534" s="219"/>
      <c r="P534" s="219"/>
      <c r="Q534" s="219"/>
      <c r="R534" s="219"/>
      <c r="S534" s="219"/>
      <c r="T534" s="219"/>
      <c r="U534" s="219"/>
      <c r="V534" s="219"/>
      <c r="W534" s="219"/>
      <c r="X534" s="219"/>
      <c r="Y534" s="219"/>
      <c r="Z534" s="219"/>
      <c r="AA534" s="219"/>
      <c r="AB534" s="219"/>
      <c r="AC534" s="219"/>
      <c r="AD534" s="219"/>
      <c r="AE534" s="219"/>
      <c r="AF534" s="219"/>
      <c r="AG534" s="219"/>
      <c r="AH534" s="219"/>
      <c r="AI534" s="219"/>
      <c r="AJ534" s="219"/>
      <c r="AK534" s="220" t="s">
        <v>236</v>
      </c>
      <c r="AL534" s="219"/>
      <c r="AM534" s="219"/>
      <c r="AN534" s="219"/>
      <c r="AO534" s="219"/>
      <c r="AP534" s="219"/>
      <c r="AQ534" s="219" t="s">
        <v>164</v>
      </c>
      <c r="AR534" s="219"/>
      <c r="AS534" s="219"/>
      <c r="AT534" s="219"/>
      <c r="AU534" s="90" t="s">
        <v>165</v>
      </c>
      <c r="AV534" s="91"/>
      <c r="AW534" s="91"/>
      <c r="AX534" s="213"/>
    </row>
    <row r="535" spans="1:50" ht="24" customHeight="1" x14ac:dyDescent="0.15">
      <c r="A535" s="214">
        <v>1</v>
      </c>
      <c r="B535" s="214">
        <v>1</v>
      </c>
      <c r="C535" s="209" t="s">
        <v>240</v>
      </c>
      <c r="D535" s="209"/>
      <c r="E535" s="209"/>
      <c r="F535" s="209"/>
      <c r="G535" s="209"/>
      <c r="H535" s="209"/>
      <c r="I535" s="209"/>
      <c r="J535" s="209"/>
      <c r="K535" s="209"/>
      <c r="L535" s="209"/>
      <c r="M535" s="209" t="s">
        <v>241</v>
      </c>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10">
        <v>0.3</v>
      </c>
      <c r="AL535" s="209"/>
      <c r="AM535" s="209"/>
      <c r="AN535" s="209"/>
      <c r="AO535" s="209"/>
      <c r="AP535" s="209"/>
      <c r="AQ535" s="215" t="s">
        <v>242</v>
      </c>
      <c r="AR535" s="216"/>
      <c r="AS535" s="216"/>
      <c r="AT535" s="217"/>
      <c r="AU535" s="218" t="s">
        <v>227</v>
      </c>
      <c r="AV535" s="216"/>
      <c r="AW535" s="216"/>
      <c r="AX535" s="217"/>
    </row>
    <row r="536" spans="1:50" ht="24" customHeight="1" x14ac:dyDescent="0.15">
      <c r="A536" s="214">
        <v>2</v>
      </c>
      <c r="B536" s="214">
        <v>1</v>
      </c>
      <c r="C536" s="209" t="s">
        <v>240</v>
      </c>
      <c r="D536" s="209"/>
      <c r="E536" s="209"/>
      <c r="F536" s="209"/>
      <c r="G536" s="209"/>
      <c r="H536" s="209"/>
      <c r="I536" s="209"/>
      <c r="J536" s="209"/>
      <c r="K536" s="209"/>
      <c r="L536" s="209"/>
      <c r="M536" s="209" t="s">
        <v>241</v>
      </c>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10">
        <v>0.2</v>
      </c>
      <c r="AL536" s="209"/>
      <c r="AM536" s="209"/>
      <c r="AN536" s="209"/>
      <c r="AO536" s="209"/>
      <c r="AP536" s="209"/>
      <c r="AQ536" s="215" t="s">
        <v>242</v>
      </c>
      <c r="AR536" s="216"/>
      <c r="AS536" s="216"/>
      <c r="AT536" s="217"/>
      <c r="AU536" s="218" t="s">
        <v>227</v>
      </c>
      <c r="AV536" s="216"/>
      <c r="AW536" s="216"/>
      <c r="AX536" s="217"/>
    </row>
    <row r="537" spans="1:50" ht="24" customHeight="1" x14ac:dyDescent="0.15">
      <c r="A537" s="214">
        <v>3</v>
      </c>
      <c r="B537" s="214">
        <v>1</v>
      </c>
      <c r="C537" s="209" t="s">
        <v>240</v>
      </c>
      <c r="D537" s="209"/>
      <c r="E537" s="209"/>
      <c r="F537" s="209"/>
      <c r="G537" s="209"/>
      <c r="H537" s="209"/>
      <c r="I537" s="209"/>
      <c r="J537" s="209"/>
      <c r="K537" s="209"/>
      <c r="L537" s="209"/>
      <c r="M537" s="209" t="s">
        <v>243</v>
      </c>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10">
        <v>0.2</v>
      </c>
      <c r="AL537" s="209"/>
      <c r="AM537" s="209"/>
      <c r="AN537" s="209"/>
      <c r="AO537" s="209"/>
      <c r="AP537" s="209"/>
      <c r="AQ537" s="215" t="s">
        <v>242</v>
      </c>
      <c r="AR537" s="216"/>
      <c r="AS537" s="216"/>
      <c r="AT537" s="217"/>
      <c r="AU537" s="218" t="s">
        <v>227</v>
      </c>
      <c r="AV537" s="216"/>
      <c r="AW537" s="216"/>
      <c r="AX537" s="217"/>
    </row>
    <row r="538" spans="1:50" ht="24" customHeight="1" x14ac:dyDescent="0.15">
      <c r="A538" s="214">
        <v>4</v>
      </c>
      <c r="B538" s="214">
        <v>1</v>
      </c>
      <c r="C538" s="209" t="s">
        <v>240</v>
      </c>
      <c r="D538" s="209"/>
      <c r="E538" s="209"/>
      <c r="F538" s="209"/>
      <c r="G538" s="209"/>
      <c r="H538" s="209"/>
      <c r="I538" s="209"/>
      <c r="J538" s="209"/>
      <c r="K538" s="209"/>
      <c r="L538" s="209"/>
      <c r="M538" s="209" t="s">
        <v>244</v>
      </c>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10">
        <v>0.2</v>
      </c>
      <c r="AL538" s="209"/>
      <c r="AM538" s="209"/>
      <c r="AN538" s="209"/>
      <c r="AO538" s="209"/>
      <c r="AP538" s="209"/>
      <c r="AQ538" s="215" t="s">
        <v>242</v>
      </c>
      <c r="AR538" s="216"/>
      <c r="AS538" s="216"/>
      <c r="AT538" s="217"/>
      <c r="AU538" s="218" t="s">
        <v>227</v>
      </c>
      <c r="AV538" s="216"/>
      <c r="AW538" s="216"/>
      <c r="AX538" s="217"/>
    </row>
    <row r="539" spans="1:50" ht="24" customHeight="1" x14ac:dyDescent="0.15">
      <c r="A539" s="214">
        <v>5</v>
      </c>
      <c r="B539" s="214">
        <v>1</v>
      </c>
      <c r="C539" s="209" t="s">
        <v>240</v>
      </c>
      <c r="D539" s="209"/>
      <c r="E539" s="209"/>
      <c r="F539" s="209"/>
      <c r="G539" s="209"/>
      <c r="H539" s="209"/>
      <c r="I539" s="209"/>
      <c r="J539" s="209"/>
      <c r="K539" s="209"/>
      <c r="L539" s="209"/>
      <c r="M539" s="209" t="s">
        <v>245</v>
      </c>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10">
        <v>0.2</v>
      </c>
      <c r="AL539" s="209"/>
      <c r="AM539" s="209"/>
      <c r="AN539" s="209"/>
      <c r="AO539" s="209"/>
      <c r="AP539" s="209"/>
      <c r="AQ539" s="215" t="s">
        <v>242</v>
      </c>
      <c r="AR539" s="216"/>
      <c r="AS539" s="216"/>
      <c r="AT539" s="217"/>
      <c r="AU539" s="218" t="s">
        <v>227</v>
      </c>
      <c r="AV539" s="216"/>
      <c r="AW539" s="216"/>
      <c r="AX539" s="217"/>
    </row>
    <row r="540" spans="1:50" ht="24" customHeight="1" x14ac:dyDescent="0.15">
      <c r="A540" s="214">
        <v>6</v>
      </c>
      <c r="B540" s="214">
        <v>1</v>
      </c>
      <c r="C540" s="209" t="s">
        <v>240</v>
      </c>
      <c r="D540" s="209"/>
      <c r="E540" s="209"/>
      <c r="F540" s="209"/>
      <c r="G540" s="209"/>
      <c r="H540" s="209"/>
      <c r="I540" s="209"/>
      <c r="J540" s="209"/>
      <c r="K540" s="209"/>
      <c r="L540" s="209"/>
      <c r="M540" s="209" t="s">
        <v>246</v>
      </c>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10">
        <v>0.2</v>
      </c>
      <c r="AL540" s="209"/>
      <c r="AM540" s="209"/>
      <c r="AN540" s="209"/>
      <c r="AO540" s="209"/>
      <c r="AP540" s="209"/>
      <c r="AQ540" s="215" t="s">
        <v>242</v>
      </c>
      <c r="AR540" s="216"/>
      <c r="AS540" s="216"/>
      <c r="AT540" s="217"/>
      <c r="AU540" s="218" t="s">
        <v>227</v>
      </c>
      <c r="AV540" s="216"/>
      <c r="AW540" s="216"/>
      <c r="AX540" s="217"/>
    </row>
    <row r="541" spans="1:50" ht="24" customHeight="1" x14ac:dyDescent="0.15">
      <c r="A541" s="214">
        <v>7</v>
      </c>
      <c r="B541" s="214">
        <v>1</v>
      </c>
      <c r="C541" s="209" t="s">
        <v>240</v>
      </c>
      <c r="D541" s="209"/>
      <c r="E541" s="209"/>
      <c r="F541" s="209"/>
      <c r="G541" s="209"/>
      <c r="H541" s="209"/>
      <c r="I541" s="209"/>
      <c r="J541" s="209"/>
      <c r="K541" s="209"/>
      <c r="L541" s="209"/>
      <c r="M541" s="209" t="s">
        <v>247</v>
      </c>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10">
        <v>0.2</v>
      </c>
      <c r="AL541" s="209"/>
      <c r="AM541" s="209"/>
      <c r="AN541" s="209"/>
      <c r="AO541" s="209"/>
      <c r="AP541" s="209"/>
      <c r="AQ541" s="215" t="s">
        <v>242</v>
      </c>
      <c r="AR541" s="216"/>
      <c r="AS541" s="216"/>
      <c r="AT541" s="217"/>
      <c r="AU541" s="218" t="s">
        <v>227</v>
      </c>
      <c r="AV541" s="216"/>
      <c r="AW541" s="216"/>
      <c r="AX541" s="217"/>
    </row>
    <row r="542" spans="1:50" ht="24" customHeight="1" x14ac:dyDescent="0.15">
      <c r="A542" s="214">
        <v>8</v>
      </c>
      <c r="B542" s="214">
        <v>1</v>
      </c>
      <c r="C542" s="209" t="s">
        <v>240</v>
      </c>
      <c r="D542" s="209"/>
      <c r="E542" s="209"/>
      <c r="F542" s="209"/>
      <c r="G542" s="209"/>
      <c r="H542" s="209"/>
      <c r="I542" s="209"/>
      <c r="J542" s="209"/>
      <c r="K542" s="209"/>
      <c r="L542" s="209"/>
      <c r="M542" s="209" t="s">
        <v>248</v>
      </c>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10">
        <v>0.2</v>
      </c>
      <c r="AL542" s="209"/>
      <c r="AM542" s="209"/>
      <c r="AN542" s="209"/>
      <c r="AO542" s="209"/>
      <c r="AP542" s="209"/>
      <c r="AQ542" s="215" t="s">
        <v>242</v>
      </c>
      <c r="AR542" s="216"/>
      <c r="AS542" s="216"/>
      <c r="AT542" s="217"/>
      <c r="AU542" s="218" t="s">
        <v>227</v>
      </c>
      <c r="AV542" s="216"/>
      <c r="AW542" s="216"/>
      <c r="AX542" s="217"/>
    </row>
    <row r="543" spans="1:50" ht="24" customHeight="1" x14ac:dyDescent="0.15">
      <c r="A543" s="214">
        <v>9</v>
      </c>
      <c r="B543" s="214">
        <v>1</v>
      </c>
      <c r="C543" s="209" t="s">
        <v>240</v>
      </c>
      <c r="D543" s="209"/>
      <c r="E543" s="209"/>
      <c r="F543" s="209"/>
      <c r="G543" s="209"/>
      <c r="H543" s="209"/>
      <c r="I543" s="209"/>
      <c r="J543" s="209"/>
      <c r="K543" s="209"/>
      <c r="L543" s="209"/>
      <c r="M543" s="209" t="s">
        <v>249</v>
      </c>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10">
        <v>0.1</v>
      </c>
      <c r="AL543" s="209"/>
      <c r="AM543" s="209"/>
      <c r="AN543" s="209"/>
      <c r="AO543" s="209"/>
      <c r="AP543" s="209"/>
      <c r="AQ543" s="215" t="s">
        <v>242</v>
      </c>
      <c r="AR543" s="216"/>
      <c r="AS543" s="216"/>
      <c r="AT543" s="217"/>
      <c r="AU543" s="218" t="s">
        <v>227</v>
      </c>
      <c r="AV543" s="216"/>
      <c r="AW543" s="216"/>
      <c r="AX543" s="217"/>
    </row>
    <row r="544" spans="1:50" ht="24" customHeight="1" x14ac:dyDescent="0.15">
      <c r="A544" s="214">
        <v>10</v>
      </c>
      <c r="B544" s="214">
        <v>1</v>
      </c>
      <c r="C544" s="209" t="s">
        <v>240</v>
      </c>
      <c r="D544" s="209"/>
      <c r="E544" s="209"/>
      <c r="F544" s="209"/>
      <c r="G544" s="209"/>
      <c r="H544" s="209"/>
      <c r="I544" s="209"/>
      <c r="J544" s="209"/>
      <c r="K544" s="209"/>
      <c r="L544" s="209"/>
      <c r="M544" s="209" t="s">
        <v>248</v>
      </c>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10">
        <v>0.1</v>
      </c>
      <c r="AL544" s="209"/>
      <c r="AM544" s="209"/>
      <c r="AN544" s="209"/>
      <c r="AO544" s="209"/>
      <c r="AP544" s="209"/>
      <c r="AQ544" s="215" t="s">
        <v>242</v>
      </c>
      <c r="AR544" s="216"/>
      <c r="AS544" s="216"/>
      <c r="AT544" s="217"/>
      <c r="AU544" s="218" t="s">
        <v>227</v>
      </c>
      <c r="AV544" s="216"/>
      <c r="AW544" s="216"/>
      <c r="AX544" s="217"/>
    </row>
    <row r="545" spans="1:50" ht="24" hidden="1" customHeight="1" x14ac:dyDescent="0.15">
      <c r="A545" s="207">
        <v>11</v>
      </c>
      <c r="B545" s="208"/>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10"/>
      <c r="AL545" s="209"/>
      <c r="AM545" s="209"/>
      <c r="AN545" s="209"/>
      <c r="AO545" s="209"/>
      <c r="AP545" s="209"/>
      <c r="AQ545" s="209"/>
      <c r="AR545" s="209"/>
      <c r="AS545" s="209"/>
      <c r="AT545" s="209"/>
      <c r="AU545" s="211"/>
      <c r="AV545" s="212"/>
      <c r="AW545" s="212"/>
      <c r="AX545" s="213"/>
    </row>
    <row r="546" spans="1:50" ht="24" hidden="1" customHeight="1" x14ac:dyDescent="0.15">
      <c r="A546" s="207">
        <v>12</v>
      </c>
      <c r="B546" s="208"/>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10"/>
      <c r="AL546" s="209"/>
      <c r="AM546" s="209"/>
      <c r="AN546" s="209"/>
      <c r="AO546" s="209"/>
      <c r="AP546" s="209"/>
      <c r="AQ546" s="209"/>
      <c r="AR546" s="209"/>
      <c r="AS546" s="209"/>
      <c r="AT546" s="209"/>
      <c r="AU546" s="211"/>
      <c r="AV546" s="212"/>
      <c r="AW546" s="212"/>
      <c r="AX546" s="213"/>
    </row>
    <row r="547" spans="1:50" ht="24" hidden="1" customHeight="1" x14ac:dyDescent="0.15">
      <c r="A547" s="207">
        <v>13</v>
      </c>
      <c r="B547" s="208"/>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10"/>
      <c r="AL547" s="209"/>
      <c r="AM547" s="209"/>
      <c r="AN547" s="209"/>
      <c r="AO547" s="209"/>
      <c r="AP547" s="209"/>
      <c r="AQ547" s="209"/>
      <c r="AR547" s="209"/>
      <c r="AS547" s="209"/>
      <c r="AT547" s="209"/>
      <c r="AU547" s="211"/>
      <c r="AV547" s="212"/>
      <c r="AW547" s="212"/>
      <c r="AX547" s="213"/>
    </row>
    <row r="548" spans="1:50" ht="24" hidden="1" customHeight="1" x14ac:dyDescent="0.15">
      <c r="A548" s="207">
        <v>14</v>
      </c>
      <c r="B548" s="208"/>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10"/>
      <c r="AL548" s="209"/>
      <c r="AM548" s="209"/>
      <c r="AN548" s="209"/>
      <c r="AO548" s="209"/>
      <c r="AP548" s="209"/>
      <c r="AQ548" s="209"/>
      <c r="AR548" s="209"/>
      <c r="AS548" s="209"/>
      <c r="AT548" s="209"/>
      <c r="AU548" s="211"/>
      <c r="AV548" s="212"/>
      <c r="AW548" s="212"/>
      <c r="AX548" s="213"/>
    </row>
    <row r="549" spans="1:50" ht="24" hidden="1" customHeight="1" x14ac:dyDescent="0.15">
      <c r="A549" s="207">
        <v>15</v>
      </c>
      <c r="B549" s="208"/>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10"/>
      <c r="AL549" s="209"/>
      <c r="AM549" s="209"/>
      <c r="AN549" s="209"/>
      <c r="AO549" s="209"/>
      <c r="AP549" s="209"/>
      <c r="AQ549" s="209"/>
      <c r="AR549" s="209"/>
      <c r="AS549" s="209"/>
      <c r="AT549" s="209"/>
      <c r="AU549" s="211"/>
      <c r="AV549" s="212"/>
      <c r="AW549" s="212"/>
      <c r="AX549" s="213"/>
    </row>
    <row r="550" spans="1:50" ht="24" hidden="1" customHeight="1" x14ac:dyDescent="0.15">
      <c r="A550" s="207">
        <v>16</v>
      </c>
      <c r="B550" s="208"/>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10"/>
      <c r="AL550" s="209"/>
      <c r="AM550" s="209"/>
      <c r="AN550" s="209"/>
      <c r="AO550" s="209"/>
      <c r="AP550" s="209"/>
      <c r="AQ550" s="209"/>
      <c r="AR550" s="209"/>
      <c r="AS550" s="209"/>
      <c r="AT550" s="209"/>
      <c r="AU550" s="211"/>
      <c r="AV550" s="212"/>
      <c r="AW550" s="212"/>
      <c r="AX550" s="213"/>
    </row>
    <row r="551" spans="1:50" ht="24" hidden="1" customHeight="1" x14ac:dyDescent="0.15">
      <c r="A551" s="207">
        <v>17</v>
      </c>
      <c r="B551" s="208"/>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10"/>
      <c r="AL551" s="209"/>
      <c r="AM551" s="209"/>
      <c r="AN551" s="209"/>
      <c r="AO551" s="209"/>
      <c r="AP551" s="209"/>
      <c r="AQ551" s="209"/>
      <c r="AR551" s="209"/>
      <c r="AS551" s="209"/>
      <c r="AT551" s="209"/>
      <c r="AU551" s="211"/>
      <c r="AV551" s="212"/>
      <c r="AW551" s="212"/>
      <c r="AX551" s="213"/>
    </row>
    <row r="552" spans="1:50" ht="24" hidden="1" customHeight="1" x14ac:dyDescent="0.15">
      <c r="A552" s="207">
        <v>18</v>
      </c>
      <c r="B552" s="208"/>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10"/>
      <c r="AL552" s="209"/>
      <c r="AM552" s="209"/>
      <c r="AN552" s="209"/>
      <c r="AO552" s="209"/>
      <c r="AP552" s="209"/>
      <c r="AQ552" s="209"/>
      <c r="AR552" s="209"/>
      <c r="AS552" s="209"/>
      <c r="AT552" s="209"/>
      <c r="AU552" s="211"/>
      <c r="AV552" s="212"/>
      <c r="AW552" s="212"/>
      <c r="AX552" s="213"/>
    </row>
    <row r="553" spans="1:50" ht="24" hidden="1" customHeight="1" x14ac:dyDescent="0.15">
      <c r="A553" s="207">
        <v>19</v>
      </c>
      <c r="B553" s="208"/>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10"/>
      <c r="AL553" s="209"/>
      <c r="AM553" s="209"/>
      <c r="AN553" s="209"/>
      <c r="AO553" s="209"/>
      <c r="AP553" s="209"/>
      <c r="AQ553" s="209"/>
      <c r="AR553" s="209"/>
      <c r="AS553" s="209"/>
      <c r="AT553" s="209"/>
      <c r="AU553" s="211"/>
      <c r="AV553" s="212"/>
      <c r="AW553" s="212"/>
      <c r="AX553" s="213"/>
    </row>
    <row r="554" spans="1:50" ht="24" hidden="1" customHeight="1" x14ac:dyDescent="0.15">
      <c r="A554" s="207">
        <v>20</v>
      </c>
      <c r="B554" s="208"/>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10"/>
      <c r="AL554" s="209"/>
      <c r="AM554" s="209"/>
      <c r="AN554" s="209"/>
      <c r="AO554" s="209"/>
      <c r="AP554" s="209"/>
      <c r="AQ554" s="209"/>
      <c r="AR554" s="209"/>
      <c r="AS554" s="209"/>
      <c r="AT554" s="209"/>
      <c r="AU554" s="211"/>
      <c r="AV554" s="212"/>
      <c r="AW554" s="212"/>
      <c r="AX554" s="213"/>
    </row>
    <row r="555" spans="1:50" ht="24" hidden="1" customHeight="1" x14ac:dyDescent="0.15">
      <c r="A555" s="207">
        <v>21</v>
      </c>
      <c r="B555" s="208"/>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10"/>
      <c r="AL555" s="209"/>
      <c r="AM555" s="209"/>
      <c r="AN555" s="209"/>
      <c r="AO555" s="209"/>
      <c r="AP555" s="209"/>
      <c r="AQ555" s="209"/>
      <c r="AR555" s="209"/>
      <c r="AS555" s="209"/>
      <c r="AT555" s="209"/>
      <c r="AU555" s="211"/>
      <c r="AV555" s="212"/>
      <c r="AW555" s="212"/>
      <c r="AX555" s="213"/>
    </row>
    <row r="556" spans="1:50" ht="24" hidden="1" customHeight="1" x14ac:dyDescent="0.15">
      <c r="A556" s="207">
        <v>22</v>
      </c>
      <c r="B556" s="208"/>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10"/>
      <c r="AL556" s="209"/>
      <c r="AM556" s="209"/>
      <c r="AN556" s="209"/>
      <c r="AO556" s="209"/>
      <c r="AP556" s="209"/>
      <c r="AQ556" s="209"/>
      <c r="AR556" s="209"/>
      <c r="AS556" s="209"/>
      <c r="AT556" s="209"/>
      <c r="AU556" s="211"/>
      <c r="AV556" s="212"/>
      <c r="AW556" s="212"/>
      <c r="AX556" s="213"/>
    </row>
    <row r="557" spans="1:50" ht="24" hidden="1" customHeight="1" x14ac:dyDescent="0.15">
      <c r="A557" s="207">
        <v>23</v>
      </c>
      <c r="B557" s="208"/>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10"/>
      <c r="AL557" s="209"/>
      <c r="AM557" s="209"/>
      <c r="AN557" s="209"/>
      <c r="AO557" s="209"/>
      <c r="AP557" s="209"/>
      <c r="AQ557" s="209"/>
      <c r="AR557" s="209"/>
      <c r="AS557" s="209"/>
      <c r="AT557" s="209"/>
      <c r="AU557" s="211"/>
      <c r="AV557" s="212"/>
      <c r="AW557" s="212"/>
      <c r="AX557" s="213"/>
    </row>
    <row r="558" spans="1:50" ht="24" hidden="1" customHeight="1" x14ac:dyDescent="0.15">
      <c r="A558" s="207">
        <v>24</v>
      </c>
      <c r="B558" s="208"/>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10"/>
      <c r="AL558" s="209"/>
      <c r="AM558" s="209"/>
      <c r="AN558" s="209"/>
      <c r="AO558" s="209"/>
      <c r="AP558" s="209"/>
      <c r="AQ558" s="209"/>
      <c r="AR558" s="209"/>
      <c r="AS558" s="209"/>
      <c r="AT558" s="209"/>
      <c r="AU558" s="211"/>
      <c r="AV558" s="212"/>
      <c r="AW558" s="212"/>
      <c r="AX558" s="213"/>
    </row>
    <row r="559" spans="1:50" ht="24" hidden="1" customHeight="1" x14ac:dyDescent="0.15">
      <c r="A559" s="207">
        <v>25</v>
      </c>
      <c r="B559" s="208"/>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10"/>
      <c r="AL559" s="209"/>
      <c r="AM559" s="209"/>
      <c r="AN559" s="209"/>
      <c r="AO559" s="209"/>
      <c r="AP559" s="209"/>
      <c r="AQ559" s="209"/>
      <c r="AR559" s="209"/>
      <c r="AS559" s="209"/>
      <c r="AT559" s="209"/>
      <c r="AU559" s="211"/>
      <c r="AV559" s="212"/>
      <c r="AW559" s="212"/>
      <c r="AX559" s="213"/>
    </row>
    <row r="560" spans="1:50" ht="24" hidden="1" customHeight="1" x14ac:dyDescent="0.15">
      <c r="A560" s="207">
        <v>26</v>
      </c>
      <c r="B560" s="208"/>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10"/>
      <c r="AL560" s="209"/>
      <c r="AM560" s="209"/>
      <c r="AN560" s="209"/>
      <c r="AO560" s="209"/>
      <c r="AP560" s="209"/>
      <c r="AQ560" s="209"/>
      <c r="AR560" s="209"/>
      <c r="AS560" s="209"/>
      <c r="AT560" s="209"/>
      <c r="AU560" s="211"/>
      <c r="AV560" s="212"/>
      <c r="AW560" s="212"/>
      <c r="AX560" s="213"/>
    </row>
    <row r="561" spans="1:50" ht="24" hidden="1" customHeight="1" x14ac:dyDescent="0.15">
      <c r="A561" s="207">
        <v>27</v>
      </c>
      <c r="B561" s="208"/>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10"/>
      <c r="AL561" s="209"/>
      <c r="AM561" s="209"/>
      <c r="AN561" s="209"/>
      <c r="AO561" s="209"/>
      <c r="AP561" s="209"/>
      <c r="AQ561" s="209"/>
      <c r="AR561" s="209"/>
      <c r="AS561" s="209"/>
      <c r="AT561" s="209"/>
      <c r="AU561" s="211"/>
      <c r="AV561" s="212"/>
      <c r="AW561" s="212"/>
      <c r="AX561" s="213"/>
    </row>
    <row r="562" spans="1:50" ht="24" hidden="1" customHeight="1" x14ac:dyDescent="0.15">
      <c r="A562" s="207">
        <v>28</v>
      </c>
      <c r="B562" s="208"/>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10"/>
      <c r="AL562" s="209"/>
      <c r="AM562" s="209"/>
      <c r="AN562" s="209"/>
      <c r="AO562" s="209"/>
      <c r="AP562" s="209"/>
      <c r="AQ562" s="209"/>
      <c r="AR562" s="209"/>
      <c r="AS562" s="209"/>
      <c r="AT562" s="209"/>
      <c r="AU562" s="211"/>
      <c r="AV562" s="212"/>
      <c r="AW562" s="212"/>
      <c r="AX562" s="213"/>
    </row>
    <row r="563" spans="1:50" ht="24" hidden="1" customHeight="1" x14ac:dyDescent="0.15">
      <c r="A563" s="207">
        <v>29</v>
      </c>
      <c r="B563" s="208"/>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10"/>
      <c r="AL563" s="209"/>
      <c r="AM563" s="209"/>
      <c r="AN563" s="209"/>
      <c r="AO563" s="209"/>
      <c r="AP563" s="209"/>
      <c r="AQ563" s="209"/>
      <c r="AR563" s="209"/>
      <c r="AS563" s="209"/>
      <c r="AT563" s="209"/>
      <c r="AU563" s="211"/>
      <c r="AV563" s="212"/>
      <c r="AW563" s="212"/>
      <c r="AX563" s="213"/>
    </row>
    <row r="564" spans="1:50" ht="24" hidden="1" customHeight="1" x14ac:dyDescent="0.15">
      <c r="A564" s="207">
        <v>30</v>
      </c>
      <c r="B564" s="208"/>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10"/>
      <c r="AL564" s="209"/>
      <c r="AM564" s="209"/>
      <c r="AN564" s="209"/>
      <c r="AO564" s="209"/>
      <c r="AP564" s="209"/>
      <c r="AQ564" s="209"/>
      <c r="AR564" s="209"/>
      <c r="AS564" s="209"/>
      <c r="AT564" s="209"/>
      <c r="AU564" s="211"/>
      <c r="AV564" s="212"/>
      <c r="AW564" s="212"/>
      <c r="AX564" s="213"/>
    </row>
    <row r="565" spans="1:50" s="26" customFormat="1" ht="24" customHeight="1" x14ac:dyDescent="0.1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5"/>
      <c r="AL565" s="24"/>
      <c r="AM565" s="24"/>
      <c r="AN565" s="24"/>
      <c r="AO565" s="24"/>
      <c r="AP565" s="24"/>
      <c r="AQ565" s="24"/>
      <c r="AR565" s="24"/>
      <c r="AS565" s="24"/>
      <c r="AT565" s="24"/>
      <c r="AU565" s="24"/>
      <c r="AV565" s="24"/>
      <c r="AW565" s="24"/>
      <c r="AX565" s="24"/>
    </row>
    <row r="566" spans="1:50" s="26" customFormat="1" x14ac:dyDescent="0.1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8"/>
      <c r="AL566" s="27"/>
      <c r="AM566" s="27"/>
      <c r="AN566" s="27"/>
      <c r="AO566" s="27"/>
      <c r="AP566" s="27"/>
      <c r="AQ566" s="27"/>
      <c r="AR566" s="27"/>
      <c r="AS566" s="27"/>
      <c r="AT566" s="27"/>
      <c r="AU566" s="27"/>
      <c r="AV566" s="27"/>
      <c r="AW566" s="27"/>
      <c r="AX566" s="27"/>
    </row>
    <row r="567" spans="1:50" s="26" customFormat="1" ht="20.25" customHeight="1" thickBo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02" t="s">
        <v>250</v>
      </c>
      <c r="AR567" s="202"/>
      <c r="AS567" s="202"/>
      <c r="AT567" s="202"/>
      <c r="AU567" s="202"/>
      <c r="AV567" s="202"/>
      <c r="AW567" s="202"/>
      <c r="AX567" s="202"/>
    </row>
    <row r="568" spans="1:50" ht="24.75" customHeight="1" x14ac:dyDescent="0.15">
      <c r="A568" s="181" t="s">
        <v>251</v>
      </c>
      <c r="B568" s="182"/>
      <c r="C568" s="182"/>
      <c r="D568" s="182"/>
      <c r="E568" s="182"/>
      <c r="F568" s="183"/>
      <c r="G568" s="203" t="s">
        <v>4</v>
      </c>
      <c r="H568" s="204"/>
      <c r="I568" s="204"/>
      <c r="J568" s="204"/>
      <c r="K568" s="204"/>
      <c r="L568" s="204"/>
      <c r="M568" s="204"/>
      <c r="N568" s="204"/>
      <c r="O568" s="204"/>
      <c r="P568" s="204"/>
      <c r="Q568" s="204"/>
      <c r="R568" s="204"/>
      <c r="S568" s="204"/>
      <c r="T568" s="204"/>
      <c r="U568" s="204"/>
      <c r="V568" s="204"/>
      <c r="W568" s="204"/>
      <c r="X568" s="205"/>
      <c r="Y568" s="187" t="s">
        <v>252</v>
      </c>
      <c r="Z568" s="188"/>
      <c r="AA568" s="188"/>
      <c r="AB568" s="188"/>
      <c r="AC568" s="188"/>
      <c r="AD568" s="189"/>
      <c r="AE568" s="193" t="s">
        <v>253</v>
      </c>
      <c r="AF568" s="193"/>
      <c r="AG568" s="193"/>
      <c r="AH568" s="193"/>
      <c r="AI568" s="193"/>
      <c r="AJ568" s="193"/>
      <c r="AK568" s="193"/>
      <c r="AL568" s="193"/>
      <c r="AM568" s="193"/>
      <c r="AN568" s="193"/>
      <c r="AO568" s="193"/>
      <c r="AP568" s="206"/>
      <c r="AQ568" s="192" t="s">
        <v>7</v>
      </c>
      <c r="AR568" s="193"/>
      <c r="AS568" s="193"/>
      <c r="AT568" s="193"/>
      <c r="AU568" s="193"/>
      <c r="AV568" s="193"/>
      <c r="AW568" s="193"/>
      <c r="AX568" s="194"/>
    </row>
    <row r="569" spans="1:50" ht="24.75" customHeight="1" x14ac:dyDescent="0.15">
      <c r="A569" s="153" t="s">
        <v>8</v>
      </c>
      <c r="B569" s="154"/>
      <c r="C569" s="154"/>
      <c r="D569" s="154"/>
      <c r="E569" s="154"/>
      <c r="F569" s="155"/>
      <c r="G569" s="156" t="s">
        <v>9</v>
      </c>
      <c r="H569" s="157"/>
      <c r="I569" s="157"/>
      <c r="J569" s="157"/>
      <c r="K569" s="157"/>
      <c r="L569" s="157"/>
      <c r="M569" s="157"/>
      <c r="N569" s="157"/>
      <c r="O569" s="157"/>
      <c r="P569" s="157"/>
      <c r="Q569" s="157"/>
      <c r="R569" s="157"/>
      <c r="S569" s="157"/>
      <c r="T569" s="157"/>
      <c r="U569" s="157"/>
      <c r="V569" s="157"/>
      <c r="W569" s="157"/>
      <c r="X569" s="158"/>
      <c r="Y569" s="159" t="s">
        <v>10</v>
      </c>
      <c r="Z569" s="160"/>
      <c r="AA569" s="160"/>
      <c r="AB569" s="160"/>
      <c r="AC569" s="160"/>
      <c r="AD569" s="161"/>
      <c r="AE569" s="195" t="s">
        <v>254</v>
      </c>
      <c r="AF569" s="195"/>
      <c r="AG569" s="195"/>
      <c r="AH569" s="195"/>
      <c r="AI569" s="195"/>
      <c r="AJ569" s="195"/>
      <c r="AK569" s="195"/>
      <c r="AL569" s="195"/>
      <c r="AM569" s="195"/>
      <c r="AN569" s="195"/>
      <c r="AO569" s="195"/>
      <c r="AP569" s="196"/>
      <c r="AQ569" s="197" t="s">
        <v>255</v>
      </c>
      <c r="AR569" s="198"/>
      <c r="AS569" s="198"/>
      <c r="AT569" s="198"/>
      <c r="AU569" s="198"/>
      <c r="AV569" s="198"/>
      <c r="AW569" s="198"/>
      <c r="AX569" s="199"/>
    </row>
    <row r="570" spans="1:50" ht="24.75" customHeight="1" x14ac:dyDescent="0.15">
      <c r="A570" s="168" t="s">
        <v>13</v>
      </c>
      <c r="B570" s="169"/>
      <c r="C570" s="169"/>
      <c r="D570" s="169"/>
      <c r="E570" s="169"/>
      <c r="F570" s="170"/>
      <c r="G570" s="171" t="s">
        <v>14</v>
      </c>
      <c r="H570" s="172"/>
      <c r="I570" s="172"/>
      <c r="J570" s="172"/>
      <c r="K570" s="172"/>
      <c r="L570" s="172"/>
      <c r="M570" s="172"/>
      <c r="N570" s="172"/>
      <c r="O570" s="172"/>
      <c r="P570" s="172"/>
      <c r="Q570" s="172"/>
      <c r="R570" s="172"/>
      <c r="S570" s="172"/>
      <c r="T570" s="172"/>
      <c r="U570" s="172"/>
      <c r="V570" s="172"/>
      <c r="W570" s="172"/>
      <c r="X570" s="173"/>
      <c r="Y570" s="174" t="s">
        <v>15</v>
      </c>
      <c r="Z570" s="169"/>
      <c r="AA570" s="169"/>
      <c r="AB570" s="169"/>
      <c r="AC570" s="169"/>
      <c r="AD570" s="175"/>
      <c r="AE570" s="177" t="s">
        <v>256</v>
      </c>
      <c r="AF570" s="177"/>
      <c r="AG570" s="177"/>
      <c r="AH570" s="177"/>
      <c r="AI570" s="177"/>
      <c r="AJ570" s="177"/>
      <c r="AK570" s="177"/>
      <c r="AL570" s="177"/>
      <c r="AM570" s="177"/>
      <c r="AN570" s="177"/>
      <c r="AO570" s="177"/>
      <c r="AP570" s="177"/>
      <c r="AQ570" s="200"/>
      <c r="AR570" s="200"/>
      <c r="AS570" s="200"/>
      <c r="AT570" s="200"/>
      <c r="AU570" s="200"/>
      <c r="AV570" s="200"/>
      <c r="AW570" s="200"/>
      <c r="AX570" s="201"/>
    </row>
    <row r="571" spans="1:50" ht="24.75" customHeight="1" x14ac:dyDescent="0.15">
      <c r="A571" s="141" t="s">
        <v>257</v>
      </c>
      <c r="B571" s="142"/>
      <c r="C571" s="142"/>
      <c r="D571" s="142"/>
      <c r="E571" s="142"/>
      <c r="F571" s="143"/>
      <c r="G571" s="144" t="s">
        <v>18</v>
      </c>
      <c r="H571" s="145"/>
      <c r="I571" s="145"/>
      <c r="J571" s="145"/>
      <c r="K571" s="145"/>
      <c r="L571" s="145"/>
      <c r="M571" s="145"/>
      <c r="N571" s="145"/>
      <c r="O571" s="145"/>
      <c r="P571" s="145"/>
      <c r="Q571" s="145"/>
      <c r="R571" s="145"/>
      <c r="S571" s="145"/>
      <c r="T571" s="145"/>
      <c r="U571" s="145"/>
      <c r="V571" s="145"/>
      <c r="W571" s="145"/>
      <c r="X571" s="146"/>
      <c r="Y571" s="147" t="s">
        <v>258</v>
      </c>
      <c r="Z571" s="148"/>
      <c r="AA571" s="148"/>
      <c r="AB571" s="148"/>
      <c r="AC571" s="148"/>
      <c r="AD571" s="149"/>
      <c r="AE571" s="150" t="s">
        <v>259</v>
      </c>
      <c r="AF571" s="151"/>
      <c r="AG571" s="151"/>
      <c r="AH571" s="151"/>
      <c r="AI571" s="151"/>
      <c r="AJ571" s="151"/>
      <c r="AK571" s="151"/>
      <c r="AL571" s="151"/>
      <c r="AM571" s="151"/>
      <c r="AN571" s="151"/>
      <c r="AO571" s="151"/>
      <c r="AP571" s="151"/>
      <c r="AQ571" s="151"/>
      <c r="AR571" s="151"/>
      <c r="AS571" s="151"/>
      <c r="AT571" s="151"/>
      <c r="AU571" s="151"/>
      <c r="AV571" s="151"/>
      <c r="AW571" s="151"/>
      <c r="AX571" s="152"/>
    </row>
    <row r="572" spans="1:50" ht="54" customHeight="1" x14ac:dyDescent="0.15">
      <c r="A572" s="119" t="s">
        <v>260</v>
      </c>
      <c r="B572" s="120"/>
      <c r="C572" s="120"/>
      <c r="D572" s="120"/>
      <c r="E572" s="120"/>
      <c r="F572" s="121"/>
      <c r="G572" s="122" t="s">
        <v>261</v>
      </c>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84.75" customHeight="1" x14ac:dyDescent="0.15">
      <c r="A573" s="119" t="s">
        <v>262</v>
      </c>
      <c r="B573" s="120"/>
      <c r="C573" s="120"/>
      <c r="D573" s="120"/>
      <c r="E573" s="120"/>
      <c r="F573" s="121"/>
      <c r="G573" s="122" t="s">
        <v>263</v>
      </c>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3"/>
      <c r="AN573" s="123"/>
      <c r="AO573" s="123"/>
      <c r="AP573" s="123"/>
      <c r="AQ573" s="123"/>
      <c r="AR573" s="123"/>
      <c r="AS573" s="123"/>
      <c r="AT573" s="123"/>
      <c r="AU573" s="123"/>
      <c r="AV573" s="123"/>
      <c r="AW573" s="123"/>
      <c r="AX573" s="124"/>
    </row>
    <row r="574" spans="1:50" ht="22.7" customHeight="1" x14ac:dyDescent="0.15">
      <c r="A574" s="119" t="s">
        <v>25</v>
      </c>
      <c r="B574" s="120"/>
      <c r="C574" s="120"/>
      <c r="D574" s="120"/>
      <c r="E574" s="120"/>
      <c r="F574" s="121"/>
      <c r="G574" s="125" t="s">
        <v>26</v>
      </c>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7"/>
    </row>
    <row r="575" spans="1:50" ht="19.5" customHeight="1" x14ac:dyDescent="0.15">
      <c r="A575" s="128" t="s">
        <v>27</v>
      </c>
      <c r="B575" s="129"/>
      <c r="C575" s="129"/>
      <c r="D575" s="129"/>
      <c r="E575" s="129"/>
      <c r="F575" s="130"/>
      <c r="G575" s="137"/>
      <c r="H575" s="138"/>
      <c r="I575" s="138"/>
      <c r="J575" s="138"/>
      <c r="K575" s="138"/>
      <c r="L575" s="138"/>
      <c r="M575" s="138"/>
      <c r="N575" s="138"/>
      <c r="O575" s="139"/>
      <c r="P575" s="90" t="s">
        <v>28</v>
      </c>
      <c r="Q575" s="91"/>
      <c r="R575" s="91"/>
      <c r="S575" s="91"/>
      <c r="T575" s="91"/>
      <c r="U575" s="91"/>
      <c r="V575" s="140"/>
      <c r="W575" s="90" t="s">
        <v>29</v>
      </c>
      <c r="X575" s="91"/>
      <c r="Y575" s="91"/>
      <c r="Z575" s="91"/>
      <c r="AA575" s="91"/>
      <c r="AB575" s="91"/>
      <c r="AC575" s="140"/>
      <c r="AD575" s="90" t="s">
        <v>30</v>
      </c>
      <c r="AE575" s="91"/>
      <c r="AF575" s="91"/>
      <c r="AG575" s="91"/>
      <c r="AH575" s="91"/>
      <c r="AI575" s="91"/>
      <c r="AJ575" s="140"/>
      <c r="AK575" s="90" t="s">
        <v>31</v>
      </c>
      <c r="AL575" s="91"/>
      <c r="AM575" s="91"/>
      <c r="AN575" s="91"/>
      <c r="AO575" s="91"/>
      <c r="AP575" s="91"/>
      <c r="AQ575" s="140"/>
      <c r="AR575" s="90" t="s">
        <v>32</v>
      </c>
      <c r="AS575" s="91"/>
      <c r="AT575" s="91"/>
      <c r="AU575" s="91"/>
      <c r="AV575" s="91"/>
      <c r="AW575" s="91"/>
      <c r="AX575" s="92"/>
    </row>
    <row r="576" spans="1:50" ht="19.5" customHeight="1" x14ac:dyDescent="0.15">
      <c r="A576" s="131"/>
      <c r="B576" s="132"/>
      <c r="C576" s="132"/>
      <c r="D576" s="132"/>
      <c r="E576" s="132"/>
      <c r="F576" s="133"/>
      <c r="G576" s="93" t="s">
        <v>33</v>
      </c>
      <c r="H576" s="94"/>
      <c r="I576" s="99" t="s">
        <v>34</v>
      </c>
      <c r="J576" s="100"/>
      <c r="K576" s="100"/>
      <c r="L576" s="100"/>
      <c r="M576" s="100"/>
      <c r="N576" s="100"/>
      <c r="O576" s="101"/>
      <c r="P576" s="102">
        <v>33</v>
      </c>
      <c r="Q576" s="103"/>
      <c r="R576" s="103"/>
      <c r="S576" s="103"/>
      <c r="T576" s="103"/>
      <c r="U576" s="103"/>
      <c r="V576" s="104"/>
      <c r="W576" s="102">
        <v>52</v>
      </c>
      <c r="X576" s="103"/>
      <c r="Y576" s="103"/>
      <c r="Z576" s="103"/>
      <c r="AA576" s="103"/>
      <c r="AB576" s="103"/>
      <c r="AC576" s="104"/>
      <c r="AD576" s="102">
        <v>15</v>
      </c>
      <c r="AE576" s="103"/>
      <c r="AF576" s="103"/>
      <c r="AG576" s="103"/>
      <c r="AH576" s="103"/>
      <c r="AI576" s="103"/>
      <c r="AJ576" s="104"/>
      <c r="AK576" s="102">
        <v>35</v>
      </c>
      <c r="AL576" s="103"/>
      <c r="AM576" s="103"/>
      <c r="AN576" s="103"/>
      <c r="AO576" s="103"/>
      <c r="AP576" s="103"/>
      <c r="AQ576" s="104"/>
      <c r="AR576" s="102">
        <v>36</v>
      </c>
      <c r="AS576" s="103"/>
      <c r="AT576" s="103"/>
      <c r="AU576" s="103"/>
      <c r="AV576" s="103"/>
      <c r="AW576" s="103"/>
      <c r="AX576" s="105"/>
    </row>
    <row r="577" spans="1:50" ht="19.5" customHeight="1" x14ac:dyDescent="0.15">
      <c r="A577" s="131"/>
      <c r="B577" s="132"/>
      <c r="C577" s="132"/>
      <c r="D577" s="132"/>
      <c r="E577" s="132"/>
      <c r="F577" s="133"/>
      <c r="G577" s="95"/>
      <c r="H577" s="96"/>
      <c r="I577" s="106" t="s">
        <v>35</v>
      </c>
      <c r="J577" s="107"/>
      <c r="K577" s="107"/>
      <c r="L577" s="107"/>
      <c r="M577" s="107"/>
      <c r="N577" s="107"/>
      <c r="O577" s="108"/>
      <c r="P577" s="86" t="s">
        <v>259</v>
      </c>
      <c r="Q577" s="87"/>
      <c r="R577" s="87"/>
      <c r="S577" s="87"/>
      <c r="T577" s="87"/>
      <c r="U577" s="87"/>
      <c r="V577" s="88"/>
      <c r="W577" s="86" t="s">
        <v>259</v>
      </c>
      <c r="X577" s="87"/>
      <c r="Y577" s="87"/>
      <c r="Z577" s="87"/>
      <c r="AA577" s="87"/>
      <c r="AB577" s="87"/>
      <c r="AC577" s="88"/>
      <c r="AD577" s="86" t="s">
        <v>259</v>
      </c>
      <c r="AE577" s="87"/>
      <c r="AF577" s="87"/>
      <c r="AG577" s="87"/>
      <c r="AH577" s="87"/>
      <c r="AI577" s="87"/>
      <c r="AJ577" s="88"/>
      <c r="AK577" s="86" t="s">
        <v>259</v>
      </c>
      <c r="AL577" s="87"/>
      <c r="AM577" s="87"/>
      <c r="AN577" s="87"/>
      <c r="AO577" s="87"/>
      <c r="AP577" s="87"/>
      <c r="AQ577" s="88"/>
      <c r="AR577" s="116"/>
      <c r="AS577" s="117"/>
      <c r="AT577" s="117"/>
      <c r="AU577" s="117"/>
      <c r="AV577" s="117"/>
      <c r="AW577" s="117"/>
      <c r="AX577" s="118"/>
    </row>
    <row r="578" spans="1:50" ht="19.5" customHeight="1" x14ac:dyDescent="0.15">
      <c r="A578" s="131"/>
      <c r="B578" s="132"/>
      <c r="C578" s="132"/>
      <c r="D578" s="132"/>
      <c r="E578" s="132"/>
      <c r="F578" s="133"/>
      <c r="G578" s="95"/>
      <c r="H578" s="96"/>
      <c r="I578" s="106" t="s">
        <v>37</v>
      </c>
      <c r="J578" s="107"/>
      <c r="K578" s="107"/>
      <c r="L578" s="107"/>
      <c r="M578" s="107"/>
      <c r="N578" s="107"/>
      <c r="O578" s="108"/>
      <c r="P578" s="86" t="s">
        <v>119</v>
      </c>
      <c r="Q578" s="87"/>
      <c r="R578" s="87"/>
      <c r="S578" s="87"/>
      <c r="T578" s="87"/>
      <c r="U578" s="87"/>
      <c r="V578" s="88"/>
      <c r="W578" s="86" t="s">
        <v>119</v>
      </c>
      <c r="X578" s="87"/>
      <c r="Y578" s="87"/>
      <c r="Z578" s="87"/>
      <c r="AA578" s="87"/>
      <c r="AB578" s="87"/>
      <c r="AC578" s="88"/>
      <c r="AD578" s="86" t="s">
        <v>119</v>
      </c>
      <c r="AE578" s="87"/>
      <c r="AF578" s="87"/>
      <c r="AG578" s="87"/>
      <c r="AH578" s="87"/>
      <c r="AI578" s="87"/>
      <c r="AJ578" s="88"/>
      <c r="AK578" s="86" t="s">
        <v>119</v>
      </c>
      <c r="AL578" s="87"/>
      <c r="AM578" s="87"/>
      <c r="AN578" s="87"/>
      <c r="AO578" s="87"/>
      <c r="AP578" s="87"/>
      <c r="AQ578" s="88"/>
      <c r="AR578" s="86"/>
      <c r="AS578" s="87"/>
      <c r="AT578" s="87"/>
      <c r="AU578" s="87"/>
      <c r="AV578" s="87"/>
      <c r="AW578" s="87"/>
      <c r="AX578" s="89"/>
    </row>
    <row r="579" spans="1:50" ht="19.5" customHeight="1" x14ac:dyDescent="0.15">
      <c r="A579" s="131"/>
      <c r="B579" s="132"/>
      <c r="C579" s="132"/>
      <c r="D579" s="132"/>
      <c r="E579" s="132"/>
      <c r="F579" s="133"/>
      <c r="G579" s="95"/>
      <c r="H579" s="96"/>
      <c r="I579" s="106" t="s">
        <v>38</v>
      </c>
      <c r="J579" s="107"/>
      <c r="K579" s="107"/>
      <c r="L579" s="107"/>
      <c r="M579" s="107"/>
      <c r="N579" s="107"/>
      <c r="O579" s="108"/>
      <c r="P579" s="86" t="s">
        <v>119</v>
      </c>
      <c r="Q579" s="87"/>
      <c r="R579" s="87"/>
      <c r="S579" s="87"/>
      <c r="T579" s="87"/>
      <c r="U579" s="87"/>
      <c r="V579" s="88"/>
      <c r="W579" s="86" t="s">
        <v>119</v>
      </c>
      <c r="X579" s="87"/>
      <c r="Y579" s="87"/>
      <c r="Z579" s="87"/>
      <c r="AA579" s="87"/>
      <c r="AB579" s="87"/>
      <c r="AC579" s="88"/>
      <c r="AD579" s="86" t="s">
        <v>119</v>
      </c>
      <c r="AE579" s="87"/>
      <c r="AF579" s="87"/>
      <c r="AG579" s="87"/>
      <c r="AH579" s="87"/>
      <c r="AI579" s="87"/>
      <c r="AJ579" s="88"/>
      <c r="AK579" s="86" t="s">
        <v>119</v>
      </c>
      <c r="AL579" s="87"/>
      <c r="AM579" s="87"/>
      <c r="AN579" s="87"/>
      <c r="AO579" s="87"/>
      <c r="AP579" s="87"/>
      <c r="AQ579" s="88"/>
      <c r="AR579" s="116"/>
      <c r="AS579" s="117"/>
      <c r="AT579" s="117"/>
      <c r="AU579" s="117"/>
      <c r="AV579" s="117"/>
      <c r="AW579" s="117"/>
      <c r="AX579" s="118"/>
    </row>
    <row r="580" spans="1:50" ht="19.5" customHeight="1" x14ac:dyDescent="0.15">
      <c r="A580" s="131"/>
      <c r="B580" s="132"/>
      <c r="C580" s="132"/>
      <c r="D580" s="132"/>
      <c r="E580" s="132"/>
      <c r="F580" s="133"/>
      <c r="G580" s="95"/>
      <c r="H580" s="96"/>
      <c r="I580" s="106" t="s">
        <v>40</v>
      </c>
      <c r="J580" s="107"/>
      <c r="K580" s="107"/>
      <c r="L580" s="107"/>
      <c r="M580" s="107"/>
      <c r="N580" s="107"/>
      <c r="O580" s="108"/>
      <c r="P580" s="86" t="s">
        <v>119</v>
      </c>
      <c r="Q580" s="87"/>
      <c r="R580" s="87"/>
      <c r="S580" s="87"/>
      <c r="T580" s="87"/>
      <c r="U580" s="87"/>
      <c r="V580" s="88"/>
      <c r="W580" s="86" t="s">
        <v>119</v>
      </c>
      <c r="X580" s="87"/>
      <c r="Y580" s="87"/>
      <c r="Z580" s="87"/>
      <c r="AA580" s="87"/>
      <c r="AB580" s="87"/>
      <c r="AC580" s="88"/>
      <c r="AD580" s="86" t="s">
        <v>119</v>
      </c>
      <c r="AE580" s="87"/>
      <c r="AF580" s="87"/>
      <c r="AG580" s="87"/>
      <c r="AH580" s="87"/>
      <c r="AI580" s="87"/>
      <c r="AJ580" s="88"/>
      <c r="AK580" s="86" t="s">
        <v>119</v>
      </c>
      <c r="AL580" s="87"/>
      <c r="AM580" s="87"/>
      <c r="AN580" s="87"/>
      <c r="AO580" s="87"/>
      <c r="AP580" s="87"/>
      <c r="AQ580" s="88"/>
      <c r="AR580" s="116"/>
      <c r="AS580" s="117"/>
      <c r="AT580" s="117"/>
      <c r="AU580" s="117"/>
      <c r="AV580" s="117"/>
      <c r="AW580" s="117"/>
      <c r="AX580" s="118"/>
    </row>
    <row r="581" spans="1:50" ht="19.5" customHeight="1" x14ac:dyDescent="0.15">
      <c r="A581" s="131"/>
      <c r="B581" s="132"/>
      <c r="C581" s="132"/>
      <c r="D581" s="132"/>
      <c r="E581" s="132"/>
      <c r="F581" s="133"/>
      <c r="G581" s="97"/>
      <c r="H581" s="98"/>
      <c r="I581" s="109" t="s">
        <v>41</v>
      </c>
      <c r="J581" s="110"/>
      <c r="K581" s="110"/>
      <c r="L581" s="110"/>
      <c r="M581" s="110"/>
      <c r="N581" s="110"/>
      <c r="O581" s="111"/>
      <c r="P581" s="112">
        <f>+P576</f>
        <v>33</v>
      </c>
      <c r="Q581" s="113"/>
      <c r="R581" s="113"/>
      <c r="S581" s="113"/>
      <c r="T581" s="113"/>
      <c r="U581" s="113"/>
      <c r="V581" s="114"/>
      <c r="W581" s="112">
        <f t="shared" ref="W581" si="3">+W576</f>
        <v>52</v>
      </c>
      <c r="X581" s="113"/>
      <c r="Y581" s="113"/>
      <c r="Z581" s="113"/>
      <c r="AA581" s="113"/>
      <c r="AB581" s="113"/>
      <c r="AC581" s="114"/>
      <c r="AD581" s="112">
        <f t="shared" ref="AD581" si="4">+AD576</f>
        <v>15</v>
      </c>
      <c r="AE581" s="113"/>
      <c r="AF581" s="113"/>
      <c r="AG581" s="113"/>
      <c r="AH581" s="113"/>
      <c r="AI581" s="113"/>
      <c r="AJ581" s="114"/>
      <c r="AK581" s="112">
        <f t="shared" ref="AK581" si="5">+AK576</f>
        <v>35</v>
      </c>
      <c r="AL581" s="113"/>
      <c r="AM581" s="113"/>
      <c r="AN581" s="113"/>
      <c r="AO581" s="113"/>
      <c r="AP581" s="113"/>
      <c r="AQ581" s="114"/>
      <c r="AR581" s="112"/>
      <c r="AS581" s="113"/>
      <c r="AT581" s="113"/>
      <c r="AU581" s="113"/>
      <c r="AV581" s="113"/>
      <c r="AW581" s="113"/>
      <c r="AX581" s="115"/>
    </row>
    <row r="582" spans="1:50" ht="19.5" customHeight="1" x14ac:dyDescent="0.15">
      <c r="A582" s="131"/>
      <c r="B582" s="132"/>
      <c r="C582" s="132"/>
      <c r="D582" s="132"/>
      <c r="E582" s="132"/>
      <c r="F582" s="133"/>
      <c r="G582" s="60" t="s">
        <v>42</v>
      </c>
      <c r="H582" s="61"/>
      <c r="I582" s="61"/>
      <c r="J582" s="61"/>
      <c r="K582" s="61"/>
      <c r="L582" s="61"/>
      <c r="M582" s="61"/>
      <c r="N582" s="61"/>
      <c r="O582" s="62"/>
      <c r="P582" s="63">
        <v>24</v>
      </c>
      <c r="Q582" s="64"/>
      <c r="R582" s="64"/>
      <c r="S582" s="64"/>
      <c r="T582" s="64"/>
      <c r="U582" s="64"/>
      <c r="V582" s="65"/>
      <c r="W582" s="63">
        <v>49</v>
      </c>
      <c r="X582" s="64"/>
      <c r="Y582" s="64"/>
      <c r="Z582" s="64"/>
      <c r="AA582" s="64"/>
      <c r="AB582" s="64"/>
      <c r="AC582" s="65"/>
      <c r="AD582" s="63">
        <v>10</v>
      </c>
      <c r="AE582" s="64"/>
      <c r="AF582" s="64"/>
      <c r="AG582" s="64"/>
      <c r="AH582" s="64"/>
      <c r="AI582" s="64"/>
      <c r="AJ582" s="65"/>
      <c r="AK582" s="69"/>
      <c r="AL582" s="70"/>
      <c r="AM582" s="70"/>
      <c r="AN582" s="70"/>
      <c r="AO582" s="70"/>
      <c r="AP582" s="70"/>
      <c r="AQ582" s="71"/>
      <c r="AR582" s="69"/>
      <c r="AS582" s="70"/>
      <c r="AT582" s="70"/>
      <c r="AU582" s="70"/>
      <c r="AV582" s="70"/>
      <c r="AW582" s="70"/>
      <c r="AX582" s="72"/>
    </row>
    <row r="583" spans="1:50" ht="19.5" customHeight="1" x14ac:dyDescent="0.15">
      <c r="A583" s="134"/>
      <c r="B583" s="135"/>
      <c r="C583" s="135"/>
      <c r="D583" s="135"/>
      <c r="E583" s="135"/>
      <c r="F583" s="136"/>
      <c r="G583" s="60" t="s">
        <v>43</v>
      </c>
      <c r="H583" s="61"/>
      <c r="I583" s="61"/>
      <c r="J583" s="61"/>
      <c r="K583" s="61"/>
      <c r="L583" s="61"/>
      <c r="M583" s="61"/>
      <c r="N583" s="61"/>
      <c r="O583" s="62"/>
      <c r="P583" s="66">
        <f>ROUND(23913/33013,4)</f>
        <v>0.72440000000000004</v>
      </c>
      <c r="Q583" s="67"/>
      <c r="R583" s="67"/>
      <c r="S583" s="67"/>
      <c r="T583" s="67"/>
      <c r="U583" s="67"/>
      <c r="V583" s="68"/>
      <c r="W583" s="66">
        <f>ROUND((23753+25654)/(27135+25054),4)</f>
        <v>0.94669999999999999</v>
      </c>
      <c r="X583" s="67"/>
      <c r="Y583" s="67"/>
      <c r="Z583" s="67"/>
      <c r="AA583" s="67"/>
      <c r="AB583" s="67"/>
      <c r="AC583" s="68"/>
      <c r="AD583" s="66">
        <f>ROUND((10395/15195),4)</f>
        <v>0.68410000000000004</v>
      </c>
      <c r="AE583" s="67"/>
      <c r="AF583" s="67"/>
      <c r="AG583" s="67"/>
      <c r="AH583" s="67"/>
      <c r="AI583" s="67"/>
      <c r="AJ583" s="68"/>
      <c r="AK583" s="69"/>
      <c r="AL583" s="70"/>
      <c r="AM583" s="70"/>
      <c r="AN583" s="70"/>
      <c r="AO583" s="70"/>
      <c r="AP583" s="70"/>
      <c r="AQ583" s="71"/>
      <c r="AR583" s="69"/>
      <c r="AS583" s="70"/>
      <c r="AT583" s="70"/>
      <c r="AU583" s="70"/>
      <c r="AV583" s="70"/>
      <c r="AW583" s="70"/>
      <c r="AX583" s="72"/>
    </row>
    <row r="584" spans="1:50" ht="19.5" customHeight="1" x14ac:dyDescent="0.15">
      <c r="A584" s="39" t="s">
        <v>264</v>
      </c>
      <c r="B584" s="40"/>
      <c r="C584" s="45" t="s">
        <v>72</v>
      </c>
      <c r="D584" s="46"/>
      <c r="E584" s="46"/>
      <c r="F584" s="46"/>
      <c r="G584" s="46"/>
      <c r="H584" s="46"/>
      <c r="I584" s="46"/>
      <c r="J584" s="46"/>
      <c r="K584" s="47"/>
      <c r="L584" s="48" t="s">
        <v>73</v>
      </c>
      <c r="M584" s="49"/>
      <c r="N584" s="49"/>
      <c r="O584" s="49"/>
      <c r="P584" s="49"/>
      <c r="Q584" s="50"/>
      <c r="R584" s="51" t="s">
        <v>32</v>
      </c>
      <c r="S584" s="46"/>
      <c r="T584" s="46"/>
      <c r="U584" s="46"/>
      <c r="V584" s="46"/>
      <c r="W584" s="47"/>
      <c r="X584" s="51" t="s">
        <v>74</v>
      </c>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52"/>
    </row>
    <row r="585" spans="1:50" ht="19.5" customHeight="1" x14ac:dyDescent="0.15">
      <c r="A585" s="41"/>
      <c r="B585" s="42"/>
      <c r="C585" s="53" t="s">
        <v>75</v>
      </c>
      <c r="D585" s="54"/>
      <c r="E585" s="54"/>
      <c r="F585" s="54"/>
      <c r="G585" s="54"/>
      <c r="H585" s="54"/>
      <c r="I585" s="54"/>
      <c r="J585" s="54"/>
      <c r="K585" s="55"/>
      <c r="L585" s="56">
        <v>3</v>
      </c>
      <c r="M585" s="54"/>
      <c r="N585" s="54"/>
      <c r="O585" s="54"/>
      <c r="P585" s="54"/>
      <c r="Q585" s="55"/>
      <c r="R585" s="56">
        <v>3</v>
      </c>
      <c r="S585" s="54"/>
      <c r="T585" s="54"/>
      <c r="U585" s="54"/>
      <c r="V585" s="54"/>
      <c r="W585" s="55"/>
      <c r="X585" s="57"/>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9"/>
    </row>
    <row r="586" spans="1:50" ht="19.5" customHeight="1" x14ac:dyDescent="0.15">
      <c r="A586" s="41"/>
      <c r="B586" s="42"/>
      <c r="C586" s="38" t="s">
        <v>76</v>
      </c>
      <c r="D586" s="33"/>
      <c r="E586" s="33"/>
      <c r="F586" s="33"/>
      <c r="G586" s="33"/>
      <c r="H586" s="33"/>
      <c r="I586" s="33"/>
      <c r="J586" s="33"/>
      <c r="K586" s="34"/>
      <c r="L586" s="32">
        <v>1</v>
      </c>
      <c r="M586" s="33"/>
      <c r="N586" s="33"/>
      <c r="O586" s="33"/>
      <c r="P586" s="33"/>
      <c r="Q586" s="34"/>
      <c r="R586" s="32">
        <v>1</v>
      </c>
      <c r="S586" s="33"/>
      <c r="T586" s="33"/>
      <c r="U586" s="33"/>
      <c r="V586" s="33"/>
      <c r="W586" s="34"/>
      <c r="X586" s="35"/>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7"/>
    </row>
    <row r="587" spans="1:50" ht="19.5" customHeight="1" x14ac:dyDescent="0.15">
      <c r="A587" s="41"/>
      <c r="B587" s="42"/>
      <c r="C587" s="38" t="s">
        <v>77</v>
      </c>
      <c r="D587" s="33"/>
      <c r="E587" s="33"/>
      <c r="F587" s="33"/>
      <c r="G587" s="33"/>
      <c r="H587" s="33"/>
      <c r="I587" s="33"/>
      <c r="J587" s="33"/>
      <c r="K587" s="34"/>
      <c r="L587" s="32">
        <v>7</v>
      </c>
      <c r="M587" s="33"/>
      <c r="N587" s="33"/>
      <c r="O587" s="33"/>
      <c r="P587" s="33"/>
      <c r="Q587" s="34"/>
      <c r="R587" s="32">
        <v>11</v>
      </c>
      <c r="S587" s="33"/>
      <c r="T587" s="33"/>
      <c r="U587" s="33"/>
      <c r="V587" s="33"/>
      <c r="W587" s="34"/>
      <c r="X587" s="35"/>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7"/>
    </row>
    <row r="588" spans="1:50" ht="19.5" customHeight="1" x14ac:dyDescent="0.15">
      <c r="A588" s="41"/>
      <c r="B588" s="42"/>
      <c r="C588" s="38" t="s">
        <v>78</v>
      </c>
      <c r="D588" s="33"/>
      <c r="E588" s="33"/>
      <c r="F588" s="33"/>
      <c r="G588" s="33"/>
      <c r="H588" s="33"/>
      <c r="I588" s="33"/>
      <c r="J588" s="33"/>
      <c r="K588" s="34"/>
      <c r="L588" s="32">
        <v>23</v>
      </c>
      <c r="M588" s="33"/>
      <c r="N588" s="33"/>
      <c r="O588" s="33"/>
      <c r="P588" s="33"/>
      <c r="Q588" s="34"/>
      <c r="R588" s="32">
        <v>21</v>
      </c>
      <c r="S588" s="33"/>
      <c r="T588" s="33"/>
      <c r="U588" s="33"/>
      <c r="V588" s="33"/>
      <c r="W588" s="34"/>
      <c r="X588" s="35"/>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7"/>
    </row>
    <row r="589" spans="1:50" ht="19.5" customHeight="1" thickBot="1" x14ac:dyDescent="0.2">
      <c r="A589" s="43"/>
      <c r="B589" s="44"/>
      <c r="C589" s="77" t="s">
        <v>41</v>
      </c>
      <c r="D589" s="78"/>
      <c r="E589" s="78"/>
      <c r="F589" s="78"/>
      <c r="G589" s="78"/>
      <c r="H589" s="78"/>
      <c r="I589" s="78"/>
      <c r="J589" s="78"/>
      <c r="K589" s="79"/>
      <c r="L589" s="80">
        <v>35</v>
      </c>
      <c r="M589" s="81"/>
      <c r="N589" s="81"/>
      <c r="O589" s="81"/>
      <c r="P589" s="81"/>
      <c r="Q589" s="82"/>
      <c r="R589" s="80">
        <v>36</v>
      </c>
      <c r="S589" s="81"/>
      <c r="T589" s="81"/>
      <c r="U589" s="81"/>
      <c r="V589" s="81"/>
      <c r="W589" s="82"/>
      <c r="X589" s="83"/>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5"/>
    </row>
    <row r="590" spans="1:50" ht="20.25" customHeight="1" thickBot="1" x14ac:dyDescent="0.2">
      <c r="A590" s="30"/>
      <c r="B590" s="30"/>
      <c r="C590" s="30"/>
      <c r="D590" s="30"/>
      <c r="E590" s="30"/>
      <c r="F590" s="30"/>
      <c r="G590" s="30"/>
      <c r="H590" s="30"/>
      <c r="I590" s="30"/>
      <c r="J590" s="30"/>
      <c r="K590" s="30"/>
      <c r="L590" s="30"/>
      <c r="M590" s="30"/>
      <c r="N590" s="30"/>
      <c r="O590" s="30"/>
      <c r="P590" s="30"/>
      <c r="Q590" s="30"/>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180" t="s">
        <v>250</v>
      </c>
      <c r="AR590" s="180"/>
      <c r="AS590" s="180"/>
      <c r="AT590" s="180"/>
      <c r="AU590" s="180"/>
      <c r="AV590" s="180"/>
      <c r="AW590" s="180"/>
      <c r="AX590" s="180"/>
    </row>
    <row r="591" spans="1:50" ht="24.75" customHeight="1" x14ac:dyDescent="0.15">
      <c r="A591" s="181" t="s">
        <v>251</v>
      </c>
      <c r="B591" s="182"/>
      <c r="C591" s="182"/>
      <c r="D591" s="182"/>
      <c r="E591" s="182"/>
      <c r="F591" s="183"/>
      <c r="G591" s="184" t="s">
        <v>265</v>
      </c>
      <c r="H591" s="185"/>
      <c r="I591" s="185"/>
      <c r="J591" s="185"/>
      <c r="K591" s="185"/>
      <c r="L591" s="185"/>
      <c r="M591" s="185"/>
      <c r="N591" s="185"/>
      <c r="O591" s="185"/>
      <c r="P591" s="185"/>
      <c r="Q591" s="185"/>
      <c r="R591" s="185"/>
      <c r="S591" s="185"/>
      <c r="T591" s="185"/>
      <c r="U591" s="185"/>
      <c r="V591" s="185"/>
      <c r="W591" s="185"/>
      <c r="X591" s="186"/>
      <c r="Y591" s="187" t="s">
        <v>266</v>
      </c>
      <c r="Z591" s="188"/>
      <c r="AA591" s="188"/>
      <c r="AB591" s="188"/>
      <c r="AC591" s="188"/>
      <c r="AD591" s="189"/>
      <c r="AE591" s="190" t="s">
        <v>267</v>
      </c>
      <c r="AF591" s="190"/>
      <c r="AG591" s="190"/>
      <c r="AH591" s="190"/>
      <c r="AI591" s="190"/>
      <c r="AJ591" s="190"/>
      <c r="AK591" s="190"/>
      <c r="AL591" s="190"/>
      <c r="AM591" s="190"/>
      <c r="AN591" s="190"/>
      <c r="AO591" s="190"/>
      <c r="AP591" s="191"/>
      <c r="AQ591" s="192" t="s">
        <v>7</v>
      </c>
      <c r="AR591" s="193"/>
      <c r="AS591" s="193"/>
      <c r="AT591" s="193"/>
      <c r="AU591" s="193"/>
      <c r="AV591" s="193"/>
      <c r="AW591" s="193"/>
      <c r="AX591" s="194"/>
    </row>
    <row r="592" spans="1:50" ht="24.75" customHeight="1" x14ac:dyDescent="0.15">
      <c r="A592" s="153" t="s">
        <v>8</v>
      </c>
      <c r="B592" s="154"/>
      <c r="C592" s="154"/>
      <c r="D592" s="154"/>
      <c r="E592" s="154"/>
      <c r="F592" s="155"/>
      <c r="G592" s="156" t="s">
        <v>268</v>
      </c>
      <c r="H592" s="157"/>
      <c r="I592" s="157"/>
      <c r="J592" s="157"/>
      <c r="K592" s="157"/>
      <c r="L592" s="157"/>
      <c r="M592" s="157"/>
      <c r="N592" s="157"/>
      <c r="O592" s="157"/>
      <c r="P592" s="157"/>
      <c r="Q592" s="157"/>
      <c r="R592" s="157"/>
      <c r="S592" s="157"/>
      <c r="T592" s="157"/>
      <c r="U592" s="157"/>
      <c r="V592" s="157"/>
      <c r="W592" s="157"/>
      <c r="X592" s="158"/>
      <c r="Y592" s="159" t="s">
        <v>10</v>
      </c>
      <c r="Z592" s="160"/>
      <c r="AA592" s="160"/>
      <c r="AB592" s="160"/>
      <c r="AC592" s="160"/>
      <c r="AD592" s="161"/>
      <c r="AE592" s="162" t="s">
        <v>11</v>
      </c>
      <c r="AF592" s="163"/>
      <c r="AG592" s="163"/>
      <c r="AH592" s="163"/>
      <c r="AI592" s="163"/>
      <c r="AJ592" s="163"/>
      <c r="AK592" s="163"/>
      <c r="AL592" s="163"/>
      <c r="AM592" s="163"/>
      <c r="AN592" s="163"/>
      <c r="AO592" s="163"/>
      <c r="AP592" s="164"/>
      <c r="AQ592" s="165" t="s">
        <v>12</v>
      </c>
      <c r="AR592" s="166"/>
      <c r="AS592" s="166"/>
      <c r="AT592" s="166"/>
      <c r="AU592" s="166"/>
      <c r="AV592" s="166"/>
      <c r="AW592" s="166"/>
      <c r="AX592" s="167"/>
    </row>
    <row r="593" spans="1:50" ht="24.75" customHeight="1" x14ac:dyDescent="0.15">
      <c r="A593" s="168" t="s">
        <v>13</v>
      </c>
      <c r="B593" s="169"/>
      <c r="C593" s="169"/>
      <c r="D593" s="169"/>
      <c r="E593" s="169"/>
      <c r="F593" s="170"/>
      <c r="G593" s="171" t="s">
        <v>269</v>
      </c>
      <c r="H593" s="172"/>
      <c r="I593" s="172"/>
      <c r="J593" s="172"/>
      <c r="K593" s="172"/>
      <c r="L593" s="172"/>
      <c r="M593" s="172"/>
      <c r="N593" s="172"/>
      <c r="O593" s="172"/>
      <c r="P593" s="172"/>
      <c r="Q593" s="172"/>
      <c r="R593" s="172"/>
      <c r="S593" s="172"/>
      <c r="T593" s="172"/>
      <c r="U593" s="172"/>
      <c r="V593" s="172"/>
      <c r="W593" s="172"/>
      <c r="X593" s="173"/>
      <c r="Y593" s="174" t="s">
        <v>15</v>
      </c>
      <c r="Z593" s="169"/>
      <c r="AA593" s="169"/>
      <c r="AB593" s="169"/>
      <c r="AC593" s="169"/>
      <c r="AD593" s="175"/>
      <c r="AE593" s="176" t="s">
        <v>16</v>
      </c>
      <c r="AF593" s="177"/>
      <c r="AG593" s="177"/>
      <c r="AH593" s="177"/>
      <c r="AI593" s="177"/>
      <c r="AJ593" s="177"/>
      <c r="AK593" s="177"/>
      <c r="AL593" s="177"/>
      <c r="AM593" s="177"/>
      <c r="AN593" s="177"/>
      <c r="AO593" s="177"/>
      <c r="AP593" s="177"/>
      <c r="AQ593" s="178"/>
      <c r="AR593" s="178"/>
      <c r="AS593" s="178"/>
      <c r="AT593" s="178"/>
      <c r="AU593" s="178"/>
      <c r="AV593" s="178"/>
      <c r="AW593" s="178"/>
      <c r="AX593" s="179"/>
    </row>
    <row r="594" spans="1:50" ht="24.75" customHeight="1" x14ac:dyDescent="0.15">
      <c r="A594" s="141" t="s">
        <v>257</v>
      </c>
      <c r="B594" s="142"/>
      <c r="C594" s="142"/>
      <c r="D594" s="142"/>
      <c r="E594" s="142"/>
      <c r="F594" s="143"/>
      <c r="G594" s="144" t="s">
        <v>18</v>
      </c>
      <c r="H594" s="145"/>
      <c r="I594" s="145"/>
      <c r="J594" s="145"/>
      <c r="K594" s="145"/>
      <c r="L594" s="145"/>
      <c r="M594" s="145"/>
      <c r="N594" s="145"/>
      <c r="O594" s="145"/>
      <c r="P594" s="145"/>
      <c r="Q594" s="145"/>
      <c r="R594" s="145"/>
      <c r="S594" s="145"/>
      <c r="T594" s="145"/>
      <c r="U594" s="145"/>
      <c r="V594" s="145"/>
      <c r="W594" s="145"/>
      <c r="X594" s="146"/>
      <c r="Y594" s="147" t="s">
        <v>270</v>
      </c>
      <c r="Z594" s="148"/>
      <c r="AA594" s="148"/>
      <c r="AB594" s="148"/>
      <c r="AC594" s="148"/>
      <c r="AD594" s="149"/>
      <c r="AE594" s="150" t="s">
        <v>271</v>
      </c>
      <c r="AF594" s="151"/>
      <c r="AG594" s="151"/>
      <c r="AH594" s="151"/>
      <c r="AI594" s="151"/>
      <c r="AJ594" s="151"/>
      <c r="AK594" s="151"/>
      <c r="AL594" s="151"/>
      <c r="AM594" s="151"/>
      <c r="AN594" s="151"/>
      <c r="AO594" s="151"/>
      <c r="AP594" s="151"/>
      <c r="AQ594" s="151"/>
      <c r="AR594" s="151"/>
      <c r="AS594" s="151"/>
      <c r="AT594" s="151"/>
      <c r="AU594" s="151"/>
      <c r="AV594" s="151"/>
      <c r="AW594" s="151"/>
      <c r="AX594" s="152"/>
    </row>
    <row r="595" spans="1:50" ht="33.75" customHeight="1" x14ac:dyDescent="0.15">
      <c r="A595" s="119" t="s">
        <v>260</v>
      </c>
      <c r="B595" s="120"/>
      <c r="C595" s="120"/>
      <c r="D595" s="120"/>
      <c r="E595" s="120"/>
      <c r="F595" s="121"/>
      <c r="G595" s="122" t="s">
        <v>272</v>
      </c>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c r="AU595" s="123"/>
      <c r="AV595" s="123"/>
      <c r="AW595" s="123"/>
      <c r="AX595" s="124"/>
    </row>
    <row r="596" spans="1:50" ht="87" customHeight="1" x14ac:dyDescent="0.15">
      <c r="A596" s="119" t="s">
        <v>262</v>
      </c>
      <c r="B596" s="120"/>
      <c r="C596" s="120"/>
      <c r="D596" s="120"/>
      <c r="E596" s="120"/>
      <c r="F596" s="121"/>
      <c r="G596" s="122" t="s">
        <v>273</v>
      </c>
      <c r="H596" s="123"/>
      <c r="I596" s="123"/>
      <c r="J596" s="123"/>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23"/>
      <c r="AJ596" s="123"/>
      <c r="AK596" s="123"/>
      <c r="AL596" s="123"/>
      <c r="AM596" s="123"/>
      <c r="AN596" s="123"/>
      <c r="AO596" s="123"/>
      <c r="AP596" s="123"/>
      <c r="AQ596" s="123"/>
      <c r="AR596" s="123"/>
      <c r="AS596" s="123"/>
      <c r="AT596" s="123"/>
      <c r="AU596" s="123"/>
      <c r="AV596" s="123"/>
      <c r="AW596" s="123"/>
      <c r="AX596" s="124"/>
    </row>
    <row r="597" spans="1:50" ht="22.7" customHeight="1" x14ac:dyDescent="0.15">
      <c r="A597" s="119" t="s">
        <v>25</v>
      </c>
      <c r="B597" s="120"/>
      <c r="C597" s="120"/>
      <c r="D597" s="120"/>
      <c r="E597" s="120"/>
      <c r="F597" s="121"/>
      <c r="G597" s="125" t="s">
        <v>26</v>
      </c>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7"/>
    </row>
    <row r="598" spans="1:50" ht="19.5" customHeight="1" x14ac:dyDescent="0.15">
      <c r="A598" s="128" t="s">
        <v>27</v>
      </c>
      <c r="B598" s="129"/>
      <c r="C598" s="129"/>
      <c r="D598" s="129"/>
      <c r="E598" s="129"/>
      <c r="F598" s="130"/>
      <c r="G598" s="137"/>
      <c r="H598" s="138"/>
      <c r="I598" s="138"/>
      <c r="J598" s="138"/>
      <c r="K598" s="138"/>
      <c r="L598" s="138"/>
      <c r="M598" s="138"/>
      <c r="N598" s="138"/>
      <c r="O598" s="139"/>
      <c r="P598" s="90" t="s">
        <v>28</v>
      </c>
      <c r="Q598" s="91"/>
      <c r="R598" s="91"/>
      <c r="S598" s="91"/>
      <c r="T598" s="91"/>
      <c r="U598" s="91"/>
      <c r="V598" s="140"/>
      <c r="W598" s="90" t="s">
        <v>29</v>
      </c>
      <c r="X598" s="91"/>
      <c r="Y598" s="91"/>
      <c r="Z598" s="91"/>
      <c r="AA598" s="91"/>
      <c r="AB598" s="91"/>
      <c r="AC598" s="140"/>
      <c r="AD598" s="90" t="s">
        <v>30</v>
      </c>
      <c r="AE598" s="91"/>
      <c r="AF598" s="91"/>
      <c r="AG598" s="91"/>
      <c r="AH598" s="91"/>
      <c r="AI598" s="91"/>
      <c r="AJ598" s="140"/>
      <c r="AK598" s="90" t="s">
        <v>31</v>
      </c>
      <c r="AL598" s="91"/>
      <c r="AM598" s="91"/>
      <c r="AN598" s="91"/>
      <c r="AO598" s="91"/>
      <c r="AP598" s="91"/>
      <c r="AQ598" s="140"/>
      <c r="AR598" s="90" t="s">
        <v>32</v>
      </c>
      <c r="AS598" s="91"/>
      <c r="AT598" s="91"/>
      <c r="AU598" s="91"/>
      <c r="AV598" s="91"/>
      <c r="AW598" s="91"/>
      <c r="AX598" s="92"/>
    </row>
    <row r="599" spans="1:50" ht="19.5" customHeight="1" x14ac:dyDescent="0.15">
      <c r="A599" s="131"/>
      <c r="B599" s="132"/>
      <c r="C599" s="132"/>
      <c r="D599" s="132"/>
      <c r="E599" s="132"/>
      <c r="F599" s="133"/>
      <c r="G599" s="93" t="s">
        <v>33</v>
      </c>
      <c r="H599" s="94"/>
      <c r="I599" s="99" t="s">
        <v>34</v>
      </c>
      <c r="J599" s="100"/>
      <c r="K599" s="100"/>
      <c r="L599" s="100"/>
      <c r="M599" s="100"/>
      <c r="N599" s="100"/>
      <c r="O599" s="101"/>
      <c r="P599" s="102" t="s">
        <v>274</v>
      </c>
      <c r="Q599" s="103"/>
      <c r="R599" s="103"/>
      <c r="S599" s="103"/>
      <c r="T599" s="103"/>
      <c r="U599" s="103"/>
      <c r="V599" s="104"/>
      <c r="W599" s="102" t="s">
        <v>274</v>
      </c>
      <c r="X599" s="103"/>
      <c r="Y599" s="103"/>
      <c r="Z599" s="103"/>
      <c r="AA599" s="103"/>
      <c r="AB599" s="103"/>
      <c r="AC599" s="104"/>
      <c r="AD599" s="102">
        <v>1083</v>
      </c>
      <c r="AE599" s="103"/>
      <c r="AF599" s="103"/>
      <c r="AG599" s="103"/>
      <c r="AH599" s="103"/>
      <c r="AI599" s="103"/>
      <c r="AJ599" s="104"/>
      <c r="AK599" s="102" t="s">
        <v>274</v>
      </c>
      <c r="AL599" s="103"/>
      <c r="AM599" s="103"/>
      <c r="AN599" s="103"/>
      <c r="AO599" s="103"/>
      <c r="AP599" s="103"/>
      <c r="AQ599" s="104"/>
      <c r="AR599" s="102" t="s">
        <v>274</v>
      </c>
      <c r="AS599" s="103"/>
      <c r="AT599" s="103"/>
      <c r="AU599" s="103"/>
      <c r="AV599" s="103"/>
      <c r="AW599" s="103"/>
      <c r="AX599" s="105"/>
    </row>
    <row r="600" spans="1:50" ht="19.5" customHeight="1" x14ac:dyDescent="0.15">
      <c r="A600" s="131"/>
      <c r="B600" s="132"/>
      <c r="C600" s="132"/>
      <c r="D600" s="132"/>
      <c r="E600" s="132"/>
      <c r="F600" s="133"/>
      <c r="G600" s="95"/>
      <c r="H600" s="96"/>
      <c r="I600" s="106" t="s">
        <v>35</v>
      </c>
      <c r="J600" s="107"/>
      <c r="K600" s="107"/>
      <c r="L600" s="107"/>
      <c r="M600" s="107"/>
      <c r="N600" s="107"/>
      <c r="O600" s="108"/>
      <c r="P600" s="86"/>
      <c r="Q600" s="87"/>
      <c r="R600" s="87"/>
      <c r="S600" s="87"/>
      <c r="T600" s="87"/>
      <c r="U600" s="87"/>
      <c r="V600" s="88"/>
      <c r="W600" s="86"/>
      <c r="X600" s="87"/>
      <c r="Y600" s="87"/>
      <c r="Z600" s="87"/>
      <c r="AA600" s="87"/>
      <c r="AB600" s="87"/>
      <c r="AC600" s="88"/>
      <c r="AD600" s="86">
        <v>-90</v>
      </c>
      <c r="AE600" s="87"/>
      <c r="AF600" s="87"/>
      <c r="AG600" s="87"/>
      <c r="AH600" s="87"/>
      <c r="AI600" s="87"/>
      <c r="AJ600" s="88"/>
      <c r="AK600" s="86"/>
      <c r="AL600" s="87"/>
      <c r="AM600" s="87"/>
      <c r="AN600" s="87"/>
      <c r="AO600" s="87"/>
      <c r="AP600" s="87"/>
      <c r="AQ600" s="88"/>
      <c r="AR600" s="116"/>
      <c r="AS600" s="117"/>
      <c r="AT600" s="117"/>
      <c r="AU600" s="117"/>
      <c r="AV600" s="117"/>
      <c r="AW600" s="117"/>
      <c r="AX600" s="118"/>
    </row>
    <row r="601" spans="1:50" ht="19.5" customHeight="1" x14ac:dyDescent="0.15">
      <c r="A601" s="131"/>
      <c r="B601" s="132"/>
      <c r="C601" s="132"/>
      <c r="D601" s="132"/>
      <c r="E601" s="132"/>
      <c r="F601" s="133"/>
      <c r="G601" s="95"/>
      <c r="H601" s="96"/>
      <c r="I601" s="106" t="s">
        <v>37</v>
      </c>
      <c r="J601" s="107"/>
      <c r="K601" s="107"/>
      <c r="L601" s="107"/>
      <c r="M601" s="107"/>
      <c r="N601" s="107"/>
      <c r="O601" s="108"/>
      <c r="P601" s="86"/>
      <c r="Q601" s="87"/>
      <c r="R601" s="87"/>
      <c r="S601" s="87"/>
      <c r="T601" s="87"/>
      <c r="U601" s="87"/>
      <c r="V601" s="88"/>
      <c r="W601" s="86"/>
      <c r="X601" s="87"/>
      <c r="Y601" s="87"/>
      <c r="Z601" s="87"/>
      <c r="AA601" s="87"/>
      <c r="AB601" s="87"/>
      <c r="AC601" s="88"/>
      <c r="AD601" s="86" t="s">
        <v>274</v>
      </c>
      <c r="AE601" s="87"/>
      <c r="AF601" s="87"/>
      <c r="AG601" s="87"/>
      <c r="AH601" s="87"/>
      <c r="AI601" s="87"/>
      <c r="AJ601" s="88"/>
      <c r="AK601" s="86"/>
      <c r="AL601" s="87"/>
      <c r="AM601" s="87"/>
      <c r="AN601" s="87"/>
      <c r="AO601" s="87"/>
      <c r="AP601" s="87"/>
      <c r="AQ601" s="88"/>
      <c r="AR601" s="86"/>
      <c r="AS601" s="87"/>
      <c r="AT601" s="87"/>
      <c r="AU601" s="87"/>
      <c r="AV601" s="87"/>
      <c r="AW601" s="87"/>
      <c r="AX601" s="89"/>
    </row>
    <row r="602" spans="1:50" ht="19.5" customHeight="1" x14ac:dyDescent="0.15">
      <c r="A602" s="131"/>
      <c r="B602" s="132"/>
      <c r="C602" s="132"/>
      <c r="D602" s="132"/>
      <c r="E602" s="132"/>
      <c r="F602" s="133"/>
      <c r="G602" s="95"/>
      <c r="H602" s="96"/>
      <c r="I602" s="106" t="s">
        <v>38</v>
      </c>
      <c r="J602" s="107"/>
      <c r="K602" s="107"/>
      <c r="L602" s="107"/>
      <c r="M602" s="107"/>
      <c r="N602" s="107"/>
      <c r="O602" s="108"/>
      <c r="P602" s="86"/>
      <c r="Q602" s="87"/>
      <c r="R602" s="87"/>
      <c r="S602" s="87"/>
      <c r="T602" s="87"/>
      <c r="U602" s="87"/>
      <c r="V602" s="88"/>
      <c r="W602" s="86"/>
      <c r="X602" s="87"/>
      <c r="Y602" s="87"/>
      <c r="Z602" s="87"/>
      <c r="AA602" s="87"/>
      <c r="AB602" s="87"/>
      <c r="AC602" s="88"/>
      <c r="AD602" s="86" t="s">
        <v>274</v>
      </c>
      <c r="AE602" s="87"/>
      <c r="AF602" s="87"/>
      <c r="AG602" s="87"/>
      <c r="AH602" s="87"/>
      <c r="AI602" s="87"/>
      <c r="AJ602" s="88"/>
      <c r="AK602" s="86"/>
      <c r="AL602" s="87"/>
      <c r="AM602" s="87"/>
      <c r="AN602" s="87"/>
      <c r="AO602" s="87"/>
      <c r="AP602" s="87"/>
      <c r="AQ602" s="88"/>
      <c r="AR602" s="116"/>
      <c r="AS602" s="117"/>
      <c r="AT602" s="117"/>
      <c r="AU602" s="117"/>
      <c r="AV602" s="117"/>
      <c r="AW602" s="117"/>
      <c r="AX602" s="118"/>
    </row>
    <row r="603" spans="1:50" ht="19.5" customHeight="1" x14ac:dyDescent="0.15">
      <c r="A603" s="131"/>
      <c r="B603" s="132"/>
      <c r="C603" s="132"/>
      <c r="D603" s="132"/>
      <c r="E603" s="132"/>
      <c r="F603" s="133"/>
      <c r="G603" s="95"/>
      <c r="H603" s="96"/>
      <c r="I603" s="106" t="s">
        <v>40</v>
      </c>
      <c r="J603" s="107"/>
      <c r="K603" s="107"/>
      <c r="L603" s="107"/>
      <c r="M603" s="107"/>
      <c r="N603" s="107"/>
      <c r="O603" s="108"/>
      <c r="P603" s="86"/>
      <c r="Q603" s="87"/>
      <c r="R603" s="87"/>
      <c r="S603" s="87"/>
      <c r="T603" s="87"/>
      <c r="U603" s="87"/>
      <c r="V603" s="88"/>
      <c r="W603" s="86"/>
      <c r="X603" s="87"/>
      <c r="Y603" s="87"/>
      <c r="Z603" s="87"/>
      <c r="AA603" s="87"/>
      <c r="AB603" s="87"/>
      <c r="AC603" s="88"/>
      <c r="AD603" s="86" t="s">
        <v>274</v>
      </c>
      <c r="AE603" s="87"/>
      <c r="AF603" s="87"/>
      <c r="AG603" s="87"/>
      <c r="AH603" s="87"/>
      <c r="AI603" s="87"/>
      <c r="AJ603" s="88"/>
      <c r="AK603" s="86"/>
      <c r="AL603" s="87"/>
      <c r="AM603" s="87"/>
      <c r="AN603" s="87"/>
      <c r="AO603" s="87"/>
      <c r="AP603" s="87"/>
      <c r="AQ603" s="88"/>
      <c r="AR603" s="116"/>
      <c r="AS603" s="117"/>
      <c r="AT603" s="117"/>
      <c r="AU603" s="117"/>
      <c r="AV603" s="117"/>
      <c r="AW603" s="117"/>
      <c r="AX603" s="118"/>
    </row>
    <row r="604" spans="1:50" ht="19.5" customHeight="1" x14ac:dyDescent="0.15">
      <c r="A604" s="131"/>
      <c r="B604" s="132"/>
      <c r="C604" s="132"/>
      <c r="D604" s="132"/>
      <c r="E604" s="132"/>
      <c r="F604" s="133"/>
      <c r="G604" s="97"/>
      <c r="H604" s="98"/>
      <c r="I604" s="109" t="s">
        <v>41</v>
      </c>
      <c r="J604" s="110"/>
      <c r="K604" s="110"/>
      <c r="L604" s="110"/>
      <c r="M604" s="110"/>
      <c r="N604" s="110"/>
      <c r="O604" s="111"/>
      <c r="P604" s="112" t="s">
        <v>275</v>
      </c>
      <c r="Q604" s="113"/>
      <c r="R604" s="113"/>
      <c r="S604" s="113"/>
      <c r="T604" s="113"/>
      <c r="U604" s="113"/>
      <c r="V604" s="114"/>
      <c r="W604" s="112" t="s">
        <v>275</v>
      </c>
      <c r="X604" s="113"/>
      <c r="Y604" s="113"/>
      <c r="Z604" s="113"/>
      <c r="AA604" s="113"/>
      <c r="AB604" s="113"/>
      <c r="AC604" s="114"/>
      <c r="AD604" s="112">
        <v>993</v>
      </c>
      <c r="AE604" s="113"/>
      <c r="AF604" s="113"/>
      <c r="AG604" s="113"/>
      <c r="AH604" s="113"/>
      <c r="AI604" s="113"/>
      <c r="AJ604" s="114"/>
      <c r="AK604" s="112" t="s">
        <v>275</v>
      </c>
      <c r="AL604" s="113"/>
      <c r="AM604" s="113"/>
      <c r="AN604" s="113"/>
      <c r="AO604" s="113"/>
      <c r="AP604" s="113"/>
      <c r="AQ604" s="114"/>
      <c r="AR604" s="112"/>
      <c r="AS604" s="113"/>
      <c r="AT604" s="113"/>
      <c r="AU604" s="113"/>
      <c r="AV604" s="113"/>
      <c r="AW604" s="113"/>
      <c r="AX604" s="115"/>
    </row>
    <row r="605" spans="1:50" ht="19.5" customHeight="1" x14ac:dyDescent="0.15">
      <c r="A605" s="131"/>
      <c r="B605" s="132"/>
      <c r="C605" s="132"/>
      <c r="D605" s="132"/>
      <c r="E605" s="132"/>
      <c r="F605" s="133"/>
      <c r="G605" s="60" t="s">
        <v>42</v>
      </c>
      <c r="H605" s="61"/>
      <c r="I605" s="61"/>
      <c r="J605" s="61"/>
      <c r="K605" s="61"/>
      <c r="L605" s="61"/>
      <c r="M605" s="61"/>
      <c r="N605" s="61"/>
      <c r="O605" s="62"/>
      <c r="P605" s="63" t="s">
        <v>275</v>
      </c>
      <c r="Q605" s="64"/>
      <c r="R605" s="64"/>
      <c r="S605" s="64"/>
      <c r="T605" s="64"/>
      <c r="U605" s="64"/>
      <c r="V605" s="65"/>
      <c r="W605" s="63" t="s">
        <v>275</v>
      </c>
      <c r="X605" s="64"/>
      <c r="Y605" s="64"/>
      <c r="Z605" s="64"/>
      <c r="AA605" s="64"/>
      <c r="AB605" s="64"/>
      <c r="AC605" s="65"/>
      <c r="AD605" s="63">
        <v>895</v>
      </c>
      <c r="AE605" s="64"/>
      <c r="AF605" s="64"/>
      <c r="AG605" s="64"/>
      <c r="AH605" s="64"/>
      <c r="AI605" s="64"/>
      <c r="AJ605" s="65"/>
      <c r="AK605" s="69"/>
      <c r="AL605" s="70"/>
      <c r="AM605" s="70"/>
      <c r="AN605" s="70"/>
      <c r="AO605" s="70"/>
      <c r="AP605" s="70"/>
      <c r="AQ605" s="71"/>
      <c r="AR605" s="69"/>
      <c r="AS605" s="70"/>
      <c r="AT605" s="70"/>
      <c r="AU605" s="70"/>
      <c r="AV605" s="70"/>
      <c r="AW605" s="70"/>
      <c r="AX605" s="72"/>
    </row>
    <row r="606" spans="1:50" ht="19.5" customHeight="1" x14ac:dyDescent="0.15">
      <c r="A606" s="134"/>
      <c r="B606" s="135"/>
      <c r="C606" s="135"/>
      <c r="D606" s="135"/>
      <c r="E606" s="135"/>
      <c r="F606" s="136"/>
      <c r="G606" s="60" t="s">
        <v>43</v>
      </c>
      <c r="H606" s="61"/>
      <c r="I606" s="61"/>
      <c r="J606" s="61"/>
      <c r="K606" s="61"/>
      <c r="L606" s="61"/>
      <c r="M606" s="61"/>
      <c r="N606" s="61"/>
      <c r="O606" s="62"/>
      <c r="P606" s="63"/>
      <c r="Q606" s="64"/>
      <c r="R606" s="64"/>
      <c r="S606" s="64"/>
      <c r="T606" s="64"/>
      <c r="U606" s="64"/>
      <c r="V606" s="65"/>
      <c r="W606" s="63"/>
      <c r="X606" s="64"/>
      <c r="Y606" s="64"/>
      <c r="Z606" s="64"/>
      <c r="AA606" s="64"/>
      <c r="AB606" s="64"/>
      <c r="AC606" s="65"/>
      <c r="AD606" s="66">
        <v>0.90130916414904327</v>
      </c>
      <c r="AE606" s="67"/>
      <c r="AF606" s="67"/>
      <c r="AG606" s="67"/>
      <c r="AH606" s="67"/>
      <c r="AI606" s="67"/>
      <c r="AJ606" s="68"/>
      <c r="AK606" s="69"/>
      <c r="AL606" s="70"/>
      <c r="AM606" s="70"/>
      <c r="AN606" s="70"/>
      <c r="AO606" s="70"/>
      <c r="AP606" s="70"/>
      <c r="AQ606" s="71"/>
      <c r="AR606" s="69"/>
      <c r="AS606" s="70"/>
      <c r="AT606" s="70"/>
      <c r="AU606" s="70"/>
      <c r="AV606" s="70"/>
      <c r="AW606" s="70"/>
      <c r="AX606" s="72"/>
    </row>
    <row r="607" spans="1:50" ht="19.5" customHeight="1" x14ac:dyDescent="0.15">
      <c r="A607" s="39" t="s">
        <v>264</v>
      </c>
      <c r="B607" s="40"/>
      <c r="C607" s="45" t="s">
        <v>72</v>
      </c>
      <c r="D607" s="46"/>
      <c r="E607" s="46"/>
      <c r="F607" s="46"/>
      <c r="G607" s="46"/>
      <c r="H607" s="46"/>
      <c r="I607" s="46"/>
      <c r="J607" s="46"/>
      <c r="K607" s="47"/>
      <c r="L607" s="48" t="s">
        <v>73</v>
      </c>
      <c r="M607" s="49"/>
      <c r="N607" s="49"/>
      <c r="O607" s="49"/>
      <c r="P607" s="49"/>
      <c r="Q607" s="50"/>
      <c r="R607" s="51" t="s">
        <v>32</v>
      </c>
      <c r="S607" s="46"/>
      <c r="T607" s="46"/>
      <c r="U607" s="46"/>
      <c r="V607" s="46"/>
      <c r="W607" s="47"/>
      <c r="X607" s="51" t="s">
        <v>74</v>
      </c>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52"/>
    </row>
    <row r="608" spans="1:50" ht="19.5" customHeight="1" x14ac:dyDescent="0.15">
      <c r="A608" s="41"/>
      <c r="B608" s="42"/>
      <c r="C608" s="53" t="s">
        <v>275</v>
      </c>
      <c r="D608" s="54"/>
      <c r="E608" s="54"/>
      <c r="F608" s="54"/>
      <c r="G608" s="54"/>
      <c r="H608" s="54"/>
      <c r="I608" s="54"/>
      <c r="J608" s="54"/>
      <c r="K608" s="55"/>
      <c r="L608" s="56" t="s">
        <v>275</v>
      </c>
      <c r="M608" s="54"/>
      <c r="N608" s="54"/>
      <c r="O608" s="54"/>
      <c r="P608" s="54"/>
      <c r="Q608" s="55"/>
      <c r="R608" s="56" t="s">
        <v>275</v>
      </c>
      <c r="S608" s="54"/>
      <c r="T608" s="54"/>
      <c r="U608" s="54"/>
      <c r="V608" s="54"/>
      <c r="W608" s="55"/>
      <c r="X608" s="57"/>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9"/>
    </row>
    <row r="609" spans="1:50" ht="19.5" customHeight="1" x14ac:dyDescent="0.15">
      <c r="A609" s="41"/>
      <c r="B609" s="42"/>
      <c r="C609" s="38"/>
      <c r="D609" s="33"/>
      <c r="E609" s="33"/>
      <c r="F609" s="33"/>
      <c r="G609" s="33"/>
      <c r="H609" s="33"/>
      <c r="I609" s="33"/>
      <c r="J609" s="33"/>
      <c r="K609" s="34"/>
      <c r="L609" s="32"/>
      <c r="M609" s="33"/>
      <c r="N609" s="33"/>
      <c r="O609" s="33"/>
      <c r="P609" s="33"/>
      <c r="Q609" s="34"/>
      <c r="R609" s="32"/>
      <c r="S609" s="33"/>
      <c r="T609" s="33"/>
      <c r="U609" s="33"/>
      <c r="V609" s="33"/>
      <c r="W609" s="34"/>
      <c r="X609" s="35"/>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7"/>
    </row>
    <row r="610" spans="1:50" ht="19.5" customHeight="1" x14ac:dyDescent="0.15">
      <c r="A610" s="41"/>
      <c r="B610" s="42"/>
      <c r="C610" s="38"/>
      <c r="D610" s="33"/>
      <c r="E610" s="33"/>
      <c r="F610" s="33"/>
      <c r="G610" s="33"/>
      <c r="H610" s="33"/>
      <c r="I610" s="33"/>
      <c r="J610" s="33"/>
      <c r="K610" s="34"/>
      <c r="L610" s="32"/>
      <c r="M610" s="33"/>
      <c r="N610" s="33"/>
      <c r="O610" s="33"/>
      <c r="P610" s="33"/>
      <c r="Q610" s="34"/>
      <c r="R610" s="32"/>
      <c r="S610" s="33"/>
      <c r="T610" s="33"/>
      <c r="U610" s="33"/>
      <c r="V610" s="33"/>
      <c r="W610" s="34"/>
      <c r="X610" s="35"/>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7"/>
    </row>
    <row r="611" spans="1:50" ht="19.5" customHeight="1" x14ac:dyDescent="0.15">
      <c r="A611" s="41"/>
      <c r="B611" s="42"/>
      <c r="C611" s="38"/>
      <c r="D611" s="33"/>
      <c r="E611" s="33"/>
      <c r="F611" s="33"/>
      <c r="G611" s="33"/>
      <c r="H611" s="33"/>
      <c r="I611" s="33"/>
      <c r="J611" s="33"/>
      <c r="K611" s="34"/>
      <c r="L611" s="32"/>
      <c r="M611" s="33"/>
      <c r="N611" s="33"/>
      <c r="O611" s="33"/>
      <c r="P611" s="33"/>
      <c r="Q611" s="34"/>
      <c r="R611" s="32"/>
      <c r="S611" s="33"/>
      <c r="T611" s="33"/>
      <c r="U611" s="33"/>
      <c r="V611" s="33"/>
      <c r="W611" s="34"/>
      <c r="X611" s="35"/>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7"/>
    </row>
    <row r="612" spans="1:50" ht="19.5" hidden="1" customHeight="1" x14ac:dyDescent="0.15">
      <c r="A612" s="41"/>
      <c r="B612" s="42"/>
      <c r="C612" s="38"/>
      <c r="D612" s="33"/>
      <c r="E612" s="33"/>
      <c r="F612" s="33"/>
      <c r="G612" s="33"/>
      <c r="H612" s="33"/>
      <c r="I612" s="33"/>
      <c r="J612" s="33"/>
      <c r="K612" s="34"/>
      <c r="L612" s="32"/>
      <c r="M612" s="33"/>
      <c r="N612" s="33"/>
      <c r="O612" s="33"/>
      <c r="P612" s="33"/>
      <c r="Q612" s="34"/>
      <c r="R612" s="32"/>
      <c r="S612" s="33"/>
      <c r="T612" s="33"/>
      <c r="U612" s="33"/>
      <c r="V612" s="33"/>
      <c r="W612" s="34"/>
      <c r="X612" s="35"/>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7"/>
    </row>
    <row r="613" spans="1:50" ht="19.5" hidden="1" customHeight="1" x14ac:dyDescent="0.15">
      <c r="A613" s="41"/>
      <c r="B613" s="42"/>
      <c r="C613" s="73"/>
      <c r="D613" s="74"/>
      <c r="E613" s="74"/>
      <c r="F613" s="74"/>
      <c r="G613" s="74"/>
      <c r="H613" s="74"/>
      <c r="I613" s="74"/>
      <c r="J613" s="74"/>
      <c r="K613" s="75"/>
      <c r="L613" s="76"/>
      <c r="M613" s="74"/>
      <c r="N613" s="74"/>
      <c r="O613" s="74"/>
      <c r="P613" s="74"/>
      <c r="Q613" s="75"/>
      <c r="R613" s="76"/>
      <c r="S613" s="74"/>
      <c r="T613" s="74"/>
      <c r="U613" s="74"/>
      <c r="V613" s="74"/>
      <c r="W613" s="75"/>
      <c r="X613" s="35"/>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7"/>
    </row>
    <row r="614" spans="1:50" ht="19.5" customHeight="1" thickBot="1" x14ac:dyDescent="0.2">
      <c r="A614" s="43"/>
      <c r="B614" s="44"/>
      <c r="C614" s="77" t="s">
        <v>41</v>
      </c>
      <c r="D614" s="78"/>
      <c r="E614" s="78"/>
      <c r="F614" s="78"/>
      <c r="G614" s="78"/>
      <c r="H614" s="78"/>
      <c r="I614" s="78"/>
      <c r="J614" s="78"/>
      <c r="K614" s="79"/>
      <c r="L614" s="80" t="s">
        <v>275</v>
      </c>
      <c r="M614" s="81"/>
      <c r="N614" s="81"/>
      <c r="O614" s="81"/>
      <c r="P614" s="81"/>
      <c r="Q614" s="82"/>
      <c r="R614" s="80" t="s">
        <v>275</v>
      </c>
      <c r="S614" s="81"/>
      <c r="T614" s="81"/>
      <c r="U614" s="81"/>
      <c r="V614" s="81"/>
      <c r="W614" s="82"/>
      <c r="X614" s="83"/>
      <c r="Y614" s="84"/>
      <c r="Z614" s="84"/>
      <c r="AA614" s="84"/>
      <c r="AB614" s="84"/>
      <c r="AC614" s="84"/>
      <c r="AD614" s="84"/>
      <c r="AE614" s="84"/>
      <c r="AF614" s="84"/>
      <c r="AG614" s="84"/>
      <c r="AH614" s="84"/>
      <c r="AI614" s="84"/>
      <c r="AJ614" s="84"/>
      <c r="AK614" s="84"/>
      <c r="AL614" s="84"/>
      <c r="AM614" s="84"/>
      <c r="AN614" s="84"/>
      <c r="AO614" s="84"/>
      <c r="AP614" s="84"/>
      <c r="AQ614" s="84"/>
      <c r="AR614" s="84"/>
      <c r="AS614" s="84"/>
      <c r="AT614" s="84"/>
      <c r="AU614" s="84"/>
      <c r="AV614" s="84"/>
      <c r="AW614" s="84"/>
      <c r="AX614" s="85"/>
    </row>
  </sheetData>
  <mergeCells count="165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71:F571"/>
    <mergeCell ref="G571:X571"/>
    <mergeCell ref="Y571:AD571"/>
    <mergeCell ref="AE571:AX571"/>
    <mergeCell ref="A572:F572"/>
    <mergeCell ref="G572:AX572"/>
    <mergeCell ref="A569:F569"/>
    <mergeCell ref="G569:X569"/>
    <mergeCell ref="Y569:AD569"/>
    <mergeCell ref="AE569:AP569"/>
    <mergeCell ref="AQ569:AX569"/>
    <mergeCell ref="A570:F570"/>
    <mergeCell ref="G570:X570"/>
    <mergeCell ref="Y570:AD570"/>
    <mergeCell ref="AE570:AX570"/>
    <mergeCell ref="AQ567:AX567"/>
    <mergeCell ref="A568:F568"/>
    <mergeCell ref="G568:X568"/>
    <mergeCell ref="Y568:AD568"/>
    <mergeCell ref="AE568:AP568"/>
    <mergeCell ref="AQ568:AX568"/>
    <mergeCell ref="AR575:AX575"/>
    <mergeCell ref="G576:H581"/>
    <mergeCell ref="I576:O576"/>
    <mergeCell ref="P576:V576"/>
    <mergeCell ref="W576:AC576"/>
    <mergeCell ref="AD576:AJ576"/>
    <mergeCell ref="AK576:AQ576"/>
    <mergeCell ref="AR576:AX576"/>
    <mergeCell ref="I577:O577"/>
    <mergeCell ref="P577:V577"/>
    <mergeCell ref="A573:F573"/>
    <mergeCell ref="G573:AX573"/>
    <mergeCell ref="A574:F574"/>
    <mergeCell ref="G574:AX574"/>
    <mergeCell ref="A575:F583"/>
    <mergeCell ref="G575:O575"/>
    <mergeCell ref="P575:V575"/>
    <mergeCell ref="W575:AC575"/>
    <mergeCell ref="AD575:AJ575"/>
    <mergeCell ref="AK575:AQ575"/>
    <mergeCell ref="I580:O580"/>
    <mergeCell ref="P580:V580"/>
    <mergeCell ref="W580:AC580"/>
    <mergeCell ref="AD580:AJ580"/>
    <mergeCell ref="AK580:AQ580"/>
    <mergeCell ref="AR580:AX580"/>
    <mergeCell ref="I579:O579"/>
    <mergeCell ref="P579:V579"/>
    <mergeCell ref="W579:AC579"/>
    <mergeCell ref="AD579:AJ579"/>
    <mergeCell ref="AK579:AQ579"/>
    <mergeCell ref="AR579:AX579"/>
    <mergeCell ref="W577:AC577"/>
    <mergeCell ref="AD577:AJ577"/>
    <mergeCell ref="AK577:AQ577"/>
    <mergeCell ref="AR577:AX577"/>
    <mergeCell ref="I578:O578"/>
    <mergeCell ref="P578:V578"/>
    <mergeCell ref="W578:AC578"/>
    <mergeCell ref="AD578:AJ578"/>
    <mergeCell ref="AK578:AQ578"/>
    <mergeCell ref="AR578:AX578"/>
    <mergeCell ref="G583:O583"/>
    <mergeCell ref="P583:V583"/>
    <mergeCell ref="W583:AC583"/>
    <mergeCell ref="AD583:AJ583"/>
    <mergeCell ref="AK583:AQ583"/>
    <mergeCell ref="AR583:AX583"/>
    <mergeCell ref="G582:O582"/>
    <mergeCell ref="P582:V582"/>
    <mergeCell ref="W582:AC582"/>
    <mergeCell ref="AD582:AJ582"/>
    <mergeCell ref="AK582:AQ582"/>
    <mergeCell ref="AR582:AX582"/>
    <mergeCell ref="I581:O581"/>
    <mergeCell ref="P581:V581"/>
    <mergeCell ref="W581:AC581"/>
    <mergeCell ref="AD581:AJ581"/>
    <mergeCell ref="AK581:AQ581"/>
    <mergeCell ref="AR581:AX581"/>
    <mergeCell ref="AQ590:AX590"/>
    <mergeCell ref="A591:F591"/>
    <mergeCell ref="G591:X591"/>
    <mergeCell ref="Y591:AD591"/>
    <mergeCell ref="AE591:AP591"/>
    <mergeCell ref="AQ591:AX591"/>
    <mergeCell ref="C588:K588"/>
    <mergeCell ref="L588:Q588"/>
    <mergeCell ref="R588:W588"/>
    <mergeCell ref="X588:AX588"/>
    <mergeCell ref="C589:K589"/>
    <mergeCell ref="L589:Q589"/>
    <mergeCell ref="R589:W589"/>
    <mergeCell ref="X589:AX589"/>
    <mergeCell ref="L586:Q586"/>
    <mergeCell ref="R586:W586"/>
    <mergeCell ref="X586:AX586"/>
    <mergeCell ref="C587:K587"/>
    <mergeCell ref="L587:Q587"/>
    <mergeCell ref="R587:W587"/>
    <mergeCell ref="X587:AX587"/>
    <mergeCell ref="A584:B589"/>
    <mergeCell ref="C584:K584"/>
    <mergeCell ref="L584:Q584"/>
    <mergeCell ref="R584:W584"/>
    <mergeCell ref="X584:AX584"/>
    <mergeCell ref="C585:K585"/>
    <mergeCell ref="L585:Q585"/>
    <mergeCell ref="R585:W585"/>
    <mergeCell ref="X585:AX585"/>
    <mergeCell ref="C586:K586"/>
    <mergeCell ref="A596:F596"/>
    <mergeCell ref="G596:AX596"/>
    <mergeCell ref="A597:F597"/>
    <mergeCell ref="G597:AX597"/>
    <mergeCell ref="A598:F606"/>
    <mergeCell ref="G598:O598"/>
    <mergeCell ref="P598:V598"/>
    <mergeCell ref="W598:AC598"/>
    <mergeCell ref="AD598:AJ598"/>
    <mergeCell ref="AK598:AQ598"/>
    <mergeCell ref="A594:F594"/>
    <mergeCell ref="G594:X594"/>
    <mergeCell ref="Y594:AD594"/>
    <mergeCell ref="AE594:AX594"/>
    <mergeCell ref="A595:F595"/>
    <mergeCell ref="G595:AX595"/>
    <mergeCell ref="A592:F592"/>
    <mergeCell ref="G592:X592"/>
    <mergeCell ref="Y592:AD592"/>
    <mergeCell ref="AE592:AP592"/>
    <mergeCell ref="AQ592:AX592"/>
    <mergeCell ref="A593:F593"/>
    <mergeCell ref="G593:X593"/>
    <mergeCell ref="Y593:AD593"/>
    <mergeCell ref="AE593:AX593"/>
    <mergeCell ref="W600:AC600"/>
    <mergeCell ref="AD600:AJ600"/>
    <mergeCell ref="AK600:AQ600"/>
    <mergeCell ref="AR600:AX600"/>
    <mergeCell ref="I601:O601"/>
    <mergeCell ref="P601:V601"/>
    <mergeCell ref="W601:AC601"/>
    <mergeCell ref="AD601:AJ601"/>
    <mergeCell ref="AK601:AQ601"/>
    <mergeCell ref="AR601:AX601"/>
    <mergeCell ref="AR598:AX598"/>
    <mergeCell ref="G599:H604"/>
    <mergeCell ref="I599:O599"/>
    <mergeCell ref="P599:V599"/>
    <mergeCell ref="W599:AC599"/>
    <mergeCell ref="AD599:AJ599"/>
    <mergeCell ref="AK599:AQ599"/>
    <mergeCell ref="AR599:AX599"/>
    <mergeCell ref="I600:O600"/>
    <mergeCell ref="P600:V600"/>
    <mergeCell ref="I604:O604"/>
    <mergeCell ref="P604:V604"/>
    <mergeCell ref="W604:AC604"/>
    <mergeCell ref="AD604:AJ604"/>
    <mergeCell ref="AK604:AQ604"/>
    <mergeCell ref="AR604:AX604"/>
    <mergeCell ref="I603:O603"/>
    <mergeCell ref="P603:V603"/>
    <mergeCell ref="W603:AC603"/>
    <mergeCell ref="AD603:AJ603"/>
    <mergeCell ref="AK603:AQ603"/>
    <mergeCell ref="AR603:AX603"/>
    <mergeCell ref="I602:O602"/>
    <mergeCell ref="P602:V602"/>
    <mergeCell ref="W602:AC602"/>
    <mergeCell ref="AD602:AJ602"/>
    <mergeCell ref="AK602:AQ602"/>
    <mergeCell ref="AR602:AX602"/>
    <mergeCell ref="G606:O606"/>
    <mergeCell ref="P606:V606"/>
    <mergeCell ref="W606:AC606"/>
    <mergeCell ref="AD606:AJ606"/>
    <mergeCell ref="AK606:AQ606"/>
    <mergeCell ref="AR606:AX606"/>
    <mergeCell ref="G605:O605"/>
    <mergeCell ref="P605:V605"/>
    <mergeCell ref="W605:AC605"/>
    <mergeCell ref="AD605:AJ605"/>
    <mergeCell ref="AK605:AQ605"/>
    <mergeCell ref="AR605:AX605"/>
    <mergeCell ref="C613:K613"/>
    <mergeCell ref="L613:Q613"/>
    <mergeCell ref="R613:W613"/>
    <mergeCell ref="X613:AX613"/>
    <mergeCell ref="C614:K614"/>
    <mergeCell ref="L614:Q614"/>
    <mergeCell ref="R614:W614"/>
    <mergeCell ref="X614:AX614"/>
    <mergeCell ref="C611:K611"/>
    <mergeCell ref="L611:Q611"/>
    <mergeCell ref="R611:W611"/>
    <mergeCell ref="X611:AX611"/>
    <mergeCell ref="C612:K612"/>
    <mergeCell ref="L612:Q612"/>
    <mergeCell ref="R612:W612"/>
    <mergeCell ref="X612:AX612"/>
    <mergeCell ref="L609:Q609"/>
    <mergeCell ref="R609:W609"/>
    <mergeCell ref="X609:AX609"/>
    <mergeCell ref="C610:K610"/>
    <mergeCell ref="L610:Q610"/>
    <mergeCell ref="R610:W610"/>
    <mergeCell ref="X610:AX610"/>
    <mergeCell ref="A607:B614"/>
    <mergeCell ref="C607:K607"/>
    <mergeCell ref="L607:Q607"/>
    <mergeCell ref="R607:W607"/>
    <mergeCell ref="X607:AX607"/>
    <mergeCell ref="C608:K608"/>
    <mergeCell ref="L608:Q608"/>
    <mergeCell ref="R608:W608"/>
    <mergeCell ref="X608:AX608"/>
    <mergeCell ref="C609:K609"/>
  </mergeCells>
  <phoneticPr fontId="3"/>
  <conditionalFormatting sqref="M433:AJ433">
    <cfRule type="expression" dxfId="1" priority="2">
      <formula>#REF!="要入力"</formula>
    </cfRule>
  </conditionalFormatting>
  <conditionalFormatting sqref="M433:AJ433">
    <cfRule type="expression" dxfId="0" priority="1">
      <formula>#REF!="要入力"</formula>
    </cfRule>
  </conditionalFormatting>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6" manualBreakCount="6">
    <brk id="37" max="49" man="1"/>
    <brk id="68" max="49" man="1"/>
    <brk id="94" max="49" man="1"/>
    <brk id="140" max="49" man="1"/>
    <brk id="532" max="49" man="1"/>
    <brk id="56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031</vt:lpstr>
      <vt:lpstr>'031'!Print_Area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2014-09-05T13:28:41Z</dcterms:created>
  <dcterms:modified xsi:type="dcterms:W3CDTF">2014-09-10T08:03:27Z</dcterms:modified>
</cp:coreProperties>
</file>